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anu\repo\php\sidapet_db_migration\files\xls\"/>
    </mc:Choice>
  </mc:AlternateContent>
  <xr:revisionPtr revIDLastSave="0" documentId="13_ncr:1_{6E86A8FB-754C-4EC8-AD49-A1914F08779A}" xr6:coauthVersionLast="45" xr6:coauthVersionMax="45" xr10:uidLastSave="{00000000-0000-0000-0000-000000000000}"/>
  <bookViews>
    <workbookView xWindow="-108" yWindow="-108" windowWidth="23256" windowHeight="12456" activeTab="4" xr2:uid="{00000000-000D-0000-FFFF-FFFF00000000}"/>
  </bookViews>
  <sheets>
    <sheet name="ref_jenis_vendor" sheetId="2" r:id="rId1"/>
    <sheet name="ref_kat_dokumen_vendor" sheetId="3" r:id="rId2"/>
    <sheet name="ref_kat_item_tanya" sheetId="4" r:id="rId3"/>
    <sheet name="ref_tipe_input" sheetId="5" r:id="rId4"/>
    <sheet name="ref_item_tanya" sheetId="1" r:id="rId5"/>
  </sheets>
  <definedNames>
    <definedName name="_xlnm._FilterDatabase" localSheetId="4" hidden="1">ref_item_tanya!$B$1:$Y$140</definedName>
    <definedName name="_xlnm._FilterDatabase" localSheetId="1" hidden="1">ref_kat_dokumen_vendor!$B$2:$I$22</definedName>
    <definedName name="_xlnm._FilterDatabase" localSheetId="2" hidden="1">ref_kat_item_tanya!$B$2:$G$30</definedName>
    <definedName name="TipeInput">ref_tipe_input!$B$4:$B$30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 l="1"/>
  <c r="AO14" i="1" l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2" i="1"/>
  <c r="AO3" i="1"/>
  <c r="AO4" i="1"/>
  <c r="AO5" i="1"/>
  <c r="AO6" i="1"/>
  <c r="AO7" i="1"/>
  <c r="AO8" i="1"/>
  <c r="AO9" i="1"/>
  <c r="AO10" i="1"/>
  <c r="AO11" i="1"/>
  <c r="AO12" i="1"/>
  <c r="AO13" i="1"/>
  <c r="AD3" i="1"/>
  <c r="AE3" i="1"/>
  <c r="AF3" i="1"/>
  <c r="AG3" i="1"/>
  <c r="AH3" i="1"/>
  <c r="AI3" i="1"/>
  <c r="AJ3" i="1"/>
  <c r="AK3" i="1"/>
  <c r="AL3" i="1"/>
  <c r="AM3" i="1"/>
  <c r="AN3" i="1"/>
  <c r="AP3" i="1"/>
  <c r="AQ3" i="1"/>
  <c r="AR3" i="1"/>
  <c r="AD4" i="1"/>
  <c r="AE4" i="1"/>
  <c r="AF4" i="1"/>
  <c r="AG4" i="1"/>
  <c r="AH4" i="1"/>
  <c r="AI4" i="1"/>
  <c r="AJ4" i="1"/>
  <c r="AK4" i="1"/>
  <c r="AL4" i="1"/>
  <c r="AM4" i="1"/>
  <c r="AN4" i="1"/>
  <c r="AP4" i="1"/>
  <c r="AQ4" i="1"/>
  <c r="AR4" i="1"/>
  <c r="AD5" i="1"/>
  <c r="AE5" i="1"/>
  <c r="AF5" i="1"/>
  <c r="AG5" i="1"/>
  <c r="AH5" i="1"/>
  <c r="AI5" i="1"/>
  <c r="AJ5" i="1"/>
  <c r="AK5" i="1"/>
  <c r="AL5" i="1"/>
  <c r="AM5" i="1"/>
  <c r="AN5" i="1"/>
  <c r="AP5" i="1"/>
  <c r="AQ5" i="1"/>
  <c r="AR5" i="1"/>
  <c r="AD6" i="1"/>
  <c r="AE6" i="1"/>
  <c r="AF6" i="1"/>
  <c r="AG6" i="1"/>
  <c r="AH6" i="1"/>
  <c r="AI6" i="1"/>
  <c r="AJ6" i="1"/>
  <c r="AK6" i="1"/>
  <c r="AL6" i="1"/>
  <c r="AM6" i="1"/>
  <c r="AN6" i="1"/>
  <c r="AP6" i="1"/>
  <c r="AQ6" i="1"/>
  <c r="AR6" i="1"/>
  <c r="AD7" i="1"/>
  <c r="AE7" i="1"/>
  <c r="AF7" i="1"/>
  <c r="AG7" i="1"/>
  <c r="AH7" i="1"/>
  <c r="AI7" i="1"/>
  <c r="AJ7" i="1"/>
  <c r="AK7" i="1"/>
  <c r="AL7" i="1"/>
  <c r="AM7" i="1"/>
  <c r="AN7" i="1"/>
  <c r="AP7" i="1"/>
  <c r="AQ7" i="1"/>
  <c r="AR7" i="1"/>
  <c r="AD8" i="1"/>
  <c r="AE8" i="1"/>
  <c r="AF8" i="1"/>
  <c r="AG8" i="1"/>
  <c r="AH8" i="1"/>
  <c r="AI8" i="1"/>
  <c r="AJ8" i="1"/>
  <c r="AK8" i="1"/>
  <c r="AL8" i="1"/>
  <c r="AM8" i="1"/>
  <c r="AN8" i="1"/>
  <c r="AP8" i="1"/>
  <c r="AQ8" i="1"/>
  <c r="AR8" i="1"/>
  <c r="AD9" i="1"/>
  <c r="AE9" i="1"/>
  <c r="AF9" i="1"/>
  <c r="AG9" i="1"/>
  <c r="AH9" i="1"/>
  <c r="AI9" i="1"/>
  <c r="AJ9" i="1"/>
  <c r="AK9" i="1"/>
  <c r="AL9" i="1"/>
  <c r="AM9" i="1"/>
  <c r="AN9" i="1"/>
  <c r="AP9" i="1"/>
  <c r="AQ9" i="1"/>
  <c r="AR9" i="1"/>
  <c r="AD10" i="1"/>
  <c r="AE10" i="1"/>
  <c r="AF10" i="1"/>
  <c r="AG10" i="1"/>
  <c r="AH10" i="1"/>
  <c r="AI10" i="1"/>
  <c r="AJ10" i="1"/>
  <c r="AK10" i="1"/>
  <c r="AL10" i="1"/>
  <c r="AM10" i="1"/>
  <c r="AN10" i="1"/>
  <c r="AP10" i="1"/>
  <c r="AQ10" i="1"/>
  <c r="AR10" i="1"/>
  <c r="AD11" i="1"/>
  <c r="AE11" i="1"/>
  <c r="AF11" i="1"/>
  <c r="AG11" i="1"/>
  <c r="AH11" i="1"/>
  <c r="AI11" i="1"/>
  <c r="AJ11" i="1"/>
  <c r="AK11" i="1"/>
  <c r="AL11" i="1"/>
  <c r="AM11" i="1"/>
  <c r="AN11" i="1"/>
  <c r="AP11" i="1"/>
  <c r="AQ11" i="1"/>
  <c r="AR11" i="1"/>
  <c r="AD12" i="1"/>
  <c r="AE12" i="1"/>
  <c r="AF12" i="1"/>
  <c r="AG12" i="1"/>
  <c r="AH12" i="1"/>
  <c r="AI12" i="1"/>
  <c r="AJ12" i="1"/>
  <c r="AK12" i="1"/>
  <c r="AL12" i="1"/>
  <c r="AM12" i="1"/>
  <c r="AN12" i="1"/>
  <c r="AP12" i="1"/>
  <c r="AQ12" i="1"/>
  <c r="AR12" i="1"/>
  <c r="AD13" i="1"/>
  <c r="AE13" i="1"/>
  <c r="AF13" i="1"/>
  <c r="AG13" i="1"/>
  <c r="AH13" i="1"/>
  <c r="AI13" i="1"/>
  <c r="AJ13" i="1"/>
  <c r="AK13" i="1"/>
  <c r="AL13" i="1"/>
  <c r="AM13" i="1"/>
  <c r="AN13" i="1"/>
  <c r="AP13" i="1"/>
  <c r="AQ13" i="1"/>
  <c r="AR13" i="1"/>
  <c r="AD14" i="1"/>
  <c r="AE14" i="1"/>
  <c r="AF14" i="1"/>
  <c r="AG14" i="1"/>
  <c r="AH14" i="1"/>
  <c r="AI14" i="1"/>
  <c r="AJ14" i="1"/>
  <c r="AK14" i="1"/>
  <c r="AL14" i="1"/>
  <c r="AM14" i="1"/>
  <c r="AN14" i="1"/>
  <c r="AP14" i="1"/>
  <c r="AQ14" i="1"/>
  <c r="AR14" i="1"/>
  <c r="AD15" i="1"/>
  <c r="AE15" i="1"/>
  <c r="AF15" i="1"/>
  <c r="AG15" i="1"/>
  <c r="AH15" i="1"/>
  <c r="AI15" i="1"/>
  <c r="AJ15" i="1"/>
  <c r="AK15" i="1"/>
  <c r="AL15" i="1"/>
  <c r="AM15" i="1"/>
  <c r="AN15" i="1"/>
  <c r="AP15" i="1"/>
  <c r="AQ15" i="1"/>
  <c r="AR15" i="1"/>
  <c r="AD16" i="1"/>
  <c r="AE16" i="1"/>
  <c r="AF16" i="1"/>
  <c r="AG16" i="1"/>
  <c r="AH16" i="1"/>
  <c r="AI16" i="1"/>
  <c r="AJ16" i="1"/>
  <c r="AK16" i="1"/>
  <c r="AL16" i="1"/>
  <c r="AM16" i="1"/>
  <c r="AN16" i="1"/>
  <c r="AP16" i="1"/>
  <c r="AQ16" i="1"/>
  <c r="AR16" i="1"/>
  <c r="AD17" i="1"/>
  <c r="AE17" i="1"/>
  <c r="AF17" i="1"/>
  <c r="AG17" i="1"/>
  <c r="AH17" i="1"/>
  <c r="AI17" i="1"/>
  <c r="AJ17" i="1"/>
  <c r="AK17" i="1"/>
  <c r="AL17" i="1"/>
  <c r="AM17" i="1"/>
  <c r="AN17" i="1"/>
  <c r="AP17" i="1"/>
  <c r="AQ17" i="1"/>
  <c r="AR17" i="1"/>
  <c r="AD18" i="1"/>
  <c r="AE18" i="1"/>
  <c r="AF18" i="1"/>
  <c r="AG18" i="1"/>
  <c r="AH18" i="1"/>
  <c r="AI18" i="1"/>
  <c r="AJ18" i="1"/>
  <c r="AK18" i="1"/>
  <c r="AL18" i="1"/>
  <c r="AM18" i="1"/>
  <c r="AN18" i="1"/>
  <c r="AP18" i="1"/>
  <c r="AQ18" i="1"/>
  <c r="AR18" i="1"/>
  <c r="AD19" i="1"/>
  <c r="AE19" i="1"/>
  <c r="AF19" i="1"/>
  <c r="AG19" i="1"/>
  <c r="AH19" i="1"/>
  <c r="AI19" i="1"/>
  <c r="AJ19" i="1"/>
  <c r="AK19" i="1"/>
  <c r="AL19" i="1"/>
  <c r="AM19" i="1"/>
  <c r="AN19" i="1"/>
  <c r="AP19" i="1"/>
  <c r="AQ19" i="1"/>
  <c r="AR19" i="1"/>
  <c r="AD20" i="1"/>
  <c r="AE20" i="1"/>
  <c r="AF20" i="1"/>
  <c r="AG20" i="1"/>
  <c r="AH20" i="1"/>
  <c r="AI20" i="1"/>
  <c r="AJ20" i="1"/>
  <c r="AK20" i="1"/>
  <c r="AL20" i="1"/>
  <c r="AM20" i="1"/>
  <c r="AN20" i="1"/>
  <c r="AP20" i="1"/>
  <c r="AQ20" i="1"/>
  <c r="AR20" i="1"/>
  <c r="AD21" i="1"/>
  <c r="AE21" i="1"/>
  <c r="AF21" i="1"/>
  <c r="AG21" i="1"/>
  <c r="AH21" i="1"/>
  <c r="AI21" i="1"/>
  <c r="AJ21" i="1"/>
  <c r="AK21" i="1"/>
  <c r="AL21" i="1"/>
  <c r="AM21" i="1"/>
  <c r="AN21" i="1"/>
  <c r="AP21" i="1"/>
  <c r="AQ21" i="1"/>
  <c r="AR21" i="1"/>
  <c r="AD22" i="1"/>
  <c r="AE22" i="1"/>
  <c r="AF22" i="1"/>
  <c r="AG22" i="1"/>
  <c r="AH22" i="1"/>
  <c r="AI22" i="1"/>
  <c r="AJ22" i="1"/>
  <c r="AK22" i="1"/>
  <c r="AL22" i="1"/>
  <c r="AM22" i="1"/>
  <c r="AN22" i="1"/>
  <c r="AP22" i="1"/>
  <c r="AQ22" i="1"/>
  <c r="AR22" i="1"/>
  <c r="AD23" i="1"/>
  <c r="AE23" i="1"/>
  <c r="AF23" i="1"/>
  <c r="AG23" i="1"/>
  <c r="AH23" i="1"/>
  <c r="AI23" i="1"/>
  <c r="AJ23" i="1"/>
  <c r="AK23" i="1"/>
  <c r="AL23" i="1"/>
  <c r="AM23" i="1"/>
  <c r="AN23" i="1"/>
  <c r="AP23" i="1"/>
  <c r="AQ23" i="1"/>
  <c r="AR23" i="1"/>
  <c r="AD24" i="1"/>
  <c r="AE24" i="1"/>
  <c r="AF24" i="1"/>
  <c r="AG24" i="1"/>
  <c r="AH24" i="1"/>
  <c r="AI24" i="1"/>
  <c r="AJ24" i="1"/>
  <c r="AK24" i="1"/>
  <c r="AL24" i="1"/>
  <c r="AM24" i="1"/>
  <c r="AN24" i="1"/>
  <c r="AP24" i="1"/>
  <c r="AQ24" i="1"/>
  <c r="AR24" i="1"/>
  <c r="AD25" i="1"/>
  <c r="AE25" i="1"/>
  <c r="AF25" i="1"/>
  <c r="AG25" i="1"/>
  <c r="AH25" i="1"/>
  <c r="AI25" i="1"/>
  <c r="AJ25" i="1"/>
  <c r="AK25" i="1"/>
  <c r="AL25" i="1"/>
  <c r="AM25" i="1"/>
  <c r="AN25" i="1"/>
  <c r="AP25" i="1"/>
  <c r="AQ25" i="1"/>
  <c r="AR25" i="1"/>
  <c r="AD26" i="1"/>
  <c r="AE26" i="1"/>
  <c r="AF26" i="1"/>
  <c r="AG26" i="1"/>
  <c r="AH26" i="1"/>
  <c r="AI26" i="1"/>
  <c r="AJ26" i="1"/>
  <c r="AK26" i="1"/>
  <c r="AL26" i="1"/>
  <c r="AM26" i="1"/>
  <c r="AN26" i="1"/>
  <c r="AP26" i="1"/>
  <c r="AQ26" i="1"/>
  <c r="AR26" i="1"/>
  <c r="AD27" i="1"/>
  <c r="AE27" i="1"/>
  <c r="AF27" i="1"/>
  <c r="AG27" i="1"/>
  <c r="AH27" i="1"/>
  <c r="AI27" i="1"/>
  <c r="AJ27" i="1"/>
  <c r="AK27" i="1"/>
  <c r="AL27" i="1"/>
  <c r="AM27" i="1"/>
  <c r="AN27" i="1"/>
  <c r="AP27" i="1"/>
  <c r="AQ27" i="1"/>
  <c r="AR27" i="1"/>
  <c r="AD28" i="1"/>
  <c r="AE28" i="1"/>
  <c r="AF28" i="1"/>
  <c r="AG28" i="1"/>
  <c r="AH28" i="1"/>
  <c r="AI28" i="1"/>
  <c r="AJ28" i="1"/>
  <c r="AK28" i="1"/>
  <c r="AL28" i="1"/>
  <c r="AM28" i="1"/>
  <c r="AN28" i="1"/>
  <c r="AP28" i="1"/>
  <c r="AQ28" i="1"/>
  <c r="AR28" i="1"/>
  <c r="AD29" i="1"/>
  <c r="AE29" i="1"/>
  <c r="AF29" i="1"/>
  <c r="AG29" i="1"/>
  <c r="AH29" i="1"/>
  <c r="AI29" i="1"/>
  <c r="AJ29" i="1"/>
  <c r="AK29" i="1"/>
  <c r="AL29" i="1"/>
  <c r="AM29" i="1"/>
  <c r="AN29" i="1"/>
  <c r="AP29" i="1"/>
  <c r="AQ29" i="1"/>
  <c r="AR29" i="1"/>
  <c r="AD30" i="1"/>
  <c r="AE30" i="1"/>
  <c r="AF30" i="1"/>
  <c r="AG30" i="1"/>
  <c r="AH30" i="1"/>
  <c r="AI30" i="1"/>
  <c r="AJ30" i="1"/>
  <c r="AK30" i="1"/>
  <c r="AL30" i="1"/>
  <c r="AM30" i="1"/>
  <c r="AN30" i="1"/>
  <c r="AP30" i="1"/>
  <c r="AQ30" i="1"/>
  <c r="AR30" i="1"/>
  <c r="AD31" i="1"/>
  <c r="AE31" i="1"/>
  <c r="AF31" i="1"/>
  <c r="AG31" i="1"/>
  <c r="AH31" i="1"/>
  <c r="AI31" i="1"/>
  <c r="AJ31" i="1"/>
  <c r="AK31" i="1"/>
  <c r="AL31" i="1"/>
  <c r="AM31" i="1"/>
  <c r="AN31" i="1"/>
  <c r="AP31" i="1"/>
  <c r="AQ31" i="1"/>
  <c r="AR31" i="1"/>
  <c r="AD32" i="1"/>
  <c r="AE32" i="1"/>
  <c r="AF32" i="1"/>
  <c r="AG32" i="1"/>
  <c r="AH32" i="1"/>
  <c r="AI32" i="1"/>
  <c r="AJ32" i="1"/>
  <c r="AK32" i="1"/>
  <c r="AL32" i="1"/>
  <c r="AM32" i="1"/>
  <c r="AN32" i="1"/>
  <c r="AP32" i="1"/>
  <c r="AQ32" i="1"/>
  <c r="AR32" i="1"/>
  <c r="AD33" i="1"/>
  <c r="AE33" i="1"/>
  <c r="AF33" i="1"/>
  <c r="AG33" i="1"/>
  <c r="AH33" i="1"/>
  <c r="AI33" i="1"/>
  <c r="AJ33" i="1"/>
  <c r="AK33" i="1"/>
  <c r="AL33" i="1"/>
  <c r="AM33" i="1"/>
  <c r="AN33" i="1"/>
  <c r="AP33" i="1"/>
  <c r="AQ33" i="1"/>
  <c r="AR33" i="1"/>
  <c r="AD34" i="1"/>
  <c r="AE34" i="1"/>
  <c r="AF34" i="1"/>
  <c r="AG34" i="1"/>
  <c r="AH34" i="1"/>
  <c r="AI34" i="1"/>
  <c r="AJ34" i="1"/>
  <c r="AK34" i="1"/>
  <c r="AL34" i="1"/>
  <c r="AM34" i="1"/>
  <c r="AN34" i="1"/>
  <c r="AP34" i="1"/>
  <c r="AQ34" i="1"/>
  <c r="AR34" i="1"/>
  <c r="AD35" i="1"/>
  <c r="AE35" i="1"/>
  <c r="AF35" i="1"/>
  <c r="AG35" i="1"/>
  <c r="AH35" i="1"/>
  <c r="AI35" i="1"/>
  <c r="AJ35" i="1"/>
  <c r="AK35" i="1"/>
  <c r="AL35" i="1"/>
  <c r="AM35" i="1"/>
  <c r="AN35" i="1"/>
  <c r="AP35" i="1"/>
  <c r="AQ35" i="1"/>
  <c r="AR35" i="1"/>
  <c r="AD36" i="1"/>
  <c r="AE36" i="1"/>
  <c r="AF36" i="1"/>
  <c r="AG36" i="1"/>
  <c r="AH36" i="1"/>
  <c r="AI36" i="1"/>
  <c r="AJ36" i="1"/>
  <c r="AK36" i="1"/>
  <c r="AL36" i="1"/>
  <c r="AM36" i="1"/>
  <c r="AN36" i="1"/>
  <c r="AP36" i="1"/>
  <c r="AQ36" i="1"/>
  <c r="AR36" i="1"/>
  <c r="AD37" i="1"/>
  <c r="AE37" i="1"/>
  <c r="AF37" i="1"/>
  <c r="AG37" i="1"/>
  <c r="AH37" i="1"/>
  <c r="AI37" i="1"/>
  <c r="AJ37" i="1"/>
  <c r="AK37" i="1"/>
  <c r="AL37" i="1"/>
  <c r="AM37" i="1"/>
  <c r="AN37" i="1"/>
  <c r="AP37" i="1"/>
  <c r="AQ37" i="1"/>
  <c r="AR37" i="1"/>
  <c r="AD38" i="1"/>
  <c r="AE38" i="1"/>
  <c r="AF38" i="1"/>
  <c r="AG38" i="1"/>
  <c r="AH38" i="1"/>
  <c r="AI38" i="1"/>
  <c r="AJ38" i="1"/>
  <c r="AK38" i="1"/>
  <c r="AL38" i="1"/>
  <c r="AM38" i="1"/>
  <c r="AN38" i="1"/>
  <c r="AP38" i="1"/>
  <c r="AQ38" i="1"/>
  <c r="AR38" i="1"/>
  <c r="AD39" i="1"/>
  <c r="AE39" i="1"/>
  <c r="AF39" i="1"/>
  <c r="AG39" i="1"/>
  <c r="AH39" i="1"/>
  <c r="AI39" i="1"/>
  <c r="AJ39" i="1"/>
  <c r="AK39" i="1"/>
  <c r="AL39" i="1"/>
  <c r="AM39" i="1"/>
  <c r="AN39" i="1"/>
  <c r="AP39" i="1"/>
  <c r="AQ39" i="1"/>
  <c r="AR39" i="1"/>
  <c r="AD40" i="1"/>
  <c r="AE40" i="1"/>
  <c r="AF40" i="1"/>
  <c r="AG40" i="1"/>
  <c r="AH40" i="1"/>
  <c r="AI40" i="1"/>
  <c r="AJ40" i="1"/>
  <c r="AK40" i="1"/>
  <c r="AL40" i="1"/>
  <c r="AM40" i="1"/>
  <c r="AN40" i="1"/>
  <c r="AP40" i="1"/>
  <c r="AQ40" i="1"/>
  <c r="AR40" i="1"/>
  <c r="AD41" i="1"/>
  <c r="AE41" i="1"/>
  <c r="AF41" i="1"/>
  <c r="AG41" i="1"/>
  <c r="AH41" i="1"/>
  <c r="AI41" i="1"/>
  <c r="AJ41" i="1"/>
  <c r="AK41" i="1"/>
  <c r="AL41" i="1"/>
  <c r="AM41" i="1"/>
  <c r="AN41" i="1"/>
  <c r="AP41" i="1"/>
  <c r="AQ41" i="1"/>
  <c r="AR41" i="1"/>
  <c r="AD42" i="1"/>
  <c r="AE42" i="1"/>
  <c r="AF42" i="1"/>
  <c r="AG42" i="1"/>
  <c r="AH42" i="1"/>
  <c r="AI42" i="1"/>
  <c r="AJ42" i="1"/>
  <c r="AK42" i="1"/>
  <c r="AL42" i="1"/>
  <c r="AM42" i="1"/>
  <c r="AN42" i="1"/>
  <c r="AP42" i="1"/>
  <c r="AQ42" i="1"/>
  <c r="AR42" i="1"/>
  <c r="AD43" i="1"/>
  <c r="AE43" i="1"/>
  <c r="AF43" i="1"/>
  <c r="AG43" i="1"/>
  <c r="AH43" i="1"/>
  <c r="AI43" i="1"/>
  <c r="AJ43" i="1"/>
  <c r="AK43" i="1"/>
  <c r="AL43" i="1"/>
  <c r="AM43" i="1"/>
  <c r="AN43" i="1"/>
  <c r="AP43" i="1"/>
  <c r="AQ43" i="1"/>
  <c r="AR43" i="1"/>
  <c r="AD44" i="1"/>
  <c r="AE44" i="1"/>
  <c r="AF44" i="1"/>
  <c r="AG44" i="1"/>
  <c r="AH44" i="1"/>
  <c r="AI44" i="1"/>
  <c r="AJ44" i="1"/>
  <c r="AK44" i="1"/>
  <c r="AL44" i="1"/>
  <c r="AM44" i="1"/>
  <c r="AN44" i="1"/>
  <c r="AP44" i="1"/>
  <c r="AQ44" i="1"/>
  <c r="AR44" i="1"/>
  <c r="AD45" i="1"/>
  <c r="AE45" i="1"/>
  <c r="AF45" i="1"/>
  <c r="AG45" i="1"/>
  <c r="AH45" i="1"/>
  <c r="AI45" i="1"/>
  <c r="AJ45" i="1"/>
  <c r="AK45" i="1"/>
  <c r="AL45" i="1"/>
  <c r="AM45" i="1"/>
  <c r="AN45" i="1"/>
  <c r="AP45" i="1"/>
  <c r="AQ45" i="1"/>
  <c r="AR45" i="1"/>
  <c r="AD46" i="1"/>
  <c r="AE46" i="1"/>
  <c r="AF46" i="1"/>
  <c r="AG46" i="1"/>
  <c r="AH46" i="1"/>
  <c r="AI46" i="1"/>
  <c r="AJ46" i="1"/>
  <c r="AK46" i="1"/>
  <c r="AL46" i="1"/>
  <c r="AM46" i="1"/>
  <c r="AN46" i="1"/>
  <c r="AP46" i="1"/>
  <c r="AQ46" i="1"/>
  <c r="AR46" i="1"/>
  <c r="AD47" i="1"/>
  <c r="AE47" i="1"/>
  <c r="AF47" i="1"/>
  <c r="AG47" i="1"/>
  <c r="AH47" i="1"/>
  <c r="AI47" i="1"/>
  <c r="AJ47" i="1"/>
  <c r="AK47" i="1"/>
  <c r="AL47" i="1"/>
  <c r="AM47" i="1"/>
  <c r="AN47" i="1"/>
  <c r="AP47" i="1"/>
  <c r="AQ47" i="1"/>
  <c r="AR47" i="1"/>
  <c r="AD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D49" i="1"/>
  <c r="AE49" i="1"/>
  <c r="AF49" i="1"/>
  <c r="AG49" i="1"/>
  <c r="AH49" i="1"/>
  <c r="AI49" i="1"/>
  <c r="AJ49" i="1"/>
  <c r="AK49" i="1"/>
  <c r="AL49" i="1"/>
  <c r="AM49" i="1"/>
  <c r="AN49" i="1"/>
  <c r="AP49" i="1"/>
  <c r="AQ49" i="1"/>
  <c r="AR49" i="1"/>
  <c r="AD50" i="1"/>
  <c r="AE50" i="1"/>
  <c r="AF50" i="1"/>
  <c r="AG50" i="1"/>
  <c r="AH50" i="1"/>
  <c r="AI50" i="1"/>
  <c r="AJ50" i="1"/>
  <c r="AK50" i="1"/>
  <c r="AL50" i="1"/>
  <c r="AM50" i="1"/>
  <c r="AN50" i="1"/>
  <c r="AP50" i="1"/>
  <c r="AQ50" i="1"/>
  <c r="AR50" i="1"/>
  <c r="AD51" i="1"/>
  <c r="AE51" i="1"/>
  <c r="AF51" i="1"/>
  <c r="AG51" i="1"/>
  <c r="AH51" i="1"/>
  <c r="AI51" i="1"/>
  <c r="AJ51" i="1"/>
  <c r="AK51" i="1"/>
  <c r="AL51" i="1"/>
  <c r="AM51" i="1"/>
  <c r="AN51" i="1"/>
  <c r="AP51" i="1"/>
  <c r="AQ51" i="1"/>
  <c r="AR51" i="1"/>
  <c r="AD52" i="1"/>
  <c r="AE52" i="1"/>
  <c r="AF52" i="1"/>
  <c r="AG52" i="1"/>
  <c r="AH52" i="1"/>
  <c r="AI52" i="1"/>
  <c r="AJ52" i="1"/>
  <c r="AK52" i="1"/>
  <c r="AL52" i="1"/>
  <c r="AM52" i="1"/>
  <c r="AN52" i="1"/>
  <c r="AP52" i="1"/>
  <c r="AQ52" i="1"/>
  <c r="AR52" i="1"/>
  <c r="AD53" i="1"/>
  <c r="AE53" i="1"/>
  <c r="AF53" i="1"/>
  <c r="AG53" i="1"/>
  <c r="AH53" i="1"/>
  <c r="AI53" i="1"/>
  <c r="AJ53" i="1"/>
  <c r="AK53" i="1"/>
  <c r="AL53" i="1"/>
  <c r="AM53" i="1"/>
  <c r="AN53" i="1"/>
  <c r="AP53" i="1"/>
  <c r="AQ53" i="1"/>
  <c r="AR53" i="1"/>
  <c r="AD54" i="1"/>
  <c r="AE54" i="1"/>
  <c r="AF54" i="1"/>
  <c r="AG54" i="1"/>
  <c r="AH54" i="1"/>
  <c r="AI54" i="1"/>
  <c r="AJ54" i="1"/>
  <c r="AK54" i="1"/>
  <c r="AL54" i="1"/>
  <c r="AM54" i="1"/>
  <c r="AN54" i="1"/>
  <c r="AP54" i="1"/>
  <c r="AQ54" i="1"/>
  <c r="AR54" i="1"/>
  <c r="AD55" i="1"/>
  <c r="AE55" i="1"/>
  <c r="AF55" i="1"/>
  <c r="AG55" i="1"/>
  <c r="AH55" i="1"/>
  <c r="AI55" i="1"/>
  <c r="AJ55" i="1"/>
  <c r="AK55" i="1"/>
  <c r="AL55" i="1"/>
  <c r="AM55" i="1"/>
  <c r="AN55" i="1"/>
  <c r="AP55" i="1"/>
  <c r="AQ55" i="1"/>
  <c r="AR55" i="1"/>
  <c r="AD56" i="1"/>
  <c r="AE56" i="1"/>
  <c r="AF56" i="1"/>
  <c r="AG56" i="1"/>
  <c r="AH56" i="1"/>
  <c r="AI56" i="1"/>
  <c r="AJ56" i="1"/>
  <c r="AK56" i="1"/>
  <c r="AL56" i="1"/>
  <c r="AM56" i="1"/>
  <c r="AN56" i="1"/>
  <c r="AP56" i="1"/>
  <c r="AQ56" i="1"/>
  <c r="AR56" i="1"/>
  <c r="AD57" i="1"/>
  <c r="AE57" i="1"/>
  <c r="AF57" i="1"/>
  <c r="AG57" i="1"/>
  <c r="AH57" i="1"/>
  <c r="AI57" i="1"/>
  <c r="AJ57" i="1"/>
  <c r="AK57" i="1"/>
  <c r="AL57" i="1"/>
  <c r="AM57" i="1"/>
  <c r="AN57" i="1"/>
  <c r="AP57" i="1"/>
  <c r="AQ57" i="1"/>
  <c r="AR57" i="1"/>
  <c r="AD58" i="1"/>
  <c r="AE58" i="1"/>
  <c r="AF58" i="1"/>
  <c r="AG58" i="1"/>
  <c r="AH58" i="1"/>
  <c r="AI58" i="1"/>
  <c r="AJ58" i="1"/>
  <c r="AK58" i="1"/>
  <c r="AL58" i="1"/>
  <c r="AM58" i="1"/>
  <c r="AN58" i="1"/>
  <c r="AP58" i="1"/>
  <c r="AQ58" i="1"/>
  <c r="AR58" i="1"/>
  <c r="AD59" i="1"/>
  <c r="AE59" i="1"/>
  <c r="AF59" i="1"/>
  <c r="AG59" i="1"/>
  <c r="AH59" i="1"/>
  <c r="AI59" i="1"/>
  <c r="AJ59" i="1"/>
  <c r="AK59" i="1"/>
  <c r="AL59" i="1"/>
  <c r="AM59" i="1"/>
  <c r="AN59" i="1"/>
  <c r="AP59" i="1"/>
  <c r="AQ59" i="1"/>
  <c r="AR59" i="1"/>
  <c r="AD60" i="1"/>
  <c r="AE60" i="1"/>
  <c r="AF60" i="1"/>
  <c r="AG60" i="1"/>
  <c r="AH60" i="1"/>
  <c r="AI60" i="1"/>
  <c r="AJ60" i="1"/>
  <c r="AK60" i="1"/>
  <c r="AL60" i="1"/>
  <c r="AM60" i="1"/>
  <c r="AN60" i="1"/>
  <c r="AP60" i="1"/>
  <c r="AQ60" i="1"/>
  <c r="AR60" i="1"/>
  <c r="AD61" i="1"/>
  <c r="AE61" i="1"/>
  <c r="AF61" i="1"/>
  <c r="AG61" i="1"/>
  <c r="AH61" i="1"/>
  <c r="AI61" i="1"/>
  <c r="AJ61" i="1"/>
  <c r="AK61" i="1"/>
  <c r="AL61" i="1"/>
  <c r="AM61" i="1"/>
  <c r="AN61" i="1"/>
  <c r="AP61" i="1"/>
  <c r="AQ61" i="1"/>
  <c r="AR61" i="1"/>
  <c r="AD62" i="1"/>
  <c r="AE62" i="1"/>
  <c r="AF62" i="1"/>
  <c r="AG62" i="1"/>
  <c r="AH62" i="1"/>
  <c r="AI62" i="1"/>
  <c r="AJ62" i="1"/>
  <c r="AK62" i="1"/>
  <c r="AL62" i="1"/>
  <c r="AM62" i="1"/>
  <c r="AN62" i="1"/>
  <c r="AP62" i="1"/>
  <c r="AQ62" i="1"/>
  <c r="AR62" i="1"/>
  <c r="AD63" i="1"/>
  <c r="AE63" i="1"/>
  <c r="AF63" i="1"/>
  <c r="AG63" i="1"/>
  <c r="AH63" i="1"/>
  <c r="AI63" i="1"/>
  <c r="AJ63" i="1"/>
  <c r="AK63" i="1"/>
  <c r="AL63" i="1"/>
  <c r="AM63" i="1"/>
  <c r="AN63" i="1"/>
  <c r="AP63" i="1"/>
  <c r="AQ63" i="1"/>
  <c r="AR63" i="1"/>
  <c r="AD64" i="1"/>
  <c r="AE64" i="1"/>
  <c r="AF64" i="1"/>
  <c r="AG64" i="1"/>
  <c r="AH64" i="1"/>
  <c r="AI64" i="1"/>
  <c r="AJ64" i="1"/>
  <c r="AK64" i="1"/>
  <c r="AL64" i="1"/>
  <c r="AM64" i="1"/>
  <c r="AN64" i="1"/>
  <c r="AP64" i="1"/>
  <c r="AQ64" i="1"/>
  <c r="AR64" i="1"/>
  <c r="AD65" i="1"/>
  <c r="AE65" i="1"/>
  <c r="AF65" i="1"/>
  <c r="AG65" i="1"/>
  <c r="AH65" i="1"/>
  <c r="AI65" i="1"/>
  <c r="AJ65" i="1"/>
  <c r="AK65" i="1"/>
  <c r="AL65" i="1"/>
  <c r="AM65" i="1"/>
  <c r="AN65" i="1"/>
  <c r="AP65" i="1"/>
  <c r="AQ65" i="1"/>
  <c r="AR65" i="1"/>
  <c r="AD66" i="1"/>
  <c r="AE66" i="1"/>
  <c r="AF66" i="1"/>
  <c r="AG66" i="1"/>
  <c r="AH66" i="1"/>
  <c r="AI66" i="1"/>
  <c r="AJ66" i="1"/>
  <c r="AK66" i="1"/>
  <c r="AL66" i="1"/>
  <c r="AM66" i="1"/>
  <c r="AN66" i="1"/>
  <c r="AP66" i="1"/>
  <c r="AQ66" i="1"/>
  <c r="AR66" i="1"/>
  <c r="AD67" i="1"/>
  <c r="AE67" i="1"/>
  <c r="AF67" i="1"/>
  <c r="AG67" i="1"/>
  <c r="AH67" i="1"/>
  <c r="AI67" i="1"/>
  <c r="AJ67" i="1"/>
  <c r="AK67" i="1"/>
  <c r="AL67" i="1"/>
  <c r="AM67" i="1"/>
  <c r="AN67" i="1"/>
  <c r="AP67" i="1"/>
  <c r="AQ67" i="1"/>
  <c r="AR67" i="1"/>
  <c r="AD68" i="1"/>
  <c r="AE68" i="1"/>
  <c r="AF68" i="1"/>
  <c r="AG68" i="1"/>
  <c r="AH68" i="1"/>
  <c r="AI68" i="1"/>
  <c r="AJ68" i="1"/>
  <c r="AK68" i="1"/>
  <c r="AL68" i="1"/>
  <c r="AM68" i="1"/>
  <c r="AN68" i="1"/>
  <c r="AP68" i="1"/>
  <c r="AQ68" i="1"/>
  <c r="AR68" i="1"/>
  <c r="AD69" i="1"/>
  <c r="AE69" i="1"/>
  <c r="AF69" i="1"/>
  <c r="AG69" i="1"/>
  <c r="AH69" i="1"/>
  <c r="AI69" i="1"/>
  <c r="AJ69" i="1"/>
  <c r="AK69" i="1"/>
  <c r="AL69" i="1"/>
  <c r="AM69" i="1"/>
  <c r="AN69" i="1"/>
  <c r="AP69" i="1"/>
  <c r="AQ69" i="1"/>
  <c r="AR69" i="1"/>
  <c r="AD70" i="1"/>
  <c r="AE70" i="1"/>
  <c r="AF70" i="1"/>
  <c r="AG70" i="1"/>
  <c r="AH70" i="1"/>
  <c r="AI70" i="1"/>
  <c r="AJ70" i="1"/>
  <c r="AK70" i="1"/>
  <c r="AL70" i="1"/>
  <c r="AM70" i="1"/>
  <c r="AN70" i="1"/>
  <c r="AP70" i="1"/>
  <c r="AQ70" i="1"/>
  <c r="AR70" i="1"/>
  <c r="AD71" i="1"/>
  <c r="AE71" i="1"/>
  <c r="AF71" i="1"/>
  <c r="AG71" i="1"/>
  <c r="AH71" i="1"/>
  <c r="AI71" i="1"/>
  <c r="AJ71" i="1"/>
  <c r="AK71" i="1"/>
  <c r="AL71" i="1"/>
  <c r="AM71" i="1"/>
  <c r="AN71" i="1"/>
  <c r="AP71" i="1"/>
  <c r="AQ71" i="1"/>
  <c r="AR71" i="1"/>
  <c r="AD72" i="1"/>
  <c r="AE72" i="1"/>
  <c r="AF72" i="1"/>
  <c r="AG72" i="1"/>
  <c r="AH72" i="1"/>
  <c r="AI72" i="1"/>
  <c r="AJ72" i="1"/>
  <c r="AK72" i="1"/>
  <c r="AL72" i="1"/>
  <c r="AM72" i="1"/>
  <c r="AN72" i="1"/>
  <c r="AP72" i="1"/>
  <c r="AQ72" i="1"/>
  <c r="AR72" i="1"/>
  <c r="AD73" i="1"/>
  <c r="AE73" i="1"/>
  <c r="AF73" i="1"/>
  <c r="AG73" i="1"/>
  <c r="AH73" i="1"/>
  <c r="AI73" i="1"/>
  <c r="AJ73" i="1"/>
  <c r="AK73" i="1"/>
  <c r="AL73" i="1"/>
  <c r="AM73" i="1"/>
  <c r="AN73" i="1"/>
  <c r="AP73" i="1"/>
  <c r="AQ73" i="1"/>
  <c r="AR73" i="1"/>
  <c r="AD74" i="1"/>
  <c r="AE74" i="1"/>
  <c r="AF74" i="1"/>
  <c r="AG74" i="1"/>
  <c r="AH74" i="1"/>
  <c r="AI74" i="1"/>
  <c r="AJ74" i="1"/>
  <c r="AK74" i="1"/>
  <c r="AL74" i="1"/>
  <c r="AM74" i="1"/>
  <c r="AN74" i="1"/>
  <c r="AP74" i="1"/>
  <c r="AQ74" i="1"/>
  <c r="AR74" i="1"/>
  <c r="AD75" i="1"/>
  <c r="AE75" i="1"/>
  <c r="AF75" i="1"/>
  <c r="AG75" i="1"/>
  <c r="AH75" i="1"/>
  <c r="AI75" i="1"/>
  <c r="AJ75" i="1"/>
  <c r="AK75" i="1"/>
  <c r="AL75" i="1"/>
  <c r="AM75" i="1"/>
  <c r="AN75" i="1"/>
  <c r="AP75" i="1"/>
  <c r="AQ75" i="1"/>
  <c r="AR75" i="1"/>
  <c r="AD76" i="1"/>
  <c r="AE76" i="1"/>
  <c r="AF76" i="1"/>
  <c r="AG76" i="1"/>
  <c r="AH76" i="1"/>
  <c r="AI76" i="1"/>
  <c r="AJ76" i="1"/>
  <c r="AK76" i="1"/>
  <c r="AL76" i="1"/>
  <c r="AM76" i="1"/>
  <c r="AN76" i="1"/>
  <c r="AP76" i="1"/>
  <c r="AQ76" i="1"/>
  <c r="AR76" i="1"/>
  <c r="AD77" i="1"/>
  <c r="AE77" i="1"/>
  <c r="AF77" i="1"/>
  <c r="AG77" i="1"/>
  <c r="AH77" i="1"/>
  <c r="AI77" i="1"/>
  <c r="AJ77" i="1"/>
  <c r="AK77" i="1"/>
  <c r="AL77" i="1"/>
  <c r="AM77" i="1"/>
  <c r="AN77" i="1"/>
  <c r="AP77" i="1"/>
  <c r="AQ77" i="1"/>
  <c r="AR77" i="1"/>
  <c r="AD78" i="1"/>
  <c r="AE78" i="1"/>
  <c r="AF78" i="1"/>
  <c r="AG78" i="1"/>
  <c r="AH78" i="1"/>
  <c r="AI78" i="1"/>
  <c r="AJ78" i="1"/>
  <c r="AK78" i="1"/>
  <c r="AL78" i="1"/>
  <c r="AM78" i="1"/>
  <c r="AN78" i="1"/>
  <c r="AP78" i="1"/>
  <c r="AQ78" i="1"/>
  <c r="AR78" i="1"/>
  <c r="AD79" i="1"/>
  <c r="AE79" i="1"/>
  <c r="AF79" i="1"/>
  <c r="AG79" i="1"/>
  <c r="AH79" i="1"/>
  <c r="AI79" i="1"/>
  <c r="AJ79" i="1"/>
  <c r="AK79" i="1"/>
  <c r="AL79" i="1"/>
  <c r="AM79" i="1"/>
  <c r="AN79" i="1"/>
  <c r="AP79" i="1"/>
  <c r="AQ79" i="1"/>
  <c r="AR79" i="1"/>
  <c r="AD80" i="1"/>
  <c r="AE80" i="1"/>
  <c r="AF80" i="1"/>
  <c r="AG80" i="1"/>
  <c r="AH80" i="1"/>
  <c r="AI80" i="1"/>
  <c r="AJ80" i="1"/>
  <c r="AK80" i="1"/>
  <c r="AL80" i="1"/>
  <c r="AM80" i="1"/>
  <c r="AN80" i="1"/>
  <c r="AP80" i="1"/>
  <c r="AQ80" i="1"/>
  <c r="AR80" i="1"/>
  <c r="AD81" i="1"/>
  <c r="AE81" i="1"/>
  <c r="AF81" i="1"/>
  <c r="AG81" i="1"/>
  <c r="AH81" i="1"/>
  <c r="AI81" i="1"/>
  <c r="AJ81" i="1"/>
  <c r="AK81" i="1"/>
  <c r="AL81" i="1"/>
  <c r="AM81" i="1"/>
  <c r="AN81" i="1"/>
  <c r="AP81" i="1"/>
  <c r="AQ81" i="1"/>
  <c r="AR81" i="1"/>
  <c r="AD82" i="1"/>
  <c r="AE82" i="1"/>
  <c r="AF82" i="1"/>
  <c r="AG82" i="1"/>
  <c r="AH82" i="1"/>
  <c r="AI82" i="1"/>
  <c r="AJ82" i="1"/>
  <c r="AK82" i="1"/>
  <c r="AL82" i="1"/>
  <c r="AM82" i="1"/>
  <c r="AN82" i="1"/>
  <c r="AP82" i="1"/>
  <c r="AQ82" i="1"/>
  <c r="AR82" i="1"/>
  <c r="AD83" i="1"/>
  <c r="AE83" i="1"/>
  <c r="AF83" i="1"/>
  <c r="AG83" i="1"/>
  <c r="AH83" i="1"/>
  <c r="AI83" i="1"/>
  <c r="AJ83" i="1"/>
  <c r="AK83" i="1"/>
  <c r="AL83" i="1"/>
  <c r="AM83" i="1"/>
  <c r="AN83" i="1"/>
  <c r="AP83" i="1"/>
  <c r="AQ83" i="1"/>
  <c r="AR83" i="1"/>
  <c r="AD84" i="1"/>
  <c r="AE84" i="1"/>
  <c r="AF84" i="1"/>
  <c r="AG84" i="1"/>
  <c r="AH84" i="1"/>
  <c r="AI84" i="1"/>
  <c r="AJ84" i="1"/>
  <c r="AK84" i="1"/>
  <c r="AL84" i="1"/>
  <c r="AM84" i="1"/>
  <c r="AN84" i="1"/>
  <c r="AP84" i="1"/>
  <c r="AQ84" i="1"/>
  <c r="AR84" i="1"/>
  <c r="AD85" i="1"/>
  <c r="AE85" i="1"/>
  <c r="AF85" i="1"/>
  <c r="AG85" i="1"/>
  <c r="AH85" i="1"/>
  <c r="AI85" i="1"/>
  <c r="AJ85" i="1"/>
  <c r="AK85" i="1"/>
  <c r="AL85" i="1"/>
  <c r="AM85" i="1"/>
  <c r="AN85" i="1"/>
  <c r="AP85" i="1"/>
  <c r="AQ85" i="1"/>
  <c r="AR85" i="1"/>
  <c r="AD86" i="1"/>
  <c r="AE86" i="1"/>
  <c r="AF86" i="1"/>
  <c r="AG86" i="1"/>
  <c r="AH86" i="1"/>
  <c r="AI86" i="1"/>
  <c r="AJ86" i="1"/>
  <c r="AK86" i="1"/>
  <c r="AL86" i="1"/>
  <c r="AM86" i="1"/>
  <c r="AN86" i="1"/>
  <c r="AP86" i="1"/>
  <c r="AQ86" i="1"/>
  <c r="AR86" i="1"/>
  <c r="AD87" i="1"/>
  <c r="AE87" i="1"/>
  <c r="AF87" i="1"/>
  <c r="AG87" i="1"/>
  <c r="AH87" i="1"/>
  <c r="AI87" i="1"/>
  <c r="AJ87" i="1"/>
  <c r="AK87" i="1"/>
  <c r="AL87" i="1"/>
  <c r="AM87" i="1"/>
  <c r="AN87" i="1"/>
  <c r="AP87" i="1"/>
  <c r="AQ87" i="1"/>
  <c r="AR87" i="1"/>
  <c r="AD88" i="1"/>
  <c r="AE88" i="1"/>
  <c r="AF88" i="1"/>
  <c r="AG88" i="1"/>
  <c r="AH88" i="1"/>
  <c r="AI88" i="1"/>
  <c r="AJ88" i="1"/>
  <c r="AK88" i="1"/>
  <c r="AL88" i="1"/>
  <c r="AM88" i="1"/>
  <c r="AN88" i="1"/>
  <c r="AP88" i="1"/>
  <c r="AQ88" i="1"/>
  <c r="AR88" i="1"/>
  <c r="AD89" i="1"/>
  <c r="AE89" i="1"/>
  <c r="AF89" i="1"/>
  <c r="AG89" i="1"/>
  <c r="AH89" i="1"/>
  <c r="AI89" i="1"/>
  <c r="AJ89" i="1"/>
  <c r="AK89" i="1"/>
  <c r="AL89" i="1"/>
  <c r="AM89" i="1"/>
  <c r="AN89" i="1"/>
  <c r="AP89" i="1"/>
  <c r="AQ89" i="1"/>
  <c r="AR89" i="1"/>
  <c r="AD90" i="1"/>
  <c r="AE90" i="1"/>
  <c r="AF90" i="1"/>
  <c r="AG90" i="1"/>
  <c r="AH90" i="1"/>
  <c r="AI90" i="1"/>
  <c r="AJ90" i="1"/>
  <c r="AK90" i="1"/>
  <c r="AL90" i="1"/>
  <c r="AM90" i="1"/>
  <c r="AN90" i="1"/>
  <c r="AP90" i="1"/>
  <c r="AQ90" i="1"/>
  <c r="AR90" i="1"/>
  <c r="AD91" i="1"/>
  <c r="AE91" i="1"/>
  <c r="AF91" i="1"/>
  <c r="AG91" i="1"/>
  <c r="AH91" i="1"/>
  <c r="AI91" i="1"/>
  <c r="AJ91" i="1"/>
  <c r="AK91" i="1"/>
  <c r="AL91" i="1"/>
  <c r="AM91" i="1"/>
  <c r="AN91" i="1"/>
  <c r="AP91" i="1"/>
  <c r="AQ91" i="1"/>
  <c r="AR91" i="1"/>
  <c r="AD92" i="1"/>
  <c r="AE92" i="1"/>
  <c r="AF92" i="1"/>
  <c r="AG92" i="1"/>
  <c r="AH92" i="1"/>
  <c r="AI92" i="1"/>
  <c r="AJ92" i="1"/>
  <c r="AK92" i="1"/>
  <c r="AL92" i="1"/>
  <c r="AM92" i="1"/>
  <c r="AN92" i="1"/>
  <c r="AP92" i="1"/>
  <c r="AQ92" i="1"/>
  <c r="AR92" i="1"/>
  <c r="AD93" i="1"/>
  <c r="AE93" i="1"/>
  <c r="AF93" i="1"/>
  <c r="AG93" i="1"/>
  <c r="AH93" i="1"/>
  <c r="AI93" i="1"/>
  <c r="AJ93" i="1"/>
  <c r="AK93" i="1"/>
  <c r="AL93" i="1"/>
  <c r="AM93" i="1"/>
  <c r="AN93" i="1"/>
  <c r="AP93" i="1"/>
  <c r="AQ93" i="1"/>
  <c r="AR93" i="1"/>
  <c r="AD94" i="1"/>
  <c r="AE94" i="1"/>
  <c r="AF94" i="1"/>
  <c r="AG94" i="1"/>
  <c r="AH94" i="1"/>
  <c r="AI94" i="1"/>
  <c r="AJ94" i="1"/>
  <c r="AK94" i="1"/>
  <c r="AL94" i="1"/>
  <c r="AM94" i="1"/>
  <c r="AN94" i="1"/>
  <c r="AP94" i="1"/>
  <c r="AQ94" i="1"/>
  <c r="AR94" i="1"/>
  <c r="AD95" i="1"/>
  <c r="AE95" i="1"/>
  <c r="AF95" i="1"/>
  <c r="AG95" i="1"/>
  <c r="AH95" i="1"/>
  <c r="AI95" i="1"/>
  <c r="AJ95" i="1"/>
  <c r="AK95" i="1"/>
  <c r="AL95" i="1"/>
  <c r="AM95" i="1"/>
  <c r="AN95" i="1"/>
  <c r="AP95" i="1"/>
  <c r="AQ95" i="1"/>
  <c r="AR95" i="1"/>
  <c r="AD96" i="1"/>
  <c r="AE96" i="1"/>
  <c r="AF96" i="1"/>
  <c r="AG96" i="1"/>
  <c r="AH96" i="1"/>
  <c r="AI96" i="1"/>
  <c r="AJ96" i="1"/>
  <c r="AK96" i="1"/>
  <c r="AL96" i="1"/>
  <c r="AM96" i="1"/>
  <c r="AN96" i="1"/>
  <c r="AP96" i="1"/>
  <c r="AQ96" i="1"/>
  <c r="AR96" i="1"/>
  <c r="AD97" i="1"/>
  <c r="AE97" i="1"/>
  <c r="AF97" i="1"/>
  <c r="AG97" i="1"/>
  <c r="AH97" i="1"/>
  <c r="AI97" i="1"/>
  <c r="AJ97" i="1"/>
  <c r="AK97" i="1"/>
  <c r="AL97" i="1"/>
  <c r="AM97" i="1"/>
  <c r="AN97" i="1"/>
  <c r="AP97" i="1"/>
  <c r="AQ97" i="1"/>
  <c r="AR97" i="1"/>
  <c r="AD98" i="1"/>
  <c r="AE98" i="1"/>
  <c r="AF98" i="1"/>
  <c r="AG98" i="1"/>
  <c r="AH98" i="1"/>
  <c r="AI98" i="1"/>
  <c r="AJ98" i="1"/>
  <c r="AK98" i="1"/>
  <c r="AL98" i="1"/>
  <c r="AM98" i="1"/>
  <c r="AN98" i="1"/>
  <c r="AP98" i="1"/>
  <c r="AQ98" i="1"/>
  <c r="AR98" i="1"/>
  <c r="AD99" i="1"/>
  <c r="AE99" i="1"/>
  <c r="AF99" i="1"/>
  <c r="AG99" i="1"/>
  <c r="AH99" i="1"/>
  <c r="AI99" i="1"/>
  <c r="AJ99" i="1"/>
  <c r="AK99" i="1"/>
  <c r="AL99" i="1"/>
  <c r="AM99" i="1"/>
  <c r="AN99" i="1"/>
  <c r="AP99" i="1"/>
  <c r="AQ99" i="1"/>
  <c r="AR99" i="1"/>
  <c r="AD100" i="1"/>
  <c r="AE100" i="1"/>
  <c r="AF100" i="1"/>
  <c r="AG100" i="1"/>
  <c r="AH100" i="1"/>
  <c r="AI100" i="1"/>
  <c r="AJ100" i="1"/>
  <c r="AK100" i="1"/>
  <c r="AL100" i="1"/>
  <c r="AM100" i="1"/>
  <c r="AN100" i="1"/>
  <c r="AP100" i="1"/>
  <c r="AQ100" i="1"/>
  <c r="AR100" i="1"/>
  <c r="AD101" i="1"/>
  <c r="AE101" i="1"/>
  <c r="AF101" i="1"/>
  <c r="AG101" i="1"/>
  <c r="AH101" i="1"/>
  <c r="AI101" i="1"/>
  <c r="AJ101" i="1"/>
  <c r="AK101" i="1"/>
  <c r="AL101" i="1"/>
  <c r="AM101" i="1"/>
  <c r="AN101" i="1"/>
  <c r="AP101" i="1"/>
  <c r="AQ101" i="1"/>
  <c r="AR101" i="1"/>
  <c r="AD102" i="1"/>
  <c r="AE102" i="1"/>
  <c r="AF102" i="1"/>
  <c r="AG102" i="1"/>
  <c r="AH102" i="1"/>
  <c r="AI102" i="1"/>
  <c r="AJ102" i="1"/>
  <c r="AK102" i="1"/>
  <c r="AL102" i="1"/>
  <c r="AM102" i="1"/>
  <c r="AN102" i="1"/>
  <c r="AP102" i="1"/>
  <c r="AQ102" i="1"/>
  <c r="AR102" i="1"/>
  <c r="AD103" i="1"/>
  <c r="AE103" i="1"/>
  <c r="AF103" i="1"/>
  <c r="AG103" i="1"/>
  <c r="AH103" i="1"/>
  <c r="AI103" i="1"/>
  <c r="AJ103" i="1"/>
  <c r="AK103" i="1"/>
  <c r="AL103" i="1"/>
  <c r="AM103" i="1"/>
  <c r="AN103" i="1"/>
  <c r="AP103" i="1"/>
  <c r="AQ103" i="1"/>
  <c r="AR103" i="1"/>
  <c r="AD104" i="1"/>
  <c r="AE104" i="1"/>
  <c r="AF104" i="1"/>
  <c r="AG104" i="1"/>
  <c r="AH104" i="1"/>
  <c r="AI104" i="1"/>
  <c r="AJ104" i="1"/>
  <c r="AK104" i="1"/>
  <c r="AL104" i="1"/>
  <c r="AM104" i="1"/>
  <c r="AN104" i="1"/>
  <c r="AP104" i="1"/>
  <c r="AQ104" i="1"/>
  <c r="AR104" i="1"/>
  <c r="AD105" i="1"/>
  <c r="AE105" i="1"/>
  <c r="AF105" i="1"/>
  <c r="AG105" i="1"/>
  <c r="AH105" i="1"/>
  <c r="AI105" i="1"/>
  <c r="AJ105" i="1"/>
  <c r="AK105" i="1"/>
  <c r="AL105" i="1"/>
  <c r="AM105" i="1"/>
  <c r="AN105" i="1"/>
  <c r="AP105" i="1"/>
  <c r="AQ105" i="1"/>
  <c r="AR105" i="1"/>
  <c r="AD106" i="1"/>
  <c r="AE106" i="1"/>
  <c r="AF106" i="1"/>
  <c r="AG106" i="1"/>
  <c r="AH106" i="1"/>
  <c r="AI106" i="1"/>
  <c r="AJ106" i="1"/>
  <c r="AK106" i="1"/>
  <c r="AL106" i="1"/>
  <c r="AM106" i="1"/>
  <c r="AN106" i="1"/>
  <c r="AP106" i="1"/>
  <c r="AQ106" i="1"/>
  <c r="AR106" i="1"/>
  <c r="AD107" i="1"/>
  <c r="AE107" i="1"/>
  <c r="AF107" i="1"/>
  <c r="AG107" i="1"/>
  <c r="AH107" i="1"/>
  <c r="AI107" i="1"/>
  <c r="AJ107" i="1"/>
  <c r="AK107" i="1"/>
  <c r="AL107" i="1"/>
  <c r="AM107" i="1"/>
  <c r="AN107" i="1"/>
  <c r="AP107" i="1"/>
  <c r="AQ107" i="1"/>
  <c r="AR107" i="1"/>
  <c r="AD108" i="1"/>
  <c r="AE108" i="1"/>
  <c r="AF108" i="1"/>
  <c r="AG108" i="1"/>
  <c r="AH108" i="1"/>
  <c r="AI108" i="1"/>
  <c r="AJ108" i="1"/>
  <c r="AK108" i="1"/>
  <c r="AL108" i="1"/>
  <c r="AM108" i="1"/>
  <c r="AN108" i="1"/>
  <c r="AP108" i="1"/>
  <c r="AQ108" i="1"/>
  <c r="AR108" i="1"/>
  <c r="AD109" i="1"/>
  <c r="AE109" i="1"/>
  <c r="AF109" i="1"/>
  <c r="AG109" i="1"/>
  <c r="AH109" i="1"/>
  <c r="AI109" i="1"/>
  <c r="AJ109" i="1"/>
  <c r="AK109" i="1"/>
  <c r="AL109" i="1"/>
  <c r="AM109" i="1"/>
  <c r="AN109" i="1"/>
  <c r="AP109" i="1"/>
  <c r="AQ109" i="1"/>
  <c r="AR109" i="1"/>
  <c r="AD110" i="1"/>
  <c r="AE110" i="1"/>
  <c r="AF110" i="1"/>
  <c r="AG110" i="1"/>
  <c r="AH110" i="1"/>
  <c r="AI110" i="1"/>
  <c r="AJ110" i="1"/>
  <c r="AK110" i="1"/>
  <c r="AL110" i="1"/>
  <c r="AM110" i="1"/>
  <c r="AN110" i="1"/>
  <c r="AP110" i="1"/>
  <c r="AQ110" i="1"/>
  <c r="AR110" i="1"/>
  <c r="AD111" i="1"/>
  <c r="AE111" i="1"/>
  <c r="AF111" i="1"/>
  <c r="AG111" i="1"/>
  <c r="AH111" i="1"/>
  <c r="AI111" i="1"/>
  <c r="AJ111" i="1"/>
  <c r="AK111" i="1"/>
  <c r="AL111" i="1"/>
  <c r="AM111" i="1"/>
  <c r="AN111" i="1"/>
  <c r="AP111" i="1"/>
  <c r="AQ111" i="1"/>
  <c r="AR111" i="1"/>
  <c r="AD112" i="1"/>
  <c r="AE112" i="1"/>
  <c r="AF112" i="1"/>
  <c r="AG112" i="1"/>
  <c r="AH112" i="1"/>
  <c r="AI112" i="1"/>
  <c r="AJ112" i="1"/>
  <c r="AK112" i="1"/>
  <c r="AL112" i="1"/>
  <c r="AM112" i="1"/>
  <c r="AN112" i="1"/>
  <c r="AP112" i="1"/>
  <c r="AQ112" i="1"/>
  <c r="AR112" i="1"/>
  <c r="AD113" i="1"/>
  <c r="AE113" i="1"/>
  <c r="AF113" i="1"/>
  <c r="AG113" i="1"/>
  <c r="AH113" i="1"/>
  <c r="AI113" i="1"/>
  <c r="AJ113" i="1"/>
  <c r="AK113" i="1"/>
  <c r="AL113" i="1"/>
  <c r="AM113" i="1"/>
  <c r="AN113" i="1"/>
  <c r="AP113" i="1"/>
  <c r="AQ113" i="1"/>
  <c r="AR113" i="1"/>
  <c r="AD114" i="1"/>
  <c r="AE114" i="1"/>
  <c r="AF114" i="1"/>
  <c r="AG114" i="1"/>
  <c r="AH114" i="1"/>
  <c r="AI114" i="1"/>
  <c r="AJ114" i="1"/>
  <c r="AK114" i="1"/>
  <c r="AL114" i="1"/>
  <c r="AM114" i="1"/>
  <c r="AN114" i="1"/>
  <c r="AP114" i="1"/>
  <c r="AQ114" i="1"/>
  <c r="AR114" i="1"/>
  <c r="AD115" i="1"/>
  <c r="AE115" i="1"/>
  <c r="AF115" i="1"/>
  <c r="AG115" i="1"/>
  <c r="AH115" i="1"/>
  <c r="AI115" i="1"/>
  <c r="AJ115" i="1"/>
  <c r="AK115" i="1"/>
  <c r="AL115" i="1"/>
  <c r="AM115" i="1"/>
  <c r="AN115" i="1"/>
  <c r="AP115" i="1"/>
  <c r="AQ115" i="1"/>
  <c r="AR115" i="1"/>
  <c r="AD116" i="1"/>
  <c r="AE116" i="1"/>
  <c r="AF116" i="1"/>
  <c r="AG116" i="1"/>
  <c r="AH116" i="1"/>
  <c r="AI116" i="1"/>
  <c r="AJ116" i="1"/>
  <c r="AK116" i="1"/>
  <c r="AL116" i="1"/>
  <c r="AM116" i="1"/>
  <c r="AN116" i="1"/>
  <c r="AP116" i="1"/>
  <c r="AQ116" i="1"/>
  <c r="AR116" i="1"/>
  <c r="AD117" i="1"/>
  <c r="AE117" i="1"/>
  <c r="AF117" i="1"/>
  <c r="AG117" i="1"/>
  <c r="AH117" i="1"/>
  <c r="AI117" i="1"/>
  <c r="AJ117" i="1"/>
  <c r="AK117" i="1"/>
  <c r="AL117" i="1"/>
  <c r="AM117" i="1"/>
  <c r="AN117" i="1"/>
  <c r="AP117" i="1"/>
  <c r="AQ117" i="1"/>
  <c r="AR117" i="1"/>
  <c r="AD118" i="1"/>
  <c r="AE118" i="1"/>
  <c r="AF118" i="1"/>
  <c r="AG118" i="1"/>
  <c r="AH118" i="1"/>
  <c r="AI118" i="1"/>
  <c r="AJ118" i="1"/>
  <c r="AK118" i="1"/>
  <c r="AL118" i="1"/>
  <c r="AM118" i="1"/>
  <c r="AN118" i="1"/>
  <c r="AP118" i="1"/>
  <c r="AQ118" i="1"/>
  <c r="AR118" i="1"/>
  <c r="AD119" i="1"/>
  <c r="AE119" i="1"/>
  <c r="AF119" i="1"/>
  <c r="AG119" i="1"/>
  <c r="AH119" i="1"/>
  <c r="AI119" i="1"/>
  <c r="AJ119" i="1"/>
  <c r="AK119" i="1"/>
  <c r="AL119" i="1"/>
  <c r="AM119" i="1"/>
  <c r="AN119" i="1"/>
  <c r="AP119" i="1"/>
  <c r="AQ119" i="1"/>
  <c r="AR119" i="1"/>
  <c r="AD120" i="1"/>
  <c r="AE120" i="1"/>
  <c r="AF120" i="1"/>
  <c r="AG120" i="1"/>
  <c r="AH120" i="1"/>
  <c r="AI120" i="1"/>
  <c r="AJ120" i="1"/>
  <c r="AK120" i="1"/>
  <c r="AL120" i="1"/>
  <c r="AM120" i="1"/>
  <c r="AN120" i="1"/>
  <c r="AP120" i="1"/>
  <c r="AQ120" i="1"/>
  <c r="AR120" i="1"/>
  <c r="AD121" i="1"/>
  <c r="AE121" i="1"/>
  <c r="AF121" i="1"/>
  <c r="AG121" i="1"/>
  <c r="AH121" i="1"/>
  <c r="AI121" i="1"/>
  <c r="AJ121" i="1"/>
  <c r="AK121" i="1"/>
  <c r="AL121" i="1"/>
  <c r="AM121" i="1"/>
  <c r="AN121" i="1"/>
  <c r="AP121" i="1"/>
  <c r="AQ121" i="1"/>
  <c r="AR121" i="1"/>
  <c r="AD122" i="1"/>
  <c r="AE122" i="1"/>
  <c r="AF122" i="1"/>
  <c r="AG122" i="1"/>
  <c r="AH122" i="1"/>
  <c r="AI122" i="1"/>
  <c r="AJ122" i="1"/>
  <c r="AK122" i="1"/>
  <c r="AL122" i="1"/>
  <c r="AM122" i="1"/>
  <c r="AN122" i="1"/>
  <c r="AP122" i="1"/>
  <c r="AQ122" i="1"/>
  <c r="AR122" i="1"/>
  <c r="AD123" i="1"/>
  <c r="AE123" i="1"/>
  <c r="AF123" i="1"/>
  <c r="AG123" i="1"/>
  <c r="AH123" i="1"/>
  <c r="AI123" i="1"/>
  <c r="AJ123" i="1"/>
  <c r="AK123" i="1"/>
  <c r="AL123" i="1"/>
  <c r="AM123" i="1"/>
  <c r="AN123" i="1"/>
  <c r="AP123" i="1"/>
  <c r="AQ123" i="1"/>
  <c r="AR123" i="1"/>
  <c r="AD124" i="1"/>
  <c r="AE124" i="1"/>
  <c r="AF124" i="1"/>
  <c r="AG124" i="1"/>
  <c r="AH124" i="1"/>
  <c r="AI124" i="1"/>
  <c r="AJ124" i="1"/>
  <c r="AK124" i="1"/>
  <c r="AL124" i="1"/>
  <c r="AM124" i="1"/>
  <c r="AN124" i="1"/>
  <c r="AP124" i="1"/>
  <c r="AQ124" i="1"/>
  <c r="AR124" i="1"/>
  <c r="AD125" i="1"/>
  <c r="AE125" i="1"/>
  <c r="AF125" i="1"/>
  <c r="AG125" i="1"/>
  <c r="AH125" i="1"/>
  <c r="AI125" i="1"/>
  <c r="AJ125" i="1"/>
  <c r="AK125" i="1"/>
  <c r="AL125" i="1"/>
  <c r="AM125" i="1"/>
  <c r="AN125" i="1"/>
  <c r="AP125" i="1"/>
  <c r="AQ125" i="1"/>
  <c r="AR125" i="1"/>
  <c r="AD126" i="1"/>
  <c r="AE126" i="1"/>
  <c r="AF126" i="1"/>
  <c r="AG126" i="1"/>
  <c r="AH126" i="1"/>
  <c r="AI126" i="1"/>
  <c r="AJ126" i="1"/>
  <c r="AK126" i="1"/>
  <c r="AL126" i="1"/>
  <c r="AM126" i="1"/>
  <c r="AN126" i="1"/>
  <c r="AP126" i="1"/>
  <c r="AQ126" i="1"/>
  <c r="AR126" i="1"/>
  <c r="AD127" i="1"/>
  <c r="AE127" i="1"/>
  <c r="AF127" i="1"/>
  <c r="AG127" i="1"/>
  <c r="AH127" i="1"/>
  <c r="AI127" i="1"/>
  <c r="AJ127" i="1"/>
  <c r="AK127" i="1"/>
  <c r="AL127" i="1"/>
  <c r="AM127" i="1"/>
  <c r="AN127" i="1"/>
  <c r="AP127" i="1"/>
  <c r="AQ127" i="1"/>
  <c r="AR127" i="1"/>
  <c r="AD128" i="1"/>
  <c r="AE128" i="1"/>
  <c r="AF128" i="1"/>
  <c r="AG128" i="1"/>
  <c r="AH128" i="1"/>
  <c r="AI128" i="1"/>
  <c r="AJ128" i="1"/>
  <c r="AK128" i="1"/>
  <c r="AL128" i="1"/>
  <c r="AM128" i="1"/>
  <c r="AN128" i="1"/>
  <c r="AP128" i="1"/>
  <c r="AQ128" i="1"/>
  <c r="AR128" i="1"/>
  <c r="AD129" i="1"/>
  <c r="AE129" i="1"/>
  <c r="AF129" i="1"/>
  <c r="AG129" i="1"/>
  <c r="AH129" i="1"/>
  <c r="AI129" i="1"/>
  <c r="AJ129" i="1"/>
  <c r="AK129" i="1"/>
  <c r="AL129" i="1"/>
  <c r="AM129" i="1"/>
  <c r="AN129" i="1"/>
  <c r="AP129" i="1"/>
  <c r="AQ129" i="1"/>
  <c r="AR129" i="1"/>
  <c r="AD130" i="1"/>
  <c r="AE130" i="1"/>
  <c r="AF130" i="1"/>
  <c r="AG130" i="1"/>
  <c r="AH130" i="1"/>
  <c r="AI130" i="1"/>
  <c r="AJ130" i="1"/>
  <c r="AK130" i="1"/>
  <c r="AL130" i="1"/>
  <c r="AM130" i="1"/>
  <c r="AN130" i="1"/>
  <c r="AP130" i="1"/>
  <c r="AQ130" i="1"/>
  <c r="AR130" i="1"/>
  <c r="AD131" i="1"/>
  <c r="AE131" i="1"/>
  <c r="AF131" i="1"/>
  <c r="AG131" i="1"/>
  <c r="AH131" i="1"/>
  <c r="AI131" i="1"/>
  <c r="AJ131" i="1"/>
  <c r="AK131" i="1"/>
  <c r="AL131" i="1"/>
  <c r="AM131" i="1"/>
  <c r="AN131" i="1"/>
  <c r="AP131" i="1"/>
  <c r="AQ131" i="1"/>
  <c r="AR131" i="1"/>
  <c r="AD132" i="1"/>
  <c r="AE132" i="1"/>
  <c r="AF132" i="1"/>
  <c r="AG132" i="1"/>
  <c r="AH132" i="1"/>
  <c r="AI132" i="1"/>
  <c r="AJ132" i="1"/>
  <c r="AK132" i="1"/>
  <c r="AL132" i="1"/>
  <c r="AM132" i="1"/>
  <c r="AN132" i="1"/>
  <c r="AP132" i="1"/>
  <c r="AQ132" i="1"/>
  <c r="AR132" i="1"/>
  <c r="AD133" i="1"/>
  <c r="AE133" i="1"/>
  <c r="AF133" i="1"/>
  <c r="AG133" i="1"/>
  <c r="AH133" i="1"/>
  <c r="AI133" i="1"/>
  <c r="AJ133" i="1"/>
  <c r="AK133" i="1"/>
  <c r="AL133" i="1"/>
  <c r="AM133" i="1"/>
  <c r="AN133" i="1"/>
  <c r="AP133" i="1"/>
  <c r="AQ133" i="1"/>
  <c r="AR133" i="1"/>
  <c r="AD134" i="1"/>
  <c r="AE134" i="1"/>
  <c r="AF134" i="1"/>
  <c r="AG134" i="1"/>
  <c r="AH134" i="1"/>
  <c r="AI134" i="1"/>
  <c r="AJ134" i="1"/>
  <c r="AK134" i="1"/>
  <c r="AL134" i="1"/>
  <c r="AM134" i="1"/>
  <c r="AN134" i="1"/>
  <c r="AP134" i="1"/>
  <c r="AQ134" i="1"/>
  <c r="AR134" i="1"/>
  <c r="AD135" i="1"/>
  <c r="AE135" i="1"/>
  <c r="AF135" i="1"/>
  <c r="AG135" i="1"/>
  <c r="AH135" i="1"/>
  <c r="AI135" i="1"/>
  <c r="AJ135" i="1"/>
  <c r="AK135" i="1"/>
  <c r="AL135" i="1"/>
  <c r="AM135" i="1"/>
  <c r="AN135" i="1"/>
  <c r="AP135" i="1"/>
  <c r="AQ135" i="1"/>
  <c r="AR135" i="1"/>
  <c r="AD136" i="1"/>
  <c r="AE136" i="1"/>
  <c r="AF136" i="1"/>
  <c r="AG136" i="1"/>
  <c r="AH136" i="1"/>
  <c r="AI136" i="1"/>
  <c r="AJ136" i="1"/>
  <c r="AK136" i="1"/>
  <c r="AL136" i="1"/>
  <c r="AM136" i="1"/>
  <c r="AN136" i="1"/>
  <c r="AP136" i="1"/>
  <c r="AQ136" i="1"/>
  <c r="AR136" i="1"/>
  <c r="AD137" i="1"/>
  <c r="AE137" i="1"/>
  <c r="AF137" i="1"/>
  <c r="AG137" i="1"/>
  <c r="AH137" i="1"/>
  <c r="AI137" i="1"/>
  <c r="AJ137" i="1"/>
  <c r="AK137" i="1"/>
  <c r="AL137" i="1"/>
  <c r="AM137" i="1"/>
  <c r="AN137" i="1"/>
  <c r="AP137" i="1"/>
  <c r="AQ137" i="1"/>
  <c r="AR137" i="1"/>
  <c r="AD138" i="1"/>
  <c r="AE138" i="1"/>
  <c r="AF138" i="1"/>
  <c r="AG138" i="1"/>
  <c r="AH138" i="1"/>
  <c r="AI138" i="1"/>
  <c r="AJ138" i="1"/>
  <c r="AK138" i="1"/>
  <c r="AL138" i="1"/>
  <c r="AM138" i="1"/>
  <c r="AN138" i="1"/>
  <c r="AP138" i="1"/>
  <c r="AQ138" i="1"/>
  <c r="AR138" i="1"/>
  <c r="AD139" i="1"/>
  <c r="AE139" i="1"/>
  <c r="AF139" i="1"/>
  <c r="AG139" i="1"/>
  <c r="AH139" i="1"/>
  <c r="AI139" i="1"/>
  <c r="AJ139" i="1"/>
  <c r="AK139" i="1"/>
  <c r="AL139" i="1"/>
  <c r="AM139" i="1"/>
  <c r="AN139" i="1"/>
  <c r="AP139" i="1"/>
  <c r="AQ139" i="1"/>
  <c r="AR139" i="1"/>
  <c r="AD140" i="1"/>
  <c r="AE140" i="1"/>
  <c r="AF140" i="1"/>
  <c r="AG140" i="1"/>
  <c r="AH140" i="1"/>
  <c r="AI140" i="1"/>
  <c r="AJ140" i="1"/>
  <c r="AK140" i="1"/>
  <c r="AL140" i="1"/>
  <c r="AM140" i="1"/>
  <c r="AN140" i="1"/>
  <c r="AP140" i="1"/>
  <c r="AQ140" i="1"/>
  <c r="AR140" i="1"/>
  <c r="AQ2" i="1"/>
  <c r="AR2" i="1"/>
  <c r="AP2" i="1"/>
  <c r="AN2" i="1"/>
  <c r="AM2" i="1"/>
  <c r="AL2" i="1"/>
  <c r="AK2" i="1"/>
  <c r="AJ2" i="1"/>
  <c r="AI2" i="1"/>
  <c r="AH2" i="1"/>
  <c r="AG2" i="1"/>
  <c r="AF2" i="1"/>
  <c r="AE2" i="1"/>
  <c r="AD2" i="1"/>
  <c r="E16" i="4"/>
  <c r="E11" i="4"/>
  <c r="E12" i="4"/>
  <c r="E9" i="4"/>
  <c r="AX26" i="1" l="1"/>
  <c r="AX2" i="1"/>
  <c r="AX134" i="1"/>
  <c r="AX104" i="1"/>
  <c r="AX98" i="1"/>
  <c r="AX92" i="1"/>
  <c r="AX86" i="1"/>
  <c r="AX80" i="1"/>
  <c r="AX74" i="1"/>
  <c r="AX68" i="1"/>
  <c r="AX62" i="1"/>
  <c r="AX56" i="1"/>
  <c r="AX50" i="1"/>
  <c r="AX139" i="1"/>
  <c r="AX121" i="1"/>
  <c r="AX103" i="1"/>
  <c r="AX91" i="1"/>
  <c r="AX85" i="1"/>
  <c r="AX67" i="1"/>
  <c r="AX61" i="1"/>
  <c r="AX55" i="1"/>
  <c r="AX43" i="1"/>
  <c r="AX31" i="1"/>
  <c r="AX120" i="1"/>
  <c r="AX114" i="1"/>
  <c r="AX102" i="1"/>
  <c r="AX96" i="1"/>
  <c r="AX90" i="1"/>
  <c r="AX84" i="1"/>
  <c r="AX78" i="1"/>
  <c r="AX72" i="1"/>
  <c r="AX66" i="1"/>
  <c r="AX60" i="1"/>
  <c r="AX54" i="1"/>
  <c r="AX48" i="1"/>
  <c r="AX42" i="1"/>
  <c r="AX30" i="1"/>
  <c r="AX18" i="1"/>
  <c r="AX137" i="1"/>
  <c r="AX131" i="1"/>
  <c r="AX125" i="1"/>
  <c r="AX119" i="1"/>
  <c r="AX113" i="1"/>
  <c r="AX107" i="1"/>
  <c r="AX101" i="1"/>
  <c r="AX95" i="1"/>
  <c r="AX89" i="1"/>
  <c r="AX83" i="1"/>
  <c r="AX77" i="1"/>
  <c r="AX71" i="1"/>
  <c r="AX65" i="1"/>
  <c r="AX59" i="1"/>
  <c r="AX53" i="1"/>
  <c r="AX47" i="1"/>
  <c r="AX41" i="1"/>
  <c r="AX35" i="1"/>
  <c r="AX29" i="1"/>
  <c r="AX17" i="1"/>
  <c r="AX11" i="1"/>
  <c r="AX5" i="1"/>
  <c r="AX123" i="1"/>
  <c r="AX117" i="1"/>
  <c r="AX81" i="1"/>
  <c r="AX70" i="1"/>
  <c r="AX129" i="1"/>
  <c r="AX140" i="1"/>
  <c r="AX128" i="1"/>
  <c r="AX122" i="1"/>
  <c r="AX116" i="1"/>
  <c r="AX110" i="1"/>
  <c r="AX44" i="1"/>
  <c r="AX38" i="1"/>
  <c r="AX133" i="1"/>
  <c r="AX127" i="1"/>
  <c r="AX115" i="1"/>
  <c r="AX109" i="1"/>
  <c r="AX97" i="1"/>
  <c r="AX79" i="1"/>
  <c r="AX73" i="1"/>
  <c r="AX49" i="1"/>
  <c r="AX37" i="1"/>
  <c r="AX19" i="1"/>
  <c r="AX138" i="1"/>
  <c r="AX132" i="1"/>
  <c r="AX126" i="1"/>
  <c r="AX108" i="1"/>
  <c r="AX136" i="1"/>
  <c r="AX130" i="1"/>
  <c r="AX124" i="1"/>
  <c r="AX118" i="1"/>
  <c r="AX112" i="1"/>
  <c r="AX106" i="1"/>
  <c r="AX100" i="1"/>
  <c r="AX94" i="1"/>
  <c r="AX88" i="1"/>
  <c r="AX82" i="1"/>
  <c r="AX76" i="1"/>
  <c r="AX64" i="1"/>
  <c r="AX52" i="1"/>
  <c r="AX40" i="1"/>
  <c r="AX34" i="1"/>
  <c r="AX28" i="1"/>
  <c r="AX16" i="1"/>
  <c r="AX10" i="1"/>
  <c r="AX4" i="1"/>
  <c r="AX8" i="1"/>
  <c r="AX57" i="1"/>
  <c r="AX9" i="1"/>
  <c r="AX69" i="1"/>
  <c r="AX14" i="1"/>
  <c r="AX93" i="1"/>
  <c r="AX87" i="1"/>
  <c r="AX75" i="1"/>
  <c r="AX32" i="1"/>
  <c r="AX135" i="1"/>
  <c r="AX111" i="1"/>
  <c r="AX7" i="1"/>
  <c r="AX27" i="1"/>
  <c r="AX13" i="1"/>
  <c r="AX6" i="1"/>
  <c r="AX105" i="1"/>
  <c r="AX99" i="1"/>
  <c r="AX45" i="1"/>
  <c r="AX12" i="1"/>
  <c r="AX63" i="1"/>
  <c r="AX51" i="1"/>
  <c r="AX39" i="1"/>
  <c r="AX33" i="1"/>
  <c r="AX15" i="1"/>
  <c r="AX3" i="1"/>
  <c r="AX58" i="1"/>
  <c r="AX46" i="1"/>
  <c r="AX25" i="1"/>
  <c r="AX36" i="1"/>
  <c r="AX24" i="1"/>
  <c r="AX23" i="1"/>
  <c r="AX22" i="1"/>
  <c r="AX21" i="1"/>
  <c r="AX20" i="1"/>
  <c r="N13" i="1"/>
  <c r="AC13" i="1" s="1"/>
  <c r="D13" i="1"/>
  <c r="F13" i="1"/>
  <c r="H13" i="1"/>
  <c r="N46" i="1"/>
  <c r="AC46" i="1" s="1"/>
  <c r="N47" i="1"/>
  <c r="AC47" i="1" s="1"/>
  <c r="N48" i="1"/>
  <c r="AC48" i="1" s="1"/>
  <c r="N49" i="1"/>
  <c r="AC49" i="1" s="1"/>
  <c r="N50" i="1"/>
  <c r="AC50" i="1" s="1"/>
  <c r="N51" i="1"/>
  <c r="AC51" i="1" s="1"/>
  <c r="N52" i="1"/>
  <c r="AC52" i="1" s="1"/>
  <c r="N53" i="1"/>
  <c r="AC53" i="1" s="1"/>
  <c r="N54" i="1"/>
  <c r="AC54" i="1" s="1"/>
  <c r="N55" i="1"/>
  <c r="AC55" i="1" s="1"/>
  <c r="N56" i="1"/>
  <c r="AC56" i="1" s="1"/>
  <c r="N57" i="1"/>
  <c r="AC57" i="1" s="1"/>
  <c r="N58" i="1"/>
  <c r="AC58" i="1" s="1"/>
  <c r="N93" i="1"/>
  <c r="AC93" i="1" s="1"/>
  <c r="D93" i="1"/>
  <c r="F93" i="1"/>
  <c r="H93" i="1"/>
  <c r="D94" i="1"/>
  <c r="F94" i="1"/>
  <c r="H94" i="1"/>
  <c r="D117" i="1" l="1"/>
  <c r="F117" i="1"/>
  <c r="H117" i="1"/>
  <c r="N117" i="1"/>
  <c r="AC117" i="1" s="1"/>
  <c r="D116" i="1"/>
  <c r="F116" i="1"/>
  <c r="H116" i="1"/>
  <c r="N116" i="1"/>
  <c r="AC116" i="1" s="1"/>
  <c r="D100" i="1"/>
  <c r="F100" i="1"/>
  <c r="H100" i="1"/>
  <c r="D101" i="1"/>
  <c r="F101" i="1"/>
  <c r="H101" i="1"/>
  <c r="D102" i="1"/>
  <c r="F102" i="1"/>
  <c r="H102" i="1"/>
  <c r="N100" i="1"/>
  <c r="AC100" i="1" s="1"/>
  <c r="N101" i="1"/>
  <c r="AC101" i="1" s="1"/>
  <c r="N102" i="1"/>
  <c r="AC102" i="1" s="1"/>
  <c r="N88" i="1"/>
  <c r="AC88" i="1" s="1"/>
  <c r="N89" i="1"/>
  <c r="AC89" i="1" s="1"/>
  <c r="F88" i="1"/>
  <c r="H88" i="1"/>
  <c r="F89" i="1"/>
  <c r="H89" i="1"/>
  <c r="D88" i="1"/>
  <c r="D89" i="1"/>
  <c r="D90" i="1"/>
  <c r="F90" i="1"/>
  <c r="H90" i="1"/>
  <c r="D91" i="1"/>
  <c r="F91" i="1"/>
  <c r="H91" i="1"/>
  <c r="D92" i="1"/>
  <c r="F92" i="1"/>
  <c r="H92" i="1"/>
  <c r="D95" i="1"/>
  <c r="F95" i="1"/>
  <c r="H95" i="1"/>
  <c r="D96" i="1"/>
  <c r="F96" i="1"/>
  <c r="H96" i="1"/>
  <c r="D97" i="1"/>
  <c r="F97" i="1"/>
  <c r="H97" i="1"/>
  <c r="D98" i="1"/>
  <c r="F98" i="1"/>
  <c r="H98" i="1"/>
  <c r="D99" i="1"/>
  <c r="F99" i="1"/>
  <c r="H99" i="1"/>
  <c r="D103" i="1"/>
  <c r="F103" i="1"/>
  <c r="H103" i="1"/>
  <c r="D104" i="1"/>
  <c r="F104" i="1"/>
  <c r="H104" i="1"/>
  <c r="D105" i="1"/>
  <c r="F105" i="1"/>
  <c r="H105" i="1"/>
  <c r="D106" i="1"/>
  <c r="F106" i="1"/>
  <c r="H106" i="1"/>
  <c r="D107" i="1"/>
  <c r="F107" i="1"/>
  <c r="H107" i="1"/>
  <c r="D108" i="1"/>
  <c r="F108" i="1"/>
  <c r="H108" i="1"/>
  <c r="D109" i="1"/>
  <c r="F109" i="1"/>
  <c r="H109" i="1"/>
  <c r="D110" i="1"/>
  <c r="F110" i="1"/>
  <c r="H110" i="1"/>
  <c r="D111" i="1"/>
  <c r="F111" i="1"/>
  <c r="H111" i="1"/>
  <c r="D112" i="1"/>
  <c r="F112" i="1"/>
  <c r="H112" i="1"/>
  <c r="D113" i="1"/>
  <c r="F113" i="1"/>
  <c r="H113" i="1"/>
  <c r="D114" i="1"/>
  <c r="F114" i="1"/>
  <c r="H114" i="1"/>
  <c r="D115" i="1"/>
  <c r="F115" i="1"/>
  <c r="H115" i="1"/>
  <c r="D118" i="1"/>
  <c r="F118" i="1"/>
  <c r="H118" i="1"/>
  <c r="D119" i="1"/>
  <c r="F119" i="1"/>
  <c r="H119" i="1"/>
  <c r="D120" i="1"/>
  <c r="F120" i="1"/>
  <c r="H120" i="1"/>
  <c r="D121" i="1"/>
  <c r="F121" i="1"/>
  <c r="H121" i="1"/>
  <c r="D122" i="1"/>
  <c r="F122" i="1"/>
  <c r="H122" i="1"/>
  <c r="D123" i="1"/>
  <c r="F123" i="1"/>
  <c r="H123" i="1"/>
  <c r="D124" i="1"/>
  <c r="F124" i="1"/>
  <c r="H124" i="1"/>
  <c r="D125" i="1"/>
  <c r="F125" i="1"/>
  <c r="H125" i="1"/>
  <c r="D126" i="1"/>
  <c r="F126" i="1"/>
  <c r="H126" i="1"/>
  <c r="D127" i="1"/>
  <c r="F127" i="1"/>
  <c r="H127" i="1"/>
  <c r="D128" i="1"/>
  <c r="F128" i="1"/>
  <c r="H128" i="1"/>
  <c r="D129" i="1"/>
  <c r="F129" i="1"/>
  <c r="H129" i="1"/>
  <c r="D130" i="1"/>
  <c r="F130" i="1"/>
  <c r="H130" i="1"/>
  <c r="D131" i="1"/>
  <c r="F131" i="1"/>
  <c r="H131" i="1"/>
  <c r="D132" i="1"/>
  <c r="F132" i="1"/>
  <c r="H132" i="1"/>
  <c r="D133" i="1"/>
  <c r="F133" i="1"/>
  <c r="H133" i="1"/>
  <c r="D134" i="1"/>
  <c r="F134" i="1"/>
  <c r="H134" i="1"/>
  <c r="D135" i="1"/>
  <c r="F135" i="1"/>
  <c r="H135" i="1"/>
  <c r="D136" i="1"/>
  <c r="F136" i="1"/>
  <c r="H136" i="1"/>
  <c r="D137" i="1"/>
  <c r="F137" i="1"/>
  <c r="H137" i="1"/>
  <c r="D138" i="1"/>
  <c r="F138" i="1"/>
  <c r="H138" i="1"/>
  <c r="D139" i="1"/>
  <c r="F139" i="1"/>
  <c r="H139" i="1"/>
  <c r="D140" i="1"/>
  <c r="F140" i="1"/>
  <c r="H140" i="1"/>
  <c r="D55" i="1"/>
  <c r="F55" i="1"/>
  <c r="H55" i="1"/>
  <c r="D56" i="1"/>
  <c r="F56" i="1"/>
  <c r="H56" i="1"/>
  <c r="D57" i="1"/>
  <c r="F57" i="1"/>
  <c r="H57" i="1"/>
  <c r="D58" i="1"/>
  <c r="F58" i="1"/>
  <c r="H58" i="1"/>
  <c r="F46" i="1"/>
  <c r="H46" i="1"/>
  <c r="F47" i="1"/>
  <c r="H47" i="1"/>
  <c r="F48" i="1"/>
  <c r="H48" i="1"/>
  <c r="F49" i="1"/>
  <c r="H49" i="1"/>
  <c r="F50" i="1"/>
  <c r="H50" i="1"/>
  <c r="D46" i="1"/>
  <c r="D47" i="1"/>
  <c r="D48" i="1"/>
  <c r="D49" i="1"/>
  <c r="D50" i="1"/>
  <c r="N8" i="1"/>
  <c r="AC8" i="1" s="1"/>
  <c r="N9" i="1"/>
  <c r="AC9" i="1" s="1"/>
  <c r="N10" i="1"/>
  <c r="AC10" i="1" s="1"/>
  <c r="N11" i="1"/>
  <c r="AC11" i="1" s="1"/>
  <c r="H8" i="1"/>
  <c r="H9" i="1"/>
  <c r="H10" i="1"/>
  <c r="H11" i="1"/>
  <c r="F8" i="1"/>
  <c r="F9" i="1"/>
  <c r="F10" i="1"/>
  <c r="D8" i="1"/>
  <c r="D9" i="1"/>
  <c r="D10" i="1"/>
  <c r="N4" i="1" l="1"/>
  <c r="AC4" i="1" s="1"/>
  <c r="N5" i="1"/>
  <c r="AC5" i="1" s="1"/>
  <c r="N6" i="1"/>
  <c r="AC6" i="1" s="1"/>
  <c r="N7" i="1"/>
  <c r="AC7" i="1" s="1"/>
  <c r="N12" i="1"/>
  <c r="AC12" i="1" s="1"/>
  <c r="N14" i="1"/>
  <c r="AC14" i="1" s="1"/>
  <c r="N15" i="1"/>
  <c r="AC15" i="1" s="1"/>
  <c r="N16" i="1"/>
  <c r="AC16" i="1" s="1"/>
  <c r="N17" i="1"/>
  <c r="AC17" i="1" s="1"/>
  <c r="N18" i="1"/>
  <c r="AC18" i="1" s="1"/>
  <c r="N19" i="1"/>
  <c r="AC19" i="1" s="1"/>
  <c r="N20" i="1"/>
  <c r="AC20" i="1" s="1"/>
  <c r="N21" i="1"/>
  <c r="AC21" i="1" s="1"/>
  <c r="N22" i="1"/>
  <c r="AC22" i="1" s="1"/>
  <c r="N23" i="1"/>
  <c r="AC23" i="1" s="1"/>
  <c r="N24" i="1"/>
  <c r="AC24" i="1" s="1"/>
  <c r="N25" i="1"/>
  <c r="AC25" i="1" s="1"/>
  <c r="N26" i="1"/>
  <c r="AC26" i="1" s="1"/>
  <c r="N27" i="1"/>
  <c r="AC27" i="1" s="1"/>
  <c r="N28" i="1"/>
  <c r="AC28" i="1" s="1"/>
  <c r="N29" i="1"/>
  <c r="AC29" i="1" s="1"/>
  <c r="N30" i="1"/>
  <c r="AC30" i="1" s="1"/>
  <c r="N31" i="1"/>
  <c r="AC31" i="1" s="1"/>
  <c r="N32" i="1"/>
  <c r="AC32" i="1" s="1"/>
  <c r="N33" i="1"/>
  <c r="AC33" i="1" s="1"/>
  <c r="N34" i="1"/>
  <c r="AC34" i="1" s="1"/>
  <c r="N35" i="1"/>
  <c r="AC35" i="1" s="1"/>
  <c r="N36" i="1"/>
  <c r="AC36" i="1" s="1"/>
  <c r="N37" i="1"/>
  <c r="AC37" i="1" s="1"/>
  <c r="N38" i="1"/>
  <c r="AC38" i="1" s="1"/>
  <c r="N39" i="1"/>
  <c r="AC39" i="1" s="1"/>
  <c r="N40" i="1"/>
  <c r="AC40" i="1" s="1"/>
  <c r="N41" i="1"/>
  <c r="AC41" i="1" s="1"/>
  <c r="N42" i="1"/>
  <c r="AC42" i="1" s="1"/>
  <c r="N43" i="1"/>
  <c r="AC43" i="1" s="1"/>
  <c r="N44" i="1"/>
  <c r="AC44" i="1" s="1"/>
  <c r="N45" i="1"/>
  <c r="AC45" i="1" s="1"/>
  <c r="N59" i="1"/>
  <c r="AC59" i="1" s="1"/>
  <c r="N60" i="1"/>
  <c r="AC60" i="1" s="1"/>
  <c r="N61" i="1"/>
  <c r="AC61" i="1" s="1"/>
  <c r="N62" i="1"/>
  <c r="AC62" i="1" s="1"/>
  <c r="N63" i="1"/>
  <c r="AC63" i="1" s="1"/>
  <c r="N64" i="1"/>
  <c r="AC64" i="1" s="1"/>
  <c r="N65" i="1"/>
  <c r="AC65" i="1" s="1"/>
  <c r="N66" i="1"/>
  <c r="AC66" i="1" s="1"/>
  <c r="N67" i="1"/>
  <c r="AC67" i="1" s="1"/>
  <c r="N68" i="1"/>
  <c r="AC68" i="1" s="1"/>
  <c r="N69" i="1"/>
  <c r="AC69" i="1" s="1"/>
  <c r="N70" i="1"/>
  <c r="AC70" i="1" s="1"/>
  <c r="N71" i="1"/>
  <c r="AC71" i="1" s="1"/>
  <c r="N72" i="1"/>
  <c r="AC72" i="1" s="1"/>
  <c r="N73" i="1"/>
  <c r="AC73" i="1" s="1"/>
  <c r="N74" i="1"/>
  <c r="AC74" i="1" s="1"/>
  <c r="N75" i="1"/>
  <c r="AC75" i="1" s="1"/>
  <c r="N76" i="1"/>
  <c r="AC76" i="1" s="1"/>
  <c r="N77" i="1"/>
  <c r="AC77" i="1" s="1"/>
  <c r="N78" i="1"/>
  <c r="AC78" i="1" s="1"/>
  <c r="N79" i="1"/>
  <c r="AC79" i="1" s="1"/>
  <c r="N80" i="1"/>
  <c r="AC80" i="1" s="1"/>
  <c r="N81" i="1"/>
  <c r="AC81" i="1" s="1"/>
  <c r="N82" i="1"/>
  <c r="AC82" i="1" s="1"/>
  <c r="N83" i="1"/>
  <c r="AC83" i="1" s="1"/>
  <c r="N84" i="1"/>
  <c r="AC84" i="1" s="1"/>
  <c r="N85" i="1"/>
  <c r="AC85" i="1" s="1"/>
  <c r="N86" i="1"/>
  <c r="AC86" i="1" s="1"/>
  <c r="N87" i="1"/>
  <c r="AC87" i="1" s="1"/>
  <c r="N90" i="1"/>
  <c r="AC90" i="1" s="1"/>
  <c r="N91" i="1"/>
  <c r="AC91" i="1" s="1"/>
  <c r="N92" i="1"/>
  <c r="AC92" i="1" s="1"/>
  <c r="N94" i="1"/>
  <c r="AC94" i="1" s="1"/>
  <c r="N95" i="1"/>
  <c r="AC95" i="1" s="1"/>
  <c r="N96" i="1"/>
  <c r="AC96" i="1" s="1"/>
  <c r="N97" i="1"/>
  <c r="AC97" i="1" s="1"/>
  <c r="N98" i="1"/>
  <c r="AC98" i="1" s="1"/>
  <c r="N99" i="1"/>
  <c r="AC99" i="1" s="1"/>
  <c r="N103" i="1"/>
  <c r="AC103" i="1" s="1"/>
  <c r="N104" i="1"/>
  <c r="AC104" i="1" s="1"/>
  <c r="N105" i="1"/>
  <c r="AC105" i="1" s="1"/>
  <c r="N106" i="1"/>
  <c r="AC106" i="1" s="1"/>
  <c r="N107" i="1"/>
  <c r="AC107" i="1" s="1"/>
  <c r="N108" i="1"/>
  <c r="AC108" i="1" s="1"/>
  <c r="N109" i="1"/>
  <c r="AC109" i="1" s="1"/>
  <c r="N110" i="1"/>
  <c r="AC110" i="1" s="1"/>
  <c r="N111" i="1"/>
  <c r="AC111" i="1" s="1"/>
  <c r="N112" i="1"/>
  <c r="AC112" i="1" s="1"/>
  <c r="N113" i="1"/>
  <c r="AC113" i="1" s="1"/>
  <c r="N114" i="1"/>
  <c r="AC114" i="1" s="1"/>
  <c r="N115" i="1"/>
  <c r="AC115" i="1" s="1"/>
  <c r="N118" i="1"/>
  <c r="AC118" i="1" s="1"/>
  <c r="N119" i="1"/>
  <c r="AC119" i="1" s="1"/>
  <c r="N120" i="1"/>
  <c r="AC120" i="1" s="1"/>
  <c r="N121" i="1"/>
  <c r="AC121" i="1" s="1"/>
  <c r="N122" i="1"/>
  <c r="AC122" i="1" s="1"/>
  <c r="N123" i="1"/>
  <c r="AC123" i="1" s="1"/>
  <c r="N124" i="1"/>
  <c r="AC124" i="1" s="1"/>
  <c r="N125" i="1"/>
  <c r="AC125" i="1" s="1"/>
  <c r="N126" i="1"/>
  <c r="AC126" i="1" s="1"/>
  <c r="N127" i="1"/>
  <c r="AC127" i="1" s="1"/>
  <c r="N128" i="1"/>
  <c r="AC128" i="1" s="1"/>
  <c r="N129" i="1"/>
  <c r="AC129" i="1" s="1"/>
  <c r="N130" i="1"/>
  <c r="AC130" i="1" s="1"/>
  <c r="N131" i="1"/>
  <c r="AC131" i="1" s="1"/>
  <c r="N132" i="1"/>
  <c r="AC132" i="1" s="1"/>
  <c r="N133" i="1"/>
  <c r="AC133" i="1" s="1"/>
  <c r="N134" i="1"/>
  <c r="AC134" i="1" s="1"/>
  <c r="N135" i="1"/>
  <c r="AC135" i="1" s="1"/>
  <c r="N136" i="1"/>
  <c r="AC136" i="1" s="1"/>
  <c r="N137" i="1"/>
  <c r="AC137" i="1" s="1"/>
  <c r="N138" i="1"/>
  <c r="AC138" i="1" s="1"/>
  <c r="N139" i="1"/>
  <c r="AC139" i="1" s="1"/>
  <c r="N140" i="1"/>
  <c r="AC140" i="1" s="1"/>
  <c r="N2" i="1"/>
  <c r="AC2" i="1" s="1"/>
  <c r="N3" i="1"/>
  <c r="AC3" i="1" s="1"/>
  <c r="H3" i="1" l="1"/>
  <c r="H4" i="1"/>
  <c r="H5" i="1"/>
  <c r="H6" i="1"/>
  <c r="H7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1" i="1"/>
  <c r="H52" i="1"/>
  <c r="H53" i="1"/>
  <c r="H54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  <c r="E30" i="4"/>
  <c r="E26" i="4"/>
  <c r="F86" i="1"/>
  <c r="F87" i="1"/>
  <c r="D86" i="1"/>
  <c r="D87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E22" i="4"/>
  <c r="D72" i="1" l="1"/>
  <c r="D69" i="1"/>
  <c r="D70" i="1"/>
  <c r="D71" i="1"/>
  <c r="F68" i="1"/>
  <c r="F69" i="1"/>
  <c r="F70" i="1"/>
  <c r="F71" i="1"/>
  <c r="F72" i="1"/>
  <c r="E19" i="4"/>
  <c r="D59" i="1"/>
  <c r="D60" i="1"/>
  <c r="D61" i="1"/>
  <c r="D62" i="1"/>
  <c r="D63" i="1"/>
  <c r="D64" i="1"/>
  <c r="D65" i="1"/>
  <c r="D66" i="1"/>
  <c r="D67" i="1"/>
  <c r="D68" i="1"/>
  <c r="F59" i="1"/>
  <c r="F60" i="1"/>
  <c r="F61" i="1"/>
  <c r="F62" i="1"/>
  <c r="F63" i="1"/>
  <c r="F64" i="1"/>
  <c r="F65" i="1"/>
  <c r="F66" i="1"/>
  <c r="F67" i="1"/>
  <c r="D43" i="1"/>
  <c r="F43" i="1"/>
  <c r="D44" i="1"/>
  <c r="F44" i="1"/>
  <c r="D45" i="1"/>
  <c r="F45" i="1"/>
  <c r="D51" i="1"/>
  <c r="F51" i="1"/>
  <c r="D52" i="1"/>
  <c r="F52" i="1"/>
  <c r="D53" i="1"/>
  <c r="F53" i="1"/>
  <c r="D54" i="1"/>
  <c r="F54" i="1"/>
  <c r="E13" i="4"/>
  <c r="D32" i="1"/>
  <c r="D33" i="1"/>
  <c r="D34" i="1"/>
  <c r="D35" i="1"/>
  <c r="D36" i="1"/>
  <c r="D37" i="1"/>
  <c r="D38" i="1"/>
  <c r="D39" i="1"/>
  <c r="D40" i="1"/>
  <c r="D41" i="1"/>
  <c r="D42" i="1"/>
  <c r="F32" i="1"/>
  <c r="F33" i="1"/>
  <c r="F34" i="1"/>
  <c r="F35" i="1"/>
  <c r="F36" i="1"/>
  <c r="F37" i="1"/>
  <c r="F38" i="1"/>
  <c r="F39" i="1"/>
  <c r="F40" i="1"/>
  <c r="F41" i="1"/>
  <c r="F42" i="1"/>
  <c r="F15" i="1"/>
  <c r="F16" i="1"/>
  <c r="F17" i="1"/>
  <c r="F18" i="1"/>
  <c r="F19" i="1"/>
  <c r="F20" i="1"/>
  <c r="F21" i="1"/>
  <c r="F22" i="1"/>
  <c r="F23" i="1"/>
  <c r="F24" i="1"/>
  <c r="F25" i="1"/>
  <c r="D15" i="1"/>
  <c r="D16" i="1"/>
  <c r="D17" i="1"/>
  <c r="D18" i="1"/>
  <c r="D19" i="1"/>
  <c r="D20" i="1"/>
  <c r="D21" i="1"/>
  <c r="D22" i="1"/>
  <c r="D23" i="1"/>
  <c r="D24" i="1"/>
  <c r="D25" i="1"/>
  <c r="E4" i="4"/>
  <c r="E5" i="4"/>
  <c r="E6" i="4"/>
  <c r="E7" i="4"/>
  <c r="E8" i="4"/>
  <c r="E10" i="4"/>
  <c r="E14" i="4"/>
  <c r="E15" i="4"/>
  <c r="E17" i="4"/>
  <c r="E18" i="4"/>
  <c r="E20" i="4"/>
  <c r="E21" i="4"/>
  <c r="E23" i="4"/>
  <c r="E24" i="4"/>
  <c r="E25" i="4"/>
  <c r="E27" i="4"/>
  <c r="E28" i="4"/>
  <c r="E29" i="4"/>
  <c r="E3" i="4"/>
  <c r="D15" i="3"/>
  <c r="D8" i="3"/>
  <c r="F3" i="1" l="1"/>
  <c r="F4" i="1"/>
  <c r="F5" i="1"/>
  <c r="F6" i="1"/>
  <c r="F7" i="1"/>
  <c r="F11" i="1"/>
  <c r="F12" i="1"/>
  <c r="F14" i="1"/>
  <c r="F26" i="1"/>
  <c r="F27" i="1"/>
  <c r="F28" i="1"/>
  <c r="F29" i="1"/>
  <c r="F30" i="1"/>
  <c r="F31" i="1"/>
  <c r="D3" i="1"/>
  <c r="D4" i="1"/>
  <c r="D5" i="1"/>
  <c r="D6" i="1"/>
  <c r="D7" i="1"/>
  <c r="D11" i="1"/>
  <c r="D12" i="1"/>
  <c r="D14" i="1"/>
  <c r="D26" i="1"/>
  <c r="D27" i="1"/>
  <c r="D28" i="1"/>
  <c r="D29" i="1"/>
  <c r="D30" i="1"/>
  <c r="D31" i="1"/>
  <c r="F2" i="1" l="1"/>
  <c r="D4" i="3"/>
  <c r="D4" i="4" s="1"/>
  <c r="D5" i="3"/>
  <c r="D6" i="3"/>
  <c r="D7" i="3"/>
  <c r="D9" i="3"/>
  <c r="D6" i="4" s="1"/>
  <c r="D10" i="3"/>
  <c r="D11" i="3"/>
  <c r="D12" i="3"/>
  <c r="D13" i="4" s="1"/>
  <c r="D13" i="3"/>
  <c r="D14" i="3"/>
  <c r="D16" i="3"/>
  <c r="D17" i="3"/>
  <c r="D19" i="4" s="1"/>
  <c r="D18" i="3"/>
  <c r="D19" i="3"/>
  <c r="D21" i="3"/>
  <c r="D22" i="3"/>
  <c r="D3" i="3"/>
  <c r="D3" i="4" s="1"/>
  <c r="I2" i="1" s="1"/>
  <c r="D2" i="1"/>
  <c r="D15" i="4" l="1"/>
  <c r="D14" i="4"/>
  <c r="D16" i="4"/>
  <c r="I59" i="1" s="1"/>
  <c r="D10" i="4"/>
  <c r="I38" i="1" s="1"/>
  <c r="D12" i="4"/>
  <c r="I49" i="1" s="1"/>
  <c r="D11" i="4"/>
  <c r="I40" i="1"/>
  <c r="D8" i="4"/>
  <c r="I36" i="1" s="1"/>
  <c r="D9" i="4"/>
  <c r="I37" i="1" s="1"/>
  <c r="I55" i="1"/>
  <c r="I58" i="1"/>
  <c r="I48" i="1"/>
  <c r="I13" i="1"/>
  <c r="I8" i="1"/>
  <c r="I10" i="1"/>
  <c r="I9" i="1"/>
  <c r="I11" i="1"/>
  <c r="D25" i="4"/>
  <c r="D28" i="4"/>
  <c r="D30" i="4"/>
  <c r="D20" i="4"/>
  <c r="D22" i="4"/>
  <c r="D24" i="4"/>
  <c r="I87" i="1" s="1"/>
  <c r="D26" i="4"/>
  <c r="D21" i="4"/>
  <c r="D18" i="4"/>
  <c r="I27" i="1"/>
  <c r="I28" i="1"/>
  <c r="I26" i="1"/>
  <c r="I29" i="1"/>
  <c r="I30" i="1"/>
  <c r="D17" i="4"/>
  <c r="D29" i="4"/>
  <c r="D27" i="4"/>
  <c r="D23" i="4"/>
  <c r="I3" i="1"/>
  <c r="I12" i="1"/>
  <c r="I4" i="1"/>
  <c r="I5" i="1"/>
  <c r="I6" i="1"/>
  <c r="I7" i="1"/>
  <c r="D7" i="4"/>
  <c r="D5" i="4"/>
  <c r="I56" i="1" l="1"/>
  <c r="I51" i="1"/>
  <c r="I54" i="1"/>
  <c r="I39" i="1"/>
  <c r="I47" i="1"/>
  <c r="I50" i="1"/>
  <c r="I57" i="1"/>
  <c r="I46" i="1"/>
  <c r="I71" i="1"/>
  <c r="I62" i="1"/>
  <c r="I132" i="1"/>
  <c r="I66" i="1"/>
  <c r="I86" i="1"/>
  <c r="I76" i="1"/>
  <c r="I61" i="1"/>
  <c r="I63" i="1"/>
  <c r="I118" i="1"/>
  <c r="I113" i="1"/>
  <c r="I127" i="1"/>
  <c r="I121" i="1"/>
  <c r="I124" i="1"/>
  <c r="I130" i="1"/>
  <c r="I117" i="1"/>
  <c r="I126" i="1"/>
  <c r="I114" i="1"/>
  <c r="I119" i="1"/>
  <c r="I122" i="1"/>
  <c r="I125" i="1"/>
  <c r="I128" i="1"/>
  <c r="I131" i="1"/>
  <c r="I120" i="1"/>
  <c r="I116" i="1"/>
  <c r="I129" i="1"/>
  <c r="I115" i="1"/>
  <c r="I123" i="1"/>
  <c r="I133" i="1"/>
  <c r="I139" i="1"/>
  <c r="I136" i="1"/>
  <c r="I134" i="1"/>
  <c r="I137" i="1"/>
  <c r="I140" i="1"/>
  <c r="I135" i="1"/>
  <c r="I138" i="1"/>
  <c r="I68" i="1"/>
  <c r="I67" i="1"/>
  <c r="I65" i="1"/>
  <c r="I100" i="1"/>
  <c r="I101" i="1"/>
  <c r="I99" i="1"/>
  <c r="I102" i="1"/>
  <c r="I104" i="1"/>
  <c r="I107" i="1"/>
  <c r="I110" i="1"/>
  <c r="I105" i="1"/>
  <c r="I108" i="1"/>
  <c r="I111" i="1"/>
  <c r="I103" i="1"/>
  <c r="I106" i="1"/>
  <c r="I109" i="1"/>
  <c r="I112" i="1"/>
  <c r="I69" i="1"/>
  <c r="I73" i="1"/>
  <c r="I93" i="1"/>
  <c r="I94" i="1"/>
  <c r="I90" i="1"/>
  <c r="I95" i="1"/>
  <c r="I98" i="1"/>
  <c r="I88" i="1"/>
  <c r="I91" i="1"/>
  <c r="I96" i="1"/>
  <c r="I89" i="1"/>
  <c r="I92" i="1"/>
  <c r="I97" i="1"/>
  <c r="I77" i="1"/>
  <c r="I64" i="1"/>
  <c r="I70" i="1"/>
  <c r="I75" i="1"/>
  <c r="I81" i="1"/>
  <c r="I80" i="1"/>
  <c r="I83" i="1"/>
  <c r="I79" i="1"/>
  <c r="I85" i="1"/>
  <c r="I82" i="1"/>
  <c r="I78" i="1"/>
  <c r="I84" i="1"/>
  <c r="I74" i="1"/>
  <c r="I72" i="1"/>
  <c r="I44" i="1"/>
  <c r="I60" i="1"/>
  <c r="I42" i="1"/>
  <c r="I45" i="1"/>
  <c r="I52" i="1"/>
  <c r="I53" i="1"/>
  <c r="I43" i="1"/>
  <c r="I41" i="1"/>
  <c r="I33" i="1"/>
  <c r="I34" i="1"/>
  <c r="I35" i="1"/>
  <c r="I31" i="1"/>
  <c r="I32" i="1"/>
  <c r="I14" i="1"/>
  <c r="I18" i="1"/>
  <c r="I19" i="1"/>
  <c r="I20" i="1"/>
  <c r="I21" i="1"/>
  <c r="I22" i="1"/>
  <c r="I24" i="1"/>
  <c r="I25" i="1"/>
  <c r="I17" i="1"/>
  <c r="I23" i="1"/>
  <c r="I15" i="1"/>
  <c r="I16" i="1"/>
</calcChain>
</file>

<file path=xl/sharedStrings.xml><?xml version="1.0" encoding="utf-8"?>
<sst xmlns="http://schemas.openxmlformats.org/spreadsheetml/2006/main" count="1049" uniqueCount="179">
  <si>
    <t>kode_item</t>
  </si>
  <si>
    <t>kode_jenis_vendor</t>
  </si>
  <si>
    <t>kode_kat_dokumen_vendor</t>
  </si>
  <si>
    <t>kode_kat_item_tanya</t>
  </si>
  <si>
    <t>urutan</t>
  </si>
  <si>
    <t>nama_item</t>
  </si>
  <si>
    <t>keterangan</t>
  </si>
  <si>
    <t>nama_unik</t>
  </si>
  <si>
    <t>tipe_input</t>
  </si>
  <si>
    <t>is_required</t>
  </si>
  <si>
    <t>metadata</t>
  </si>
  <si>
    <t>jenis_item</t>
  </si>
  <si>
    <t>kode_trx_kategori</t>
  </si>
  <si>
    <t>ucr</t>
  </si>
  <si>
    <t>uch</t>
  </si>
  <si>
    <t>udcr</t>
  </si>
  <si>
    <t>udch</t>
  </si>
  <si>
    <t>jenis_vendor</t>
  </si>
  <si>
    <t>Perorangan</t>
  </si>
  <si>
    <t>Pakta Integritas</t>
  </si>
  <si>
    <t>is_main</t>
  </si>
  <si>
    <t>is_has_sub</t>
  </si>
  <si>
    <t>main_kat</t>
  </si>
  <si>
    <t>nama_kategori</t>
  </si>
  <si>
    <t>t</t>
  </si>
  <si>
    <t>f</t>
  </si>
  <si>
    <t>Data Diri</t>
  </si>
  <si>
    <t>Administrasi dan Kualifikasi</t>
  </si>
  <si>
    <t>Teknis</t>
  </si>
  <si>
    <t>Keuangan</t>
  </si>
  <si>
    <t>Landasan Hukum Pendirian Badan Usaha</t>
  </si>
  <si>
    <t>Pengurus Badan Usaha</t>
  </si>
  <si>
    <t>Izin Usaha</t>
  </si>
  <si>
    <t>Susunan Kepemilikan Saham / Persero</t>
  </si>
  <si>
    <t>Pengalaman</t>
  </si>
  <si>
    <t>kategori_item</t>
  </si>
  <si>
    <t>Akta Pendirian Perusahaan/Anggaran Dasar Koperasi</t>
  </si>
  <si>
    <t>Perubahan Terakhir Akta Pendirian Perusahaan /Anggaran Dasar Koperasi</t>
  </si>
  <si>
    <t>Komisaris untuk Perseroan Terbatas (PT)</t>
  </si>
  <si>
    <t>Direksi/Pengurus Badan Usaha</t>
  </si>
  <si>
    <t>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</t>
  </si>
  <si>
    <t>pakta_integritas_1</t>
  </si>
  <si>
    <t>checkbox</t>
  </si>
  <si>
    <t>default</t>
  </si>
  <si>
    <t>Nama Badan Usaha</t>
  </si>
  <si>
    <t>Umum</t>
  </si>
  <si>
    <t>regex_validation</t>
  </si>
  <si>
    <t>button</t>
  </si>
  <si>
    <t>color</t>
  </si>
  <si>
    <t>date</t>
  </si>
  <si>
    <t>datetime-local</t>
  </si>
  <si>
    <t>email</t>
  </si>
  <si>
    <t>file</t>
  </si>
  <si>
    <t>hidden</t>
  </si>
  <si>
    <t>image</t>
  </si>
  <si>
    <t>month</t>
  </si>
  <si>
    <t>number</t>
  </si>
  <si>
    <t>password</t>
  </si>
  <si>
    <t>radio</t>
  </si>
  <si>
    <t>range</t>
  </si>
  <si>
    <t>reset</t>
  </si>
  <si>
    <t>search</t>
  </si>
  <si>
    <t>select</t>
  </si>
  <si>
    <t>submit</t>
  </si>
  <si>
    <t>table</t>
  </si>
  <si>
    <t>tel</t>
  </si>
  <si>
    <t>text</t>
  </si>
  <si>
    <t>textarea</t>
  </si>
  <si>
    <t>time</t>
  </si>
  <si>
    <t>url</t>
  </si>
  <si>
    <t>week</t>
  </si>
  <si>
    <t>Email</t>
  </si>
  <si>
    <t>Nomor Telepon Badan Usaha</t>
  </si>
  <si>
    <t>Alamat Badan Usaha</t>
  </si>
  <si>
    <t>Narahubung</t>
  </si>
  <si>
    <t>Nomor Whatsapp Narahubung</t>
  </si>
  <si>
    <t>Administrasi</t>
  </si>
  <si>
    <t>Data Pajak</t>
  </si>
  <si>
    <t>BUAT ULANG TABELNYA !!!</t>
  </si>
  <si>
    <t>Personalia</t>
  </si>
  <si>
    <t>Kantor</t>
  </si>
  <si>
    <t>Fasilitas/Peralatan/Perlengkapan</t>
  </si>
  <si>
    <t>Form Ikut Serta</t>
  </si>
  <si>
    <t>Surat Kuasa</t>
  </si>
  <si>
    <t>Surat Pernyataan Kebenaran Data</t>
  </si>
  <si>
    <t>Awal</t>
  </si>
  <si>
    <t>Akhir</t>
  </si>
  <si>
    <t>Masa Berlaku Dokumen</t>
  </si>
  <si>
    <t>Nomor</t>
  </si>
  <si>
    <t>Tanggal</t>
  </si>
  <si>
    <t>Nama Notaris</t>
  </si>
  <si>
    <t>Nomor Pengesahan/Pendaftaran</t>
  </si>
  <si>
    <t>Bukti Scan</t>
  </si>
  <si>
    <t>Bukti Perubahan</t>
  </si>
  <si>
    <t>Izin Usaha (NIB)</t>
  </si>
  <si>
    <t>Izin Usaha (SBU)</t>
  </si>
  <si>
    <t>Sertifikat Lainya</t>
  </si>
  <si>
    <t>Susunan Kepemilikan Saham (Untuk PT) / Susunan Persero (Untuk Firma)</t>
  </si>
  <si>
    <t>Nomor Wajib Pajak</t>
  </si>
  <si>
    <t>Bukti SPT dan NPWP Badan Usaha</t>
  </si>
  <si>
    <t>SKB PPh 23</t>
  </si>
  <si>
    <t>SK PP23</t>
  </si>
  <si>
    <t>Tenaga Ahli</t>
  </si>
  <si>
    <t>Tenaga Pendukung</t>
  </si>
  <si>
    <t>Informasi Rekening</t>
  </si>
  <si>
    <t>Informasi Pajak</t>
  </si>
  <si>
    <t>Laporan Keuangan</t>
  </si>
  <si>
    <t>Nama Pemilik Rekening</t>
  </si>
  <si>
    <t>Nomor Rekening</t>
  </si>
  <si>
    <t>Kode Bank - Nama Bank</t>
  </si>
  <si>
    <t>Bukti KSWP</t>
  </si>
  <si>
    <t>Bukti Penyampaian SPT</t>
  </si>
  <si>
    <t>Scan Laporan Keuangan</t>
  </si>
  <si>
    <t>Nama</t>
  </si>
  <si>
    <t>Surat Keterangan Domisili</t>
  </si>
  <si>
    <t>Nomor Whatsapp</t>
  </si>
  <si>
    <t>Bukti SPT dan NPWP</t>
  </si>
  <si>
    <t>NIK</t>
  </si>
  <si>
    <t>Program Studi</t>
  </si>
  <si>
    <t>KTP</t>
  </si>
  <si>
    <t>Ijazah</t>
  </si>
  <si>
    <t>CV</t>
  </si>
  <si>
    <t>Sertifikat Keahlian</t>
  </si>
  <si>
    <t>Jenjang Pendidikan</t>
  </si>
  <si>
    <t>Badan Usaha</t>
  </si>
  <si>
    <t>Scan Dokumen Domisili Badan Usaha</t>
  </si>
  <si>
    <t>Bukti SPT</t>
  </si>
  <si>
    <t>{"nama_tabel": "ref_bank"}</t>
  </si>
  <si>
    <t>Scan Buku Rekening</t>
  </si>
  <si>
    <t>Scan Laporan Keuangan Audited KAP (jika ada)</t>
  </si>
  <si>
    <t>Alamat Sesuai KTP</t>
  </si>
  <si>
    <t>Alamat Domisili</t>
  </si>
  <si>
    <t>Kabupaten/Kota KTP</t>
  </si>
  <si>
    <t>Kabupaten/Kota Domisli</t>
  </si>
  <si>
    <t>{"nama_tabel": "ref_kab_kota"}</t>
  </si>
  <si>
    <t>Tanggal lahir</t>
  </si>
  <si>
    <t>Tempat</t>
  </si>
  <si>
    <t>Bidang Keahlian</t>
  </si>
  <si>
    <t>{"nama_tabel": "ref_jenjang_pendidikan"}</t>
  </si>
  <si>
    <t>Kualifikasi Usaha</t>
  </si>
  <si>
    <t>{"nama_tabel": "ref_kualifikasi_usaha"}</t>
  </si>
  <si>
    <t>Tenaga pendukung</t>
  </si>
  <si>
    <t>show_on_syarat_pdf</t>
  </si>
  <si>
    <t>masa-berlaku</t>
  </si>
  <si>
    <t>masa-berlaku-date</t>
  </si>
  <si>
    <t>is_inline</t>
  </si>
  <si>
    <t>{"nama_tabel": "ref_komisaris_perusahaan", "daftar_kolom": ["Nama Lengkap", "Jabatan", "No. Handphone", "No. KTP", "Scan KTP"]}</t>
  </si>
  <si>
    <t>{"nama_tabel": "ref_direksi_perusahaan", "daftar_kolom": ["Jabatan", "Nama Lengkap", "Nomor Handphone", "NIK", "Scan KTP"]}</t>
  </si>
  <si>
    <t>{"nama_tabel": "ref_izin_usaha", "daftar_kolom": ["Nama Izin Usaha", "Nomor", "Masa Berlaku", "Instansi Pemberi Izin", "Kualifikasi Usaha", "Klasifikasi Usaha", "No TDP", "Scan"]}</t>
  </si>
  <si>
    <t>{"nama_tabel": "ref_sertifikat_usaha", "daftar_kolom": ["Nama Sertifikat", "Penerbit", "Tgl Terbit", "Scan", "Masa Berlaku"]}</t>
  </si>
  <si>
    <t>{"kode_item_awal": 8, "kode_item_akhir": 9}</t>
  </si>
  <si>
    <t>{"nama_tabel": "ref_saham_perusahaan","daftar_kolom": ["Nama", "NIK", "Alamat", "Persentase", "Scan"]}</t>
  </si>
  <si>
    <t>{"nama_tabel": "ref_tenaga_ahli","daftar_kolom": ["Nama", "NIK", "Posisi", "Jenjang Pendidikan"]}</t>
  </si>
  <si>
    <t>{"nama_tabel": "ref_tenaga_pendukung","daftar_kolom": ["Nama", "NIK", "Posisi", "Jenjang Pendidikan"]}</t>
  </si>
  <si>
    <t>{"nama_tabel": "ref_kantor","daftar_kolom": ["Alamat Kantor", "Kondisi", "Kepemilikan", "Bukti Kepemilikan", "Foto"]}</t>
  </si>
  <si>
    <t>{"nama_tabel": "ref_fasilitas_perusahaan","daftar_kolom": ["Nama Fasilitas/Peralatan/Perlangkapan", "Jumlah/Volume&amp;Satuan", "Kondisi", "Kepemilikan", "Bukti Kepemilikan", "Scan"]}</t>
  </si>
  <si>
    <t>{"nama_tabel": "ref_pengalaman_perusahaan","daftar_kolom": ["Nama Pekerjaan", "Tahun Pekerjaan", "Pemberi Kerja", "Nilai Pekerjaan", "Jangka Waktu", "No. Kontrak", "Dokumen No. Kontrak", "BAST"]}</t>
  </si>
  <si>
    <t>{"nama_tabel": "ref_pengalaman_perorangan","daftar_kolom": ["Nama Pekerjaan", "Posisi", "Jangka Waktu", "Nilai Pekerjaan", "Bukti Pekerjaan"]}</t>
  </si>
  <si>
    <t>{"nama_tabel": "ref_sertif_perorangan","daftar_kolom": ["Nama Sertifikat", "Scan"]}</t>
  </si>
  <si>
    <t>{"kode_item_awal": 15, "kode_item_akhir": 16}</t>
  </si>
  <si>
    <t>{"kode_item_awal": 19, "kode_item_akhir": 20}</t>
  </si>
  <si>
    <t>{"kode_item_awal": 23, "kode_item_akhir": 24}</t>
  </si>
  <si>
    <t>{"kode_item_awal": 43, "kode_item_akhir": 44}</t>
  </si>
  <si>
    <t>{"kode_item_awal": 47, "kode_item_akhir": 48}</t>
  </si>
  <si>
    <t>{"kode_item_awal": 51, "kode_item_akhir": 52}</t>
  </si>
  <si>
    <t>{"kode_item_awal": 55, "kode_item_akhir": 56}</t>
  </si>
  <si>
    <t>{"kode_item_awal": 67, "kode_item_akhir": 68}</t>
  </si>
  <si>
    <t>{"kode_item_awal": 75, "kode_item_akhir": 76}</t>
  </si>
  <si>
    <t>{"kode_item_awal": 79, "kode_item_akhir": 80}</t>
  </si>
  <si>
    <t>{"kode_item_awal": 83, "kode_item_akhir": 84}</t>
  </si>
  <si>
    <t>{"kode_item_awal": 94, "kode_item_akhir": 95}</t>
  </si>
  <si>
    <t>{"kode_item_awal": 100, "kode_item_akhir": 101}</t>
  </si>
  <si>
    <t>{"kode_item_awal": 105, "kode_item_akhir": 106}</t>
  </si>
  <si>
    <t>{"kode_item_awal": 109, "kode_item_akhir": 110}</t>
  </si>
  <si>
    <t>{"kode_item_awal": 121, "kode_item_akhir": 122}</t>
  </si>
  <si>
    <t>{"kode_item_awal": 125, "kode_item_akhir": 126}</t>
  </si>
  <si>
    <t>{"kode_item_awal": 129, "kode_item_akhir": 130}</t>
  </si>
  <si>
    <t>{"kode_item_awal": 138, "kode_item_akhir": 139}</t>
  </si>
  <si>
    <t>Tidak muncul saat pengajuan 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</si>
</sst>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Border="1"/>
    <xf numFmtId="0" fontId="1" fillId="0" borderId="0" xfId="0" applyNumberFormat="1" applyFont="1"/>
    <xf numFmtId="0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D852-4FC8-48CE-BC6D-FD5A69D3EA98}">
  <dimension ref="B2:C4"/>
  <sheetViews>
    <sheetView workbookViewId="0">
      <selection activeCell="C4" sqref="C4"/>
    </sheetView>
  </sheetViews>
  <sheetFormatPr defaultRowHeight="14.4" x14ac:dyDescent="0.3"/>
  <cols>
    <col min="2" max="2" width="16.44140625" bestFit="1" customWidth="1"/>
    <col min="3" max="3" width="13.5546875" customWidth="1"/>
  </cols>
  <sheetData>
    <row r="2" spans="2:3" s="1" customFormat="1" x14ac:dyDescent="0.3">
      <c r="B2" s="1" t="s">
        <v>1</v>
      </c>
      <c r="C2" s="1" t="s">
        <v>17</v>
      </c>
    </row>
    <row r="3" spans="2:3" x14ac:dyDescent="0.3">
      <c r="B3">
        <v>1</v>
      </c>
      <c r="C3" t="s">
        <v>124</v>
      </c>
    </row>
    <row r="4" spans="2:3" x14ac:dyDescent="0.3">
      <c r="B4">
        <v>2</v>
      </c>
      <c r="C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8C0-013F-4A2F-86AB-19584F8DD2A4}">
  <dimension ref="B2:K26"/>
  <sheetViews>
    <sheetView workbookViewId="0">
      <selection activeCell="I7" sqref="I7"/>
    </sheetView>
  </sheetViews>
  <sheetFormatPr defaultRowHeight="14.4" x14ac:dyDescent="0.3"/>
  <cols>
    <col min="2" max="2" width="27.6640625" bestFit="1" customWidth="1"/>
    <col min="3" max="3" width="19.5546875" bestFit="1" customWidth="1"/>
    <col min="4" max="4" width="10.44140625" bestFit="1" customWidth="1"/>
    <col min="5" max="5" width="8.88671875" bestFit="1" customWidth="1"/>
    <col min="6" max="6" width="9.6640625" bestFit="1" customWidth="1"/>
    <col min="7" max="7" width="12.33203125" bestFit="1" customWidth="1"/>
    <col min="8" max="8" width="11.109375" bestFit="1" customWidth="1"/>
    <col min="9" max="9" width="34.5546875" bestFit="1" customWidth="1"/>
  </cols>
  <sheetData>
    <row r="2" spans="2:9" s="1" customFormat="1" x14ac:dyDescent="0.3">
      <c r="B2" s="1" t="s">
        <v>2</v>
      </c>
      <c r="C2" s="1" t="s">
        <v>1</v>
      </c>
      <c r="E2" s="1" t="s">
        <v>4</v>
      </c>
      <c r="F2" s="1" t="s">
        <v>20</v>
      </c>
      <c r="G2" s="1" t="s">
        <v>21</v>
      </c>
      <c r="H2" s="1" t="s">
        <v>22</v>
      </c>
      <c r="I2" s="1" t="s">
        <v>23</v>
      </c>
    </row>
    <row r="3" spans="2:9" x14ac:dyDescent="0.3">
      <c r="B3">
        <v>1</v>
      </c>
      <c r="C3">
        <v>1</v>
      </c>
      <c r="D3" t="str">
        <f>VLOOKUP(C3,ref_jenis_vendor!$B$3:$C$4,2)</f>
        <v>Badan Usaha</v>
      </c>
      <c r="E3">
        <v>1</v>
      </c>
      <c r="F3" t="s">
        <v>24</v>
      </c>
      <c r="G3" t="s">
        <v>25</v>
      </c>
      <c r="I3" t="s">
        <v>19</v>
      </c>
    </row>
    <row r="4" spans="2:9" x14ac:dyDescent="0.3">
      <c r="B4">
        <v>2</v>
      </c>
      <c r="C4">
        <v>1</v>
      </c>
      <c r="D4" t="str">
        <f>VLOOKUP(C4,ref_jenis_vendor!$B$3:$C$4,2)</f>
        <v>Badan Usaha</v>
      </c>
      <c r="E4">
        <v>2</v>
      </c>
      <c r="F4" t="s">
        <v>24</v>
      </c>
      <c r="G4" t="s">
        <v>25</v>
      </c>
      <c r="I4" s="3" t="s">
        <v>45</v>
      </c>
    </row>
    <row r="5" spans="2:9" x14ac:dyDescent="0.3">
      <c r="B5">
        <v>3</v>
      </c>
      <c r="C5">
        <v>1</v>
      </c>
      <c r="D5" t="str">
        <f>VLOOKUP(C5,ref_jenis_vendor!$B$3:$C$4,2)</f>
        <v>Badan Usaha</v>
      </c>
      <c r="E5">
        <v>3</v>
      </c>
      <c r="F5" t="s">
        <v>24</v>
      </c>
      <c r="G5" t="s">
        <v>24</v>
      </c>
      <c r="I5" t="s">
        <v>27</v>
      </c>
    </row>
    <row r="6" spans="2:9" x14ac:dyDescent="0.3">
      <c r="B6">
        <v>4</v>
      </c>
      <c r="C6">
        <v>1</v>
      </c>
      <c r="D6" t="str">
        <f>VLOOKUP(C6,ref_jenis_vendor!$B$3:$C$4,2)</f>
        <v>Badan Usaha</v>
      </c>
      <c r="E6">
        <v>4</v>
      </c>
      <c r="F6" t="s">
        <v>24</v>
      </c>
      <c r="G6" t="s">
        <v>24</v>
      </c>
      <c r="I6" t="s">
        <v>28</v>
      </c>
    </row>
    <row r="7" spans="2:9" x14ac:dyDescent="0.3">
      <c r="B7">
        <v>5</v>
      </c>
      <c r="C7">
        <v>1</v>
      </c>
      <c r="D7" t="str">
        <f>VLOOKUP(C7,ref_jenis_vendor!$B$3:$C$4,2)</f>
        <v>Badan Usaha</v>
      </c>
      <c r="E7">
        <v>5</v>
      </c>
      <c r="F7" t="s">
        <v>24</v>
      </c>
      <c r="G7" t="s">
        <v>25</v>
      </c>
      <c r="I7" t="s">
        <v>29</v>
      </c>
    </row>
    <row r="8" spans="2:9" x14ac:dyDescent="0.3">
      <c r="B8">
        <v>6</v>
      </c>
      <c r="C8">
        <v>1</v>
      </c>
      <c r="D8" t="str">
        <f>VLOOKUP(C8,ref_jenis_vendor!$B$3:$C$4,2)</f>
        <v>Badan Usaha</v>
      </c>
      <c r="E8">
        <v>1</v>
      </c>
      <c r="F8" t="s">
        <v>25</v>
      </c>
      <c r="G8" t="s">
        <v>25</v>
      </c>
      <c r="H8">
        <v>3</v>
      </c>
      <c r="I8" t="s">
        <v>76</v>
      </c>
    </row>
    <row r="9" spans="2:9" x14ac:dyDescent="0.3">
      <c r="B9">
        <v>7</v>
      </c>
      <c r="C9">
        <v>1</v>
      </c>
      <c r="D9" t="str">
        <f>VLOOKUP(C9,ref_jenis_vendor!$B$3:$C$4,2)</f>
        <v>Badan Usaha</v>
      </c>
      <c r="E9">
        <v>2</v>
      </c>
      <c r="F9" t="s">
        <v>25</v>
      </c>
      <c r="G9" t="s">
        <v>25</v>
      </c>
      <c r="H9">
        <v>3</v>
      </c>
      <c r="I9" t="s">
        <v>30</v>
      </c>
    </row>
    <row r="10" spans="2:9" x14ac:dyDescent="0.3">
      <c r="B10">
        <v>8</v>
      </c>
      <c r="C10">
        <v>1</v>
      </c>
      <c r="D10" t="str">
        <f>VLOOKUP(C10,ref_jenis_vendor!$B$3:$C$4,2)</f>
        <v>Badan Usaha</v>
      </c>
      <c r="E10">
        <v>3</v>
      </c>
      <c r="F10" t="s">
        <v>25</v>
      </c>
      <c r="G10" t="s">
        <v>25</v>
      </c>
      <c r="H10">
        <v>3</v>
      </c>
      <c r="I10" t="s">
        <v>31</v>
      </c>
    </row>
    <row r="11" spans="2:9" x14ac:dyDescent="0.3">
      <c r="B11">
        <v>9</v>
      </c>
      <c r="C11">
        <v>1</v>
      </c>
      <c r="D11" t="str">
        <f>VLOOKUP(C11,ref_jenis_vendor!$B$3:$C$4,2)</f>
        <v>Badan Usaha</v>
      </c>
      <c r="E11">
        <v>4</v>
      </c>
      <c r="F11" t="s">
        <v>25</v>
      </c>
      <c r="G11" t="s">
        <v>25</v>
      </c>
      <c r="H11">
        <v>3</v>
      </c>
      <c r="I11" t="s">
        <v>32</v>
      </c>
    </row>
    <row r="12" spans="2:9" x14ac:dyDescent="0.3">
      <c r="B12">
        <v>10</v>
      </c>
      <c r="C12">
        <v>1</v>
      </c>
      <c r="D12" t="str">
        <f>VLOOKUP(C12,ref_jenis_vendor!$B$3:$C$4,2)</f>
        <v>Badan Usaha</v>
      </c>
      <c r="E12">
        <v>5</v>
      </c>
      <c r="F12" t="s">
        <v>25</v>
      </c>
      <c r="G12" t="s">
        <v>25</v>
      </c>
      <c r="H12">
        <v>3</v>
      </c>
      <c r="I12" t="s">
        <v>33</v>
      </c>
    </row>
    <row r="13" spans="2:9" x14ac:dyDescent="0.3">
      <c r="B13">
        <v>11</v>
      </c>
      <c r="C13">
        <v>1</v>
      </c>
      <c r="D13" t="str">
        <f>VLOOKUP(C13,ref_jenis_vendor!$B$3:$C$4,2)</f>
        <v>Badan Usaha</v>
      </c>
      <c r="E13">
        <v>6</v>
      </c>
      <c r="F13" t="s">
        <v>25</v>
      </c>
      <c r="G13" t="s">
        <v>25</v>
      </c>
      <c r="H13">
        <v>3</v>
      </c>
      <c r="I13" t="s">
        <v>77</v>
      </c>
    </row>
    <row r="14" spans="2:9" x14ac:dyDescent="0.3">
      <c r="B14">
        <v>12</v>
      </c>
      <c r="C14">
        <v>1</v>
      </c>
      <c r="D14" t="str">
        <f>VLOOKUP(C14,ref_jenis_vendor!$B$3:$C$4,2)</f>
        <v>Badan Usaha</v>
      </c>
      <c r="E14">
        <v>1</v>
      </c>
      <c r="F14" t="s">
        <v>25</v>
      </c>
      <c r="G14" t="s">
        <v>25</v>
      </c>
      <c r="H14">
        <v>4</v>
      </c>
      <c r="I14" t="s">
        <v>79</v>
      </c>
    </row>
    <row r="15" spans="2:9" x14ac:dyDescent="0.3">
      <c r="B15">
        <v>13</v>
      </c>
      <c r="C15">
        <v>1</v>
      </c>
      <c r="D15" t="str">
        <f>VLOOKUP(C15,ref_jenis_vendor!$B$3:$C$4,2)</f>
        <v>Badan Usaha</v>
      </c>
      <c r="E15">
        <v>2</v>
      </c>
      <c r="F15" t="s">
        <v>25</v>
      </c>
      <c r="G15" t="s">
        <v>25</v>
      </c>
      <c r="H15">
        <v>4</v>
      </c>
      <c r="I15" t="s">
        <v>80</v>
      </c>
    </row>
    <row r="16" spans="2:9" x14ac:dyDescent="0.3">
      <c r="B16">
        <v>14</v>
      </c>
      <c r="C16">
        <v>1</v>
      </c>
      <c r="D16" t="str">
        <f>VLOOKUP(C16,ref_jenis_vendor!$B$3:$C$4,2)</f>
        <v>Badan Usaha</v>
      </c>
      <c r="E16">
        <v>3</v>
      </c>
      <c r="F16" t="s">
        <v>25</v>
      </c>
      <c r="G16" t="s">
        <v>25</v>
      </c>
      <c r="H16">
        <v>4</v>
      </c>
      <c r="I16" t="s">
        <v>81</v>
      </c>
    </row>
    <row r="17" spans="2:11" x14ac:dyDescent="0.3">
      <c r="B17">
        <v>15</v>
      </c>
      <c r="C17">
        <v>1</v>
      </c>
      <c r="D17" t="str">
        <f>VLOOKUP(C17,ref_jenis_vendor!$B$3:$C$4,2)</f>
        <v>Badan Usaha</v>
      </c>
      <c r="E17">
        <v>4</v>
      </c>
      <c r="F17" t="s">
        <v>25</v>
      </c>
      <c r="G17" t="s">
        <v>25</v>
      </c>
      <c r="H17">
        <v>4</v>
      </c>
      <c r="I17" t="s">
        <v>34</v>
      </c>
    </row>
    <row r="18" spans="2:11" x14ac:dyDescent="0.3">
      <c r="B18">
        <v>16</v>
      </c>
      <c r="C18">
        <v>2</v>
      </c>
      <c r="D18" t="str">
        <f>VLOOKUP(C18,ref_jenis_vendor!$B$3:$C$4,2)</f>
        <v>Perorangan</v>
      </c>
      <c r="E18">
        <v>1</v>
      </c>
      <c r="F18" t="s">
        <v>24</v>
      </c>
      <c r="G18" t="s">
        <v>25</v>
      </c>
      <c r="I18" t="s">
        <v>19</v>
      </c>
    </row>
    <row r="19" spans="2:11" x14ac:dyDescent="0.3">
      <c r="B19">
        <v>17</v>
      </c>
      <c r="C19">
        <v>2</v>
      </c>
      <c r="D19" t="str">
        <f>VLOOKUP(C19,ref_jenis_vendor!$B$3:$C$4,2)</f>
        <v>Perorangan</v>
      </c>
      <c r="E19">
        <v>2</v>
      </c>
      <c r="F19" t="s">
        <v>24</v>
      </c>
      <c r="G19" t="s">
        <v>25</v>
      </c>
      <c r="I19" t="s">
        <v>26</v>
      </c>
      <c r="K19" t="s">
        <v>178</v>
      </c>
    </row>
    <row r="20" spans="2:11" x14ac:dyDescent="0.3">
      <c r="B20">
        <v>18</v>
      </c>
      <c r="C20">
        <v>2</v>
      </c>
      <c r="D20" t="str">
        <f>VLOOKUP(C20,ref_jenis_vendor!$B$3:$C$4,2)</f>
        <v>Perorangan</v>
      </c>
      <c r="E20">
        <v>3</v>
      </c>
      <c r="F20" t="s">
        <v>24</v>
      </c>
      <c r="G20" t="s">
        <v>25</v>
      </c>
      <c r="I20" t="s">
        <v>27</v>
      </c>
    </row>
    <row r="21" spans="2:11" x14ac:dyDescent="0.3">
      <c r="B21">
        <v>19</v>
      </c>
      <c r="C21">
        <v>2</v>
      </c>
      <c r="D21" t="str">
        <f>VLOOKUP(C21,ref_jenis_vendor!$B$3:$C$4,2)</f>
        <v>Perorangan</v>
      </c>
      <c r="E21">
        <v>4</v>
      </c>
      <c r="F21" t="s">
        <v>24</v>
      </c>
      <c r="G21" t="s">
        <v>25</v>
      </c>
      <c r="I21" t="s">
        <v>28</v>
      </c>
    </row>
    <row r="22" spans="2:11" x14ac:dyDescent="0.3">
      <c r="B22">
        <v>20</v>
      </c>
      <c r="C22">
        <v>2</v>
      </c>
      <c r="D22" t="str">
        <f>VLOOKUP(C22,ref_jenis_vendor!$B$3:$C$4,2)</f>
        <v>Perorangan</v>
      </c>
      <c r="E22">
        <v>5</v>
      </c>
      <c r="F22" t="s">
        <v>24</v>
      </c>
      <c r="G22" t="s">
        <v>25</v>
      </c>
      <c r="I22" t="s">
        <v>29</v>
      </c>
    </row>
    <row r="26" spans="2:11" s="1" customFormat="1" x14ac:dyDescent="0.3">
      <c r="C26" s="2" t="s">
        <v>78</v>
      </c>
    </row>
  </sheetData>
  <autoFilter ref="B2:I22" xr:uid="{88DB7617-4D57-44C9-B412-0F99A82C8EB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2639-F311-4D1F-918E-5FAD6A65FAE9}">
  <dimension ref="B2:G34"/>
  <sheetViews>
    <sheetView workbookViewId="0">
      <selection activeCell="J15" sqref="J15"/>
    </sheetView>
  </sheetViews>
  <sheetFormatPr defaultRowHeight="14.4" x14ac:dyDescent="0.3"/>
  <cols>
    <col min="3" max="3" width="26.77734375" customWidth="1"/>
    <col min="4" max="4" width="18" customWidth="1"/>
    <col min="5" max="5" width="34.5546875" bestFit="1" customWidth="1"/>
    <col min="7" max="7" width="61.44140625" bestFit="1" customWidth="1"/>
  </cols>
  <sheetData>
    <row r="2" spans="2:7" s="1" customFormat="1" x14ac:dyDescent="0.3">
      <c r="B2" s="1" t="s">
        <v>3</v>
      </c>
      <c r="C2" s="1" t="s">
        <v>2</v>
      </c>
      <c r="F2" s="1" t="s">
        <v>4</v>
      </c>
      <c r="G2" s="1" t="s">
        <v>35</v>
      </c>
    </row>
    <row r="3" spans="2:7" x14ac:dyDescent="0.3">
      <c r="B3">
        <v>1</v>
      </c>
      <c r="C3">
        <v>1</v>
      </c>
      <c r="D3" t="str">
        <f>VLOOKUP(C3,ref_kat_dokumen_vendor!$B$3:$I$22,3)</f>
        <v>Badan Usaha</v>
      </c>
      <c r="E3" t="str">
        <f>VLOOKUP(C3,ref_kat_dokumen_vendor!$B$3:$I$22,8)</f>
        <v>Pakta Integritas</v>
      </c>
      <c r="F3">
        <v>1</v>
      </c>
      <c r="G3" t="s">
        <v>19</v>
      </c>
    </row>
    <row r="4" spans="2:7" x14ac:dyDescent="0.3">
      <c r="B4">
        <v>2</v>
      </c>
      <c r="C4">
        <v>2</v>
      </c>
      <c r="D4" t="str">
        <f>VLOOKUP(C4,ref_kat_dokumen_vendor!$B$3:$I$22,3)</f>
        <v>Badan Usaha</v>
      </c>
      <c r="E4" t="str">
        <f>VLOOKUP(C4,ref_kat_dokumen_vendor!$B$3:$I$22,8)</f>
        <v>Umum</v>
      </c>
      <c r="F4">
        <v>1</v>
      </c>
      <c r="G4" s="3" t="s">
        <v>45</v>
      </c>
    </row>
    <row r="5" spans="2:7" x14ac:dyDescent="0.3">
      <c r="B5">
        <v>3</v>
      </c>
      <c r="C5">
        <v>6</v>
      </c>
      <c r="D5" t="str">
        <f>VLOOKUP(C5,ref_kat_dokumen_vendor!$B$3:$I$22,3)</f>
        <v>Badan Usaha</v>
      </c>
      <c r="E5" t="str">
        <f>VLOOKUP(C5,ref_kat_dokumen_vendor!$B$3:$I$22,8)</f>
        <v>Administrasi</v>
      </c>
      <c r="F5">
        <v>1</v>
      </c>
      <c r="G5" t="s">
        <v>76</v>
      </c>
    </row>
    <row r="6" spans="2:7" x14ac:dyDescent="0.3">
      <c r="B6">
        <v>4</v>
      </c>
      <c r="C6">
        <v>7</v>
      </c>
      <c r="D6" t="str">
        <f>VLOOKUP(C6,ref_kat_dokumen_vendor!$B$3:$I$22,3)</f>
        <v>Badan Usaha</v>
      </c>
      <c r="E6" t="str">
        <f>VLOOKUP(C6,ref_kat_dokumen_vendor!$B$3:$I$22,8)</f>
        <v>Landasan Hukum Pendirian Badan Usaha</v>
      </c>
      <c r="F6">
        <v>1</v>
      </c>
      <c r="G6" t="s">
        <v>36</v>
      </c>
    </row>
    <row r="7" spans="2:7" x14ac:dyDescent="0.3">
      <c r="B7">
        <v>5</v>
      </c>
      <c r="C7">
        <v>7</v>
      </c>
      <c r="D7" t="str">
        <f>VLOOKUP(C7,ref_kat_dokumen_vendor!$B$3:$I$22,3)</f>
        <v>Badan Usaha</v>
      </c>
      <c r="E7" t="str">
        <f>VLOOKUP(C7,ref_kat_dokumen_vendor!$B$3:$I$22,8)</f>
        <v>Landasan Hukum Pendirian Badan Usaha</v>
      </c>
      <c r="F7">
        <v>2</v>
      </c>
      <c r="G7" t="s">
        <v>37</v>
      </c>
    </row>
    <row r="8" spans="2:7" x14ac:dyDescent="0.3">
      <c r="B8">
        <v>6</v>
      </c>
      <c r="C8">
        <v>8</v>
      </c>
      <c r="D8" t="str">
        <f>VLOOKUP(C8,ref_kat_dokumen_vendor!$B$3:$I$22,3)</f>
        <v>Badan Usaha</v>
      </c>
      <c r="E8" t="str">
        <f>VLOOKUP(C8,ref_kat_dokumen_vendor!$B$3:$I$22,8)</f>
        <v>Pengurus Badan Usaha</v>
      </c>
      <c r="F8">
        <v>1</v>
      </c>
      <c r="G8" t="s">
        <v>38</v>
      </c>
    </row>
    <row r="9" spans="2:7" x14ac:dyDescent="0.3">
      <c r="B9">
        <v>7</v>
      </c>
      <c r="C9">
        <v>8</v>
      </c>
      <c r="D9" t="str">
        <f>VLOOKUP(C9,ref_kat_dokumen_vendor!$B$3:$I$22,3)</f>
        <v>Badan Usaha</v>
      </c>
      <c r="E9" t="str">
        <f>VLOOKUP(C9,ref_kat_dokumen_vendor!$B$3:$I$22,8)</f>
        <v>Pengurus Badan Usaha</v>
      </c>
      <c r="F9">
        <v>2</v>
      </c>
      <c r="G9" t="s">
        <v>39</v>
      </c>
    </row>
    <row r="10" spans="2:7" x14ac:dyDescent="0.3">
      <c r="B10">
        <v>8</v>
      </c>
      <c r="C10">
        <v>9</v>
      </c>
      <c r="D10" t="str">
        <f>VLOOKUP(C10,ref_kat_dokumen_vendor!$B$3:$I$22,3)</f>
        <v>Badan Usaha</v>
      </c>
      <c r="E10" t="str">
        <f>VLOOKUP(C10,ref_kat_dokumen_vendor!$B$3:$I$22,8)</f>
        <v>Izin Usaha</v>
      </c>
      <c r="F10">
        <v>1</v>
      </c>
      <c r="G10" t="s">
        <v>94</v>
      </c>
    </row>
    <row r="11" spans="2:7" x14ac:dyDescent="0.3">
      <c r="B11">
        <v>9</v>
      </c>
      <c r="C11">
        <v>9</v>
      </c>
      <c r="D11" t="str">
        <f>VLOOKUP(C11,ref_kat_dokumen_vendor!$B$3:$I$22,3)</f>
        <v>Badan Usaha</v>
      </c>
      <c r="E11" t="str">
        <f>VLOOKUP(C11,ref_kat_dokumen_vendor!$B$3:$I$22,8)</f>
        <v>Izin Usaha</v>
      </c>
      <c r="F11">
        <v>2</v>
      </c>
      <c r="G11" t="s">
        <v>95</v>
      </c>
    </row>
    <row r="12" spans="2:7" x14ac:dyDescent="0.3">
      <c r="B12">
        <v>10</v>
      </c>
      <c r="C12">
        <v>9</v>
      </c>
      <c r="D12" t="str">
        <f>VLOOKUP(C12,ref_kat_dokumen_vendor!$B$3:$I$22,3)</f>
        <v>Badan Usaha</v>
      </c>
      <c r="E12" t="str">
        <f>VLOOKUP(C12,ref_kat_dokumen_vendor!$B$3:$I$22,8)</f>
        <v>Izin Usaha</v>
      </c>
      <c r="F12">
        <v>3</v>
      </c>
      <c r="G12" t="s">
        <v>96</v>
      </c>
    </row>
    <row r="13" spans="2:7" s="4" customFormat="1" x14ac:dyDescent="0.3">
      <c r="B13">
        <v>11</v>
      </c>
      <c r="C13" s="4">
        <v>10</v>
      </c>
      <c r="D13" s="4" t="str">
        <f>VLOOKUP(C13,ref_kat_dokumen_vendor!$B$3:$I$22,3)</f>
        <v>Badan Usaha</v>
      </c>
      <c r="E13" s="4" t="str">
        <f>VLOOKUP(C13,ref_kat_dokumen_vendor!$B$3:$I$22,8)</f>
        <v>Susunan Kepemilikan Saham / Persero</v>
      </c>
      <c r="F13" s="4">
        <v>1</v>
      </c>
      <c r="G13" s="4" t="s">
        <v>33</v>
      </c>
    </row>
    <row r="14" spans="2:7" x14ac:dyDescent="0.3">
      <c r="B14">
        <v>12</v>
      </c>
      <c r="C14">
        <v>11</v>
      </c>
      <c r="D14" t="str">
        <f>VLOOKUP(C14,ref_kat_dokumen_vendor!$B$3:$I$22,3)</f>
        <v>Badan Usaha</v>
      </c>
      <c r="E14" t="str">
        <f>VLOOKUP(C14,ref_kat_dokumen_vendor!$B$3:$I$22,8)</f>
        <v>Data Pajak</v>
      </c>
      <c r="F14">
        <v>1</v>
      </c>
      <c r="G14" t="s">
        <v>77</v>
      </c>
    </row>
    <row r="15" spans="2:7" x14ac:dyDescent="0.3">
      <c r="B15">
        <v>13</v>
      </c>
      <c r="C15">
        <v>12</v>
      </c>
      <c r="D15" t="str">
        <f>VLOOKUP(C15,ref_kat_dokumen_vendor!$B$3:$I$22,3)</f>
        <v>Badan Usaha</v>
      </c>
      <c r="E15" t="str">
        <f>VLOOKUP(C15,ref_kat_dokumen_vendor!$B$3:$I$22,8)</f>
        <v>Personalia</v>
      </c>
      <c r="F15">
        <v>1</v>
      </c>
      <c r="G15" t="s">
        <v>102</v>
      </c>
    </row>
    <row r="16" spans="2:7" x14ac:dyDescent="0.3">
      <c r="B16">
        <v>14</v>
      </c>
      <c r="C16">
        <v>12</v>
      </c>
      <c r="D16" t="str">
        <f>VLOOKUP(C16,ref_kat_dokumen_vendor!$B$3:$I$22,3)</f>
        <v>Badan Usaha</v>
      </c>
      <c r="E16" t="str">
        <f>VLOOKUP(C16,ref_kat_dokumen_vendor!$B$3:$I$22,8)</f>
        <v>Personalia</v>
      </c>
      <c r="F16">
        <v>2</v>
      </c>
      <c r="G16" t="s">
        <v>141</v>
      </c>
    </row>
    <row r="17" spans="2:7" x14ac:dyDescent="0.3">
      <c r="B17">
        <v>15</v>
      </c>
      <c r="C17">
        <v>13</v>
      </c>
      <c r="D17" t="str">
        <f>VLOOKUP(C17,ref_kat_dokumen_vendor!$B$3:$I$22,3)</f>
        <v>Badan Usaha</v>
      </c>
      <c r="E17" t="str">
        <f>VLOOKUP(C17,ref_kat_dokumen_vendor!$B$3:$I$22,8)</f>
        <v>Kantor</v>
      </c>
      <c r="F17">
        <v>1</v>
      </c>
      <c r="G17" t="s">
        <v>80</v>
      </c>
    </row>
    <row r="18" spans="2:7" x14ac:dyDescent="0.3">
      <c r="B18">
        <v>16</v>
      </c>
      <c r="C18">
        <v>14</v>
      </c>
      <c r="D18" t="str">
        <f>VLOOKUP(C18,ref_kat_dokumen_vendor!$B$3:$I$22,3)</f>
        <v>Badan Usaha</v>
      </c>
      <c r="E18" t="str">
        <f>VLOOKUP(C18,ref_kat_dokumen_vendor!$B$3:$I$22,8)</f>
        <v>Fasilitas/Peralatan/Perlengkapan</v>
      </c>
      <c r="F18">
        <v>1</v>
      </c>
      <c r="G18" t="s">
        <v>81</v>
      </c>
    </row>
    <row r="19" spans="2:7" x14ac:dyDescent="0.3">
      <c r="B19">
        <v>17</v>
      </c>
      <c r="C19">
        <v>15</v>
      </c>
      <c r="D19" t="str">
        <f>VLOOKUP(C19,ref_kat_dokumen_vendor!$B$3:$I$22,3)</f>
        <v>Badan Usaha</v>
      </c>
      <c r="E19" t="str">
        <f>VLOOKUP(C19,ref_kat_dokumen_vendor!$B$3:$I$22,8)</f>
        <v>Pengalaman</v>
      </c>
      <c r="F19">
        <v>1</v>
      </c>
      <c r="G19" t="s">
        <v>34</v>
      </c>
    </row>
    <row r="20" spans="2:7" x14ac:dyDescent="0.3">
      <c r="B20">
        <v>18</v>
      </c>
      <c r="C20">
        <v>5</v>
      </c>
      <c r="D20" t="str">
        <f>VLOOKUP(C20,ref_kat_dokumen_vendor!$B$3:$I$22,3)</f>
        <v>Badan Usaha</v>
      </c>
      <c r="E20" t="str">
        <f>VLOOKUP(C20,ref_kat_dokumen_vendor!$B$3:$I$22,8)</f>
        <v>Keuangan</v>
      </c>
      <c r="F20">
        <v>1</v>
      </c>
      <c r="G20" t="s">
        <v>104</v>
      </c>
    </row>
    <row r="21" spans="2:7" x14ac:dyDescent="0.3">
      <c r="B21">
        <v>19</v>
      </c>
      <c r="C21">
        <v>5</v>
      </c>
      <c r="D21" t="str">
        <f>VLOOKUP(C21,ref_kat_dokumen_vendor!$B$3:$I$22,3)</f>
        <v>Badan Usaha</v>
      </c>
      <c r="E21" t="str">
        <f>VLOOKUP(C21,ref_kat_dokumen_vendor!$B$3:$I$22,8)</f>
        <v>Keuangan</v>
      </c>
      <c r="F21">
        <v>2</v>
      </c>
      <c r="G21" t="s">
        <v>105</v>
      </c>
    </row>
    <row r="22" spans="2:7" x14ac:dyDescent="0.3">
      <c r="B22">
        <v>20</v>
      </c>
      <c r="C22">
        <v>5</v>
      </c>
      <c r="D22" t="str">
        <f>VLOOKUP(C22,ref_kat_dokumen_vendor!$B$3:$I$22,3)</f>
        <v>Badan Usaha</v>
      </c>
      <c r="E22" t="str">
        <f>VLOOKUP(C22,ref_kat_dokumen_vendor!$B$3:$I$22,8)</f>
        <v>Keuangan</v>
      </c>
      <c r="F22">
        <v>3</v>
      </c>
      <c r="G22" t="s">
        <v>106</v>
      </c>
    </row>
    <row r="23" spans="2:7" x14ac:dyDescent="0.3">
      <c r="B23">
        <v>21</v>
      </c>
      <c r="C23">
        <v>16</v>
      </c>
      <c r="D23" t="str">
        <f>VLOOKUP(C23,ref_kat_dokumen_vendor!$B$3:$I$22,3)</f>
        <v>Perorangan</v>
      </c>
      <c r="E23" t="str">
        <f>VLOOKUP(C23,ref_kat_dokumen_vendor!$B$3:$I$22,8)</f>
        <v>Pakta Integritas</v>
      </c>
      <c r="F23">
        <v>1</v>
      </c>
      <c r="G23" t="s">
        <v>19</v>
      </c>
    </row>
    <row r="24" spans="2:7" x14ac:dyDescent="0.3">
      <c r="B24">
        <v>22</v>
      </c>
      <c r="C24">
        <v>17</v>
      </c>
      <c r="D24" t="str">
        <f>VLOOKUP(C24,ref_kat_dokumen_vendor!$B$3:$I$22,3)</f>
        <v>Perorangan</v>
      </c>
      <c r="E24" t="str">
        <f>VLOOKUP(C24,ref_kat_dokumen_vendor!$B$3:$I$22,8)</f>
        <v>Data Diri</v>
      </c>
      <c r="F24">
        <v>2</v>
      </c>
      <c r="G24" t="s">
        <v>26</v>
      </c>
    </row>
    <row r="25" spans="2:7" x14ac:dyDescent="0.3">
      <c r="B25">
        <v>23</v>
      </c>
      <c r="C25">
        <v>18</v>
      </c>
      <c r="D25" t="str">
        <f>VLOOKUP(C25,ref_kat_dokumen_vendor!$B$3:$I$22,3)</f>
        <v>Perorangan</v>
      </c>
      <c r="E25" t="str">
        <f>VLOOKUP(C25,ref_kat_dokumen_vendor!$B$3:$I$22,8)</f>
        <v>Administrasi dan Kualifikasi</v>
      </c>
      <c r="F25">
        <v>1</v>
      </c>
      <c r="G25" t="s">
        <v>76</v>
      </c>
    </row>
    <row r="26" spans="2:7" x14ac:dyDescent="0.3">
      <c r="B26">
        <v>24</v>
      </c>
      <c r="C26">
        <v>18</v>
      </c>
      <c r="D26" t="str">
        <f>VLOOKUP(C26,ref_kat_dokumen_vendor!$B$3:$I$22,3)</f>
        <v>Perorangan</v>
      </c>
      <c r="E26" t="str">
        <f>VLOOKUP(C26,ref_kat_dokumen_vendor!$B$3:$I$22,8)</f>
        <v>Administrasi dan Kualifikasi</v>
      </c>
      <c r="F26">
        <v>2</v>
      </c>
      <c r="G26" t="s">
        <v>77</v>
      </c>
    </row>
    <row r="27" spans="2:7" x14ac:dyDescent="0.3">
      <c r="B27">
        <v>25</v>
      </c>
      <c r="C27">
        <v>19</v>
      </c>
      <c r="D27" t="str">
        <f>VLOOKUP(C27,ref_kat_dokumen_vendor!$B$3:$I$22,3)</f>
        <v>Perorangan</v>
      </c>
      <c r="E27" t="str">
        <f>VLOOKUP(C27,ref_kat_dokumen_vendor!$B$3:$I$22,8)</f>
        <v>Teknis</v>
      </c>
      <c r="F27">
        <v>1</v>
      </c>
      <c r="G27" t="s">
        <v>28</v>
      </c>
    </row>
    <row r="28" spans="2:7" x14ac:dyDescent="0.3">
      <c r="B28">
        <v>26</v>
      </c>
      <c r="C28">
        <v>19</v>
      </c>
      <c r="D28" t="str">
        <f>VLOOKUP(C28,ref_kat_dokumen_vendor!$B$3:$I$22,3)</f>
        <v>Perorangan</v>
      </c>
      <c r="E28" t="str">
        <f>VLOOKUP(C28,ref_kat_dokumen_vendor!$B$3:$I$22,8)</f>
        <v>Teknis</v>
      </c>
      <c r="F28">
        <v>2</v>
      </c>
      <c r="G28" t="s">
        <v>34</v>
      </c>
    </row>
    <row r="29" spans="2:7" x14ac:dyDescent="0.3">
      <c r="B29">
        <v>27</v>
      </c>
      <c r="C29">
        <v>19</v>
      </c>
      <c r="D29" t="str">
        <f>VLOOKUP(C29,ref_kat_dokumen_vendor!$B$3:$I$22,3)</f>
        <v>Perorangan</v>
      </c>
      <c r="E29" t="str">
        <f>VLOOKUP(C29,ref_kat_dokumen_vendor!$B$3:$I$22,8)</f>
        <v>Teknis</v>
      </c>
      <c r="F29">
        <v>3</v>
      </c>
      <c r="G29" t="s">
        <v>122</v>
      </c>
    </row>
    <row r="30" spans="2:7" x14ac:dyDescent="0.3">
      <c r="B30">
        <v>28</v>
      </c>
      <c r="C30">
        <v>20</v>
      </c>
      <c r="D30" t="str">
        <f>VLOOKUP(C30,ref_kat_dokumen_vendor!$B$3:$I$22,3)</f>
        <v>Perorangan</v>
      </c>
      <c r="E30" t="str">
        <f>VLOOKUP(C30,ref_kat_dokumen_vendor!$B$3:$I$22,8)</f>
        <v>Keuangan</v>
      </c>
      <c r="F30">
        <v>1</v>
      </c>
      <c r="G30" t="s">
        <v>29</v>
      </c>
    </row>
    <row r="33" spans="3:7" s="1" customFormat="1" x14ac:dyDescent="0.3">
      <c r="C33" s="2" t="s">
        <v>78</v>
      </c>
      <c r="G33"/>
    </row>
    <row r="34" spans="3:7" x14ac:dyDescent="0.3">
      <c r="G34" s="1"/>
    </row>
  </sheetData>
  <autoFilter ref="B2:G30" xr:uid="{5FBB5CD9-DBC8-4370-BDD0-40F0BD2E83F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CCE5-5FD3-43C1-9F8D-2116BD2A6028}">
  <dimension ref="B3:C30"/>
  <sheetViews>
    <sheetView topLeftCell="A3" workbookViewId="0">
      <selection activeCell="I6" sqref="I6"/>
    </sheetView>
  </sheetViews>
  <sheetFormatPr defaultRowHeight="14.4" x14ac:dyDescent="0.3"/>
  <cols>
    <col min="2" max="2" width="16.44140625" bestFit="1" customWidth="1"/>
    <col min="3" max="3" width="15" bestFit="1" customWidth="1"/>
  </cols>
  <sheetData>
    <row r="3" spans="2:3" s="1" customFormat="1" x14ac:dyDescent="0.3">
      <c r="B3" s="1" t="s">
        <v>8</v>
      </c>
      <c r="C3" s="1" t="s">
        <v>46</v>
      </c>
    </row>
    <row r="4" spans="2:3" x14ac:dyDescent="0.3">
      <c r="B4" t="s">
        <v>47</v>
      </c>
    </row>
    <row r="5" spans="2:3" x14ac:dyDescent="0.3">
      <c r="B5" t="s">
        <v>42</v>
      </c>
    </row>
    <row r="6" spans="2:3" x14ac:dyDescent="0.3">
      <c r="B6" t="s">
        <v>48</v>
      </c>
    </row>
    <row r="7" spans="2:3" x14ac:dyDescent="0.3">
      <c r="B7" t="s">
        <v>49</v>
      </c>
    </row>
    <row r="8" spans="2:3" x14ac:dyDescent="0.3">
      <c r="B8" t="s">
        <v>50</v>
      </c>
    </row>
    <row r="9" spans="2:3" x14ac:dyDescent="0.3">
      <c r="B9" t="s">
        <v>51</v>
      </c>
    </row>
    <row r="10" spans="2:3" x14ac:dyDescent="0.3">
      <c r="B10" t="s">
        <v>52</v>
      </c>
    </row>
    <row r="11" spans="2:3" x14ac:dyDescent="0.3">
      <c r="B11" t="s">
        <v>53</v>
      </c>
    </row>
    <row r="12" spans="2:3" x14ac:dyDescent="0.3">
      <c r="B12" t="s">
        <v>54</v>
      </c>
    </row>
    <row r="13" spans="2:3" x14ac:dyDescent="0.3">
      <c r="B13" t="s">
        <v>55</v>
      </c>
    </row>
    <row r="14" spans="2:3" x14ac:dyDescent="0.3">
      <c r="B14" t="s">
        <v>56</v>
      </c>
    </row>
    <row r="15" spans="2:3" x14ac:dyDescent="0.3">
      <c r="B15" t="s">
        <v>57</v>
      </c>
    </row>
    <row r="16" spans="2:3" x14ac:dyDescent="0.3">
      <c r="B16" t="s">
        <v>58</v>
      </c>
    </row>
    <row r="17" spans="2:2" x14ac:dyDescent="0.3">
      <c r="B17" t="s">
        <v>59</v>
      </c>
    </row>
    <row r="18" spans="2:2" x14ac:dyDescent="0.3">
      <c r="B18" t="s">
        <v>60</v>
      </c>
    </row>
    <row r="19" spans="2:2" x14ac:dyDescent="0.3">
      <c r="B19" t="s">
        <v>61</v>
      </c>
    </row>
    <row r="20" spans="2:2" x14ac:dyDescent="0.3">
      <c r="B20" t="s">
        <v>62</v>
      </c>
    </row>
    <row r="21" spans="2:2" x14ac:dyDescent="0.3">
      <c r="B21" t="s">
        <v>63</v>
      </c>
    </row>
    <row r="22" spans="2:2" x14ac:dyDescent="0.3">
      <c r="B22" t="s">
        <v>64</v>
      </c>
    </row>
    <row r="23" spans="2:2" x14ac:dyDescent="0.3">
      <c r="B23" t="s">
        <v>65</v>
      </c>
    </row>
    <row r="24" spans="2:2" x14ac:dyDescent="0.3">
      <c r="B24" t="s">
        <v>66</v>
      </c>
    </row>
    <row r="25" spans="2:2" x14ac:dyDescent="0.3">
      <c r="B25" t="s">
        <v>67</v>
      </c>
    </row>
    <row r="26" spans="2:2" x14ac:dyDescent="0.3">
      <c r="B26" t="s">
        <v>68</v>
      </c>
    </row>
    <row r="27" spans="2:2" x14ac:dyDescent="0.3">
      <c r="B27" t="s">
        <v>69</v>
      </c>
    </row>
    <row r="28" spans="2:2" x14ac:dyDescent="0.3">
      <c r="B28" t="s">
        <v>70</v>
      </c>
    </row>
    <row r="29" spans="2:2" x14ac:dyDescent="0.3">
      <c r="B29" t="s">
        <v>143</v>
      </c>
    </row>
    <row r="30" spans="2:2" x14ac:dyDescent="0.3">
      <c r="B30" t="s">
        <v>144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X144"/>
  <sheetViews>
    <sheetView tabSelected="1" topLeftCell="I1" zoomScale="70" zoomScaleNormal="70" workbookViewId="0">
      <selection activeCell="K141" sqref="K141"/>
    </sheetView>
  </sheetViews>
  <sheetFormatPr defaultRowHeight="14.4" x14ac:dyDescent="0.3"/>
  <cols>
    <col min="2" max="2" width="13.5546875" bestFit="1" customWidth="1"/>
    <col min="3" max="3" width="20.77734375" bestFit="1" customWidth="1"/>
    <col min="4" max="4" width="12.6640625" bestFit="1" customWidth="1"/>
    <col min="5" max="5" width="29" bestFit="1" customWidth="1"/>
    <col min="6" max="6" width="38" bestFit="1" customWidth="1"/>
    <col min="7" max="7" width="23.33203125" bestFit="1" customWidth="1"/>
    <col min="8" max="8" width="68" bestFit="1" customWidth="1"/>
    <col min="9" max="9" width="12.6640625" bestFit="1" customWidth="1"/>
    <col min="10" max="10" width="10.109375" bestFit="1" customWidth="1"/>
    <col min="11" max="11" width="66.109375" bestFit="1" customWidth="1"/>
    <col min="12" max="12" width="20.88671875" hidden="1" customWidth="1"/>
    <col min="13" max="13" width="17.5546875" hidden="1" customWidth="1"/>
    <col min="14" max="14" width="18.5546875" hidden="1" customWidth="1"/>
    <col min="15" max="15" width="17.77734375" customWidth="1"/>
    <col min="16" max="17" width="14.109375" customWidth="1"/>
    <col min="18" max="18" width="73" customWidth="1"/>
    <col min="19" max="19" width="13.33203125" customWidth="1"/>
    <col min="20" max="20" width="20.21875" customWidth="1"/>
    <col min="21" max="21" width="22.33203125" bestFit="1" customWidth="1"/>
    <col min="22" max="22" width="6.88671875" bestFit="1" customWidth="1"/>
    <col min="23" max="23" width="7.21875" bestFit="1" customWidth="1"/>
    <col min="24" max="24" width="8" bestFit="1" customWidth="1"/>
    <col min="25" max="26" width="8.33203125" customWidth="1"/>
    <col min="27" max="27" width="1.77734375" customWidth="1"/>
    <col min="28" max="28" width="8.88671875" customWidth="1"/>
    <col min="29" max="29" width="8.88671875" hidden="1" customWidth="1"/>
    <col min="30" max="30" width="11.77734375" customWidth="1"/>
    <col min="31" max="31" width="17.5546875" bestFit="1" customWidth="1"/>
    <col min="32" max="32" width="25.77734375" bestFit="1" customWidth="1"/>
    <col min="33" max="33" width="20.109375" bestFit="1" customWidth="1"/>
    <col min="34" max="34" width="6.88671875" bestFit="1" customWidth="1"/>
    <col min="35" max="35" width="16" bestFit="1" customWidth="1"/>
    <col min="36" max="36" width="10.88671875" bestFit="1" customWidth="1"/>
    <col min="37" max="37" width="18.5546875" bestFit="1" customWidth="1"/>
    <col min="38" max="38" width="10.109375" bestFit="1" customWidth="1"/>
    <col min="39" max="39" width="10.88671875" bestFit="1" customWidth="1"/>
    <col min="40" max="40" width="8" bestFit="1" customWidth="1"/>
    <col min="41" max="41" width="36.6640625" bestFit="1" customWidth="1"/>
    <col min="42" max="42" width="10.109375" bestFit="1" customWidth="1"/>
    <col min="43" max="43" width="17.109375" style="6" bestFit="1" customWidth="1"/>
    <col min="44" max="44" width="19.109375" bestFit="1" customWidth="1"/>
    <col min="45" max="45" width="3.77734375" bestFit="1" customWidth="1"/>
    <col min="46" max="46" width="4.109375" bestFit="1" customWidth="1"/>
    <col min="47" max="47" width="4.88671875" bestFit="1" customWidth="1"/>
    <col min="48" max="48" width="5.21875" bestFit="1" customWidth="1"/>
  </cols>
  <sheetData>
    <row r="1" spans="2:50" s="1" customFormat="1" x14ac:dyDescent="0.3">
      <c r="B1" s="1" t="s">
        <v>0</v>
      </c>
      <c r="C1" s="1" t="s">
        <v>1</v>
      </c>
      <c r="E1" s="1" t="s">
        <v>2</v>
      </c>
      <c r="G1" s="1" t="s">
        <v>3</v>
      </c>
      <c r="J1" s="1" t="s">
        <v>4</v>
      </c>
      <c r="K1" s="1" t="s">
        <v>5</v>
      </c>
      <c r="L1" s="1" t="s">
        <v>6</v>
      </c>
      <c r="N1" s="1" t="s">
        <v>7</v>
      </c>
      <c r="O1" s="1" t="s">
        <v>8</v>
      </c>
      <c r="P1" s="1" t="s">
        <v>9</v>
      </c>
      <c r="Q1" s="1" t="s">
        <v>145</v>
      </c>
      <c r="R1" s="1" t="s">
        <v>10</v>
      </c>
      <c r="S1" s="1" t="s">
        <v>11</v>
      </c>
      <c r="T1" s="1" t="s">
        <v>12</v>
      </c>
      <c r="U1" s="1" t="s">
        <v>142</v>
      </c>
      <c r="V1" s="1" t="s">
        <v>13</v>
      </c>
      <c r="W1" s="1" t="s">
        <v>14</v>
      </c>
      <c r="X1" s="1" t="s">
        <v>15</v>
      </c>
      <c r="Y1" s="1" t="s">
        <v>16</v>
      </c>
      <c r="AA1" s="7"/>
      <c r="AD1" s="1" t="s">
        <v>0</v>
      </c>
      <c r="AE1" s="1" t="s">
        <v>1</v>
      </c>
      <c r="AF1" s="1" t="s">
        <v>2</v>
      </c>
      <c r="AG1" s="1" t="s">
        <v>3</v>
      </c>
      <c r="AH1" s="1" t="s">
        <v>4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145</v>
      </c>
      <c r="AO1" s="1" t="s">
        <v>10</v>
      </c>
      <c r="AP1" s="1" t="s">
        <v>11</v>
      </c>
      <c r="AQ1" s="5" t="s">
        <v>12</v>
      </c>
      <c r="AR1" s="1" t="s">
        <v>142</v>
      </c>
      <c r="AS1" s="1" t="s">
        <v>13</v>
      </c>
      <c r="AT1" s="1" t="s">
        <v>14</v>
      </c>
      <c r="AU1" s="1" t="s">
        <v>15</v>
      </c>
      <c r="AV1" s="1" t="s">
        <v>16</v>
      </c>
    </row>
    <row r="2" spans="2:50" x14ac:dyDescent="0.3">
      <c r="B2">
        <v>1</v>
      </c>
      <c r="C2">
        <v>1</v>
      </c>
      <c r="D2" t="str">
        <f>VLOOKUP(C2,ref_jenis_vendor!$B$3:$C$4,2)</f>
        <v>Badan Usaha</v>
      </c>
      <c r="E2">
        <v>1</v>
      </c>
      <c r="F2" t="str">
        <f>VLOOKUP(E2,ref_kat_dokumen_vendor!$B$3:$I$22,8)</f>
        <v>Pakta Integritas</v>
      </c>
      <c r="G2">
        <v>1</v>
      </c>
      <c r="H2" t="str">
        <f>VLOOKUP(G2,ref_kat_item_tanya!$B$3:$G$30,6)</f>
        <v>Pakta Integritas</v>
      </c>
      <c r="I2" t="str">
        <f>VLOOKUP(G2,ref_kat_item_tanya!$B$3:$G$29,3)</f>
        <v>Badan Usaha</v>
      </c>
      <c r="J2">
        <v>1</v>
      </c>
      <c r="K2" t="s">
        <v>19</v>
      </c>
      <c r="L2" t="s">
        <v>40</v>
      </c>
      <c r="M2" t="s">
        <v>41</v>
      </c>
      <c r="N2" t="str">
        <f>IF(ISBLANK(M2),"NULL",CONCATENATE("'",M2,"'"))</f>
        <v>'pakta_integritas_1'</v>
      </c>
      <c r="O2" t="s">
        <v>42</v>
      </c>
      <c r="P2" t="s">
        <v>24</v>
      </c>
      <c r="Q2" t="s">
        <v>25</v>
      </c>
      <c r="S2" t="s">
        <v>43</v>
      </c>
      <c r="U2" t="s">
        <v>24</v>
      </c>
      <c r="AA2" s="8"/>
      <c r="AC2" t="str">
        <f t="shared" ref="AC2:AC33" si="0">CONCATENATE("INSERT INTO ref_item_tanya (kode_item, kode_jenis_vendor, kode_kat_dokumen_vendor, kode_kat_item_tanya, urutan, nama_item, keterangan, nama_unik, tipe_input, is_required, jenis_item, show_on_syarat_pdf) VALUES (", B2, ",", C2, ",", E2, ",", G2, ",", J2, ",'", K2, "','", L2, "',", N2, ",'", O2, "','", P2, "','", S2, "','", U2, "');")</f>
        <v>INSERT INTO ref_item_tanya (kode_item, kode_jenis_vendor, kode_kat_dokumen_vendor, kode_kat_item_tanya, urutan, nama_item, keterangan, nama_unik, tipe_input, is_required, jenis_item, show_on_syarat_pdf) VALUES (1,1,1,1,1,'Pakta Integritas','Tidak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perundang-undangan.','pakta_integritas_1','checkbox','t','default','t');</v>
      </c>
      <c r="AD2">
        <f>B2</f>
        <v>1</v>
      </c>
      <c r="AE2">
        <f>C2</f>
        <v>1</v>
      </c>
      <c r="AF2">
        <f>E2</f>
        <v>1</v>
      </c>
      <c r="AG2">
        <f>G2</f>
        <v>1</v>
      </c>
      <c r="AH2">
        <f>J2</f>
        <v>1</v>
      </c>
      <c r="AI2" t="str">
        <f>IF(ISBLANK(K2),"NULL",CONCATENATE("'",K2,"'"))</f>
        <v>'Pakta Integritas'</v>
      </c>
      <c r="AJ2" t="str">
        <f>IF(ISBLANK(L2),"NULL",CONCATENATE("'",L2,"'"))</f>
        <v>'Tidak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perundang-undangan.'</v>
      </c>
      <c r="AK2" t="str">
        <f>IF(ISBLANK(M2),"NULL",CONCATENATE("'",M2,"'"))</f>
        <v>'pakta_integritas_1'</v>
      </c>
      <c r="AL2" t="str">
        <f>IF(ISBLANK(O2),"NULL",CONCATENATE("'",O2,"'"))</f>
        <v>'checkbox'</v>
      </c>
      <c r="AM2" t="str">
        <f>IF(ISBLANK(P2),"NULL",CONCATENATE("'",P2,"'"))</f>
        <v>'t'</v>
      </c>
      <c r="AN2" t="str">
        <f>IF(ISBLANK(Q2),"NULL",CONCATENATE("'",Q2,"'"))</f>
        <v>'f'</v>
      </c>
      <c r="AO2" t="str">
        <f t="shared" ref="AO2:AO12" si="1">IF(ISBLANK(R2),"NULL",CONCATENATE("'",R2,"'"))</f>
        <v>NULL</v>
      </c>
      <c r="AP2" t="str">
        <f>IF(ISBLANK(S2),"NULL",CONCATENATE("'",S2,"'"))</f>
        <v>'default'</v>
      </c>
      <c r="AQ2" s="6" t="str">
        <f>IF(ISBLANK(T2),"NULL",CONCATENATE("'",T2,"'"))</f>
        <v>NULL</v>
      </c>
      <c r="AR2" t="str">
        <f>IF(ISBLANK(U2),"NULL",CONCATENATE("'",U2,"'"))</f>
        <v>'t'</v>
      </c>
      <c r="AX2" t="str">
        <f t="shared" ref="AX2:AX12" si="2">CONCATENATE("INSERT INTO ref_item_tanya (",$AD$1,", kode_jenis_vendor, kode_kat_dokumen_vendor, kode_kat_item_tanya, urutan, nama_item, keterangan, nama_unik, tipe_input, is_required, is_inline, metadata, jenis_item, kode_trx_kategori, show_on_syarat_pdf) VALUES (",AD2,",",AE2,,",",AF2,",",AG2,",",AH2,",",AI2,",",AJ2,",",AK2,",",AL2,",",AM2,",",AN2,",",AO2,",",AP2,",",AQ2,",",AR2,");")</f>
        <v>INSERT INTO ref_item_tanya (kode_item, kode_jenis_vendor, kode_kat_dokumen_vendor, kode_kat_item_tanya, urutan, nama_item, keterangan, nama_unik, tipe_input, is_required, is_inline, metadata, jenis_item, kode_trx_kategori, show_on_syarat_pdf) VALUES (1,1,1,1,1,'Pakta Integritas','Tidak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perundang-undangan.','pakta_integritas_1','checkbox','t','f',NULL,'default',NULL,'t');</v>
      </c>
    </row>
    <row r="3" spans="2:50" x14ac:dyDescent="0.3">
      <c r="B3">
        <v>2</v>
      </c>
      <c r="C3">
        <v>1</v>
      </c>
      <c r="D3" t="str">
        <f>VLOOKUP(C3,ref_jenis_vendor!$B$3:$C$4,2)</f>
        <v>Badan Usaha</v>
      </c>
      <c r="E3">
        <v>2</v>
      </c>
      <c r="F3" t="str">
        <f>VLOOKUP(E3,ref_kat_dokumen_vendor!$B$3:$I$22,8)</f>
        <v>Umum</v>
      </c>
      <c r="G3">
        <v>2</v>
      </c>
      <c r="H3" t="str">
        <f>VLOOKUP(G3,ref_kat_item_tanya!$B$3:$G$30,6)</f>
        <v>Umum</v>
      </c>
      <c r="I3" t="str">
        <f>VLOOKUP(G3,ref_kat_item_tanya!$B$3:$G$29,3)</f>
        <v>Badan Usaha</v>
      </c>
      <c r="J3">
        <v>1</v>
      </c>
      <c r="K3" t="s">
        <v>44</v>
      </c>
      <c r="N3" t="str">
        <f>IF(ISBLANK(M3),"NULL",M3)</f>
        <v>NULL</v>
      </c>
      <c r="O3" t="s">
        <v>66</v>
      </c>
      <c r="P3" t="s">
        <v>24</v>
      </c>
      <c r="Q3" t="s">
        <v>25</v>
      </c>
      <c r="S3" t="s">
        <v>43</v>
      </c>
      <c r="U3" t="s">
        <v>24</v>
      </c>
      <c r="AA3" s="8"/>
      <c r="AC3" t="str">
        <f t="shared" si="0"/>
        <v>INSERT INTO ref_item_tanya (kode_item, kode_jenis_vendor, kode_kat_dokumen_vendor, kode_kat_item_tanya, urutan, nama_item, keterangan, nama_unik, tipe_input, is_required, jenis_item, show_on_syarat_pdf) VALUES (2,1,2,2,1,'Nama Badan Usaha','',NULL,'text','t','default','t');</v>
      </c>
      <c r="AD3">
        <f t="shared" ref="AD3:AD65" si="3">B3</f>
        <v>2</v>
      </c>
      <c r="AE3">
        <f t="shared" ref="AE3:AE65" si="4">C3</f>
        <v>1</v>
      </c>
      <c r="AF3">
        <f t="shared" ref="AF3:AF65" si="5">E3</f>
        <v>2</v>
      </c>
      <c r="AG3">
        <f t="shared" ref="AG3:AG65" si="6">G3</f>
        <v>2</v>
      </c>
      <c r="AH3">
        <f t="shared" ref="AH3:AH65" si="7">J3</f>
        <v>1</v>
      </c>
      <c r="AI3" t="str">
        <f t="shared" ref="AI3:AI65" si="8">IF(ISBLANK(K3),"NULL",CONCATENATE("'",K3,"'"))</f>
        <v>'Nama Badan Usaha'</v>
      </c>
      <c r="AJ3" t="str">
        <f t="shared" ref="AJ3:AJ65" si="9">IF(ISBLANK(L3),"NULL",CONCATENATE("'",L3,"'"))</f>
        <v>NULL</v>
      </c>
      <c r="AK3" t="str">
        <f t="shared" ref="AK3:AK65" si="10">IF(ISBLANK(M3),"NULL",CONCATENATE("'",M3,"'"))</f>
        <v>NULL</v>
      </c>
      <c r="AL3" t="str">
        <f t="shared" ref="AL3:AL65" si="11">IF(ISBLANK(O3),"NULL",CONCATENATE("'",O3,"'"))</f>
        <v>'text'</v>
      </c>
      <c r="AM3" t="str">
        <f t="shared" ref="AM3:AM65" si="12">IF(ISBLANK(P3),"NULL",CONCATENATE("'",P3,"'"))</f>
        <v>'t'</v>
      </c>
      <c r="AN3" t="str">
        <f t="shared" ref="AN3:AN65" si="13">IF(ISBLANK(Q3),"NULL",CONCATENATE("'",Q3,"'"))</f>
        <v>'f'</v>
      </c>
      <c r="AO3" t="str">
        <f t="shared" si="1"/>
        <v>NULL</v>
      </c>
      <c r="AP3" t="str">
        <f t="shared" ref="AP3:AP65" si="14">IF(ISBLANK(S3),"NULL",CONCATENATE("'",S3,"'"))</f>
        <v>'default'</v>
      </c>
      <c r="AQ3" s="6" t="str">
        <f t="shared" ref="AQ3:AQ65" si="15">IF(ISBLANK(T3),"NULL",CONCATENATE("'",T3,"'"))</f>
        <v>NULL</v>
      </c>
      <c r="AR3" t="str">
        <f t="shared" ref="AR3:AR65" si="16">IF(ISBLANK(U3),"NULL",CONCATENATE("'",U3,"'"))</f>
        <v>'t'</v>
      </c>
      <c r="AX3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(2,1,2,2,1,'Nama Badan Usaha',NULL,NULL,'text','t','f',NULL,'default',NULL,'t');</v>
      </c>
    </row>
    <row r="4" spans="2:50" x14ac:dyDescent="0.3">
      <c r="B4">
        <v>3</v>
      </c>
      <c r="C4">
        <v>1</v>
      </c>
      <c r="D4" t="str">
        <f>VLOOKUP(C4,ref_jenis_vendor!$B$3:$C$4,2)</f>
        <v>Badan Usaha</v>
      </c>
      <c r="E4">
        <v>2</v>
      </c>
      <c r="F4" t="str">
        <f>VLOOKUP(E4,ref_kat_dokumen_vendor!$B$3:$I$22,8)</f>
        <v>Umum</v>
      </c>
      <c r="G4">
        <v>2</v>
      </c>
      <c r="H4" t="str">
        <f>VLOOKUP(G4,ref_kat_item_tanya!$B$3:$G$30,6)</f>
        <v>Umum</v>
      </c>
      <c r="I4" t="str">
        <f>VLOOKUP(G4,ref_kat_item_tanya!$B$3:$G$29,3)</f>
        <v>Badan Usaha</v>
      </c>
      <c r="J4">
        <v>2</v>
      </c>
      <c r="K4" t="s">
        <v>71</v>
      </c>
      <c r="N4" t="str">
        <f t="shared" ref="N4:N77" si="17">IF(ISBLANK(M4),"NULL",M4)</f>
        <v>NULL</v>
      </c>
      <c r="O4" t="s">
        <v>51</v>
      </c>
      <c r="P4" t="s">
        <v>24</v>
      </c>
      <c r="Q4" t="s">
        <v>25</v>
      </c>
      <c r="S4" t="s">
        <v>43</v>
      </c>
      <c r="U4" t="s">
        <v>24</v>
      </c>
      <c r="AA4" s="8"/>
      <c r="AC4" t="str">
        <f t="shared" si="0"/>
        <v>INSERT INTO ref_item_tanya (kode_item, kode_jenis_vendor, kode_kat_dokumen_vendor, kode_kat_item_tanya, urutan, nama_item, keterangan, nama_unik, tipe_input, is_required, jenis_item, show_on_syarat_pdf) VALUES (3,1,2,2,2,'Email','',NULL,'email','t','default','t');</v>
      </c>
      <c r="AD4">
        <f t="shared" si="3"/>
        <v>3</v>
      </c>
      <c r="AE4">
        <f t="shared" si="4"/>
        <v>1</v>
      </c>
      <c r="AF4">
        <f t="shared" si="5"/>
        <v>2</v>
      </c>
      <c r="AG4">
        <f t="shared" si="6"/>
        <v>2</v>
      </c>
      <c r="AH4">
        <f t="shared" si="7"/>
        <v>2</v>
      </c>
      <c r="AI4" t="str">
        <f t="shared" si="8"/>
        <v>'Email'</v>
      </c>
      <c r="AJ4" t="str">
        <f t="shared" si="9"/>
        <v>NULL</v>
      </c>
      <c r="AK4" t="str">
        <f t="shared" si="10"/>
        <v>NULL</v>
      </c>
      <c r="AL4" t="str">
        <f t="shared" si="11"/>
        <v>'email'</v>
      </c>
      <c r="AM4" t="str">
        <f t="shared" si="12"/>
        <v>'t'</v>
      </c>
      <c r="AN4" t="str">
        <f t="shared" si="13"/>
        <v>'f'</v>
      </c>
      <c r="AO4" t="str">
        <f t="shared" si="1"/>
        <v>NULL</v>
      </c>
      <c r="AP4" t="str">
        <f t="shared" si="14"/>
        <v>'default'</v>
      </c>
      <c r="AQ4" s="6" t="str">
        <f t="shared" si="15"/>
        <v>NULL</v>
      </c>
      <c r="AR4" t="str">
        <f t="shared" si="16"/>
        <v>'t'</v>
      </c>
      <c r="AX4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(3,1,2,2,2,'Email',NULL,NULL,'email','t','f',NULL,'default',NULL,'t');</v>
      </c>
    </row>
    <row r="5" spans="2:50" x14ac:dyDescent="0.3">
      <c r="B5">
        <v>4</v>
      </c>
      <c r="C5">
        <v>1</v>
      </c>
      <c r="D5" t="str">
        <f>VLOOKUP(C5,ref_jenis_vendor!$B$3:$C$4,2)</f>
        <v>Badan Usaha</v>
      </c>
      <c r="E5">
        <v>2</v>
      </c>
      <c r="F5" t="str">
        <f>VLOOKUP(E5,ref_kat_dokumen_vendor!$B$3:$I$22,8)</f>
        <v>Umum</v>
      </c>
      <c r="G5">
        <v>2</v>
      </c>
      <c r="H5" t="str">
        <f>VLOOKUP(G5,ref_kat_item_tanya!$B$3:$G$30,6)</f>
        <v>Umum</v>
      </c>
      <c r="I5" t="str">
        <f>VLOOKUP(G5,ref_kat_item_tanya!$B$3:$G$29,3)</f>
        <v>Badan Usaha</v>
      </c>
      <c r="J5">
        <v>3</v>
      </c>
      <c r="K5" t="s">
        <v>72</v>
      </c>
      <c r="N5" t="str">
        <f t="shared" si="17"/>
        <v>NULL</v>
      </c>
      <c r="O5" t="s">
        <v>65</v>
      </c>
      <c r="P5" t="s">
        <v>24</v>
      </c>
      <c r="Q5" t="s">
        <v>25</v>
      </c>
      <c r="S5" t="s">
        <v>43</v>
      </c>
      <c r="U5" t="s">
        <v>24</v>
      </c>
      <c r="AA5" s="8"/>
      <c r="AC5" t="str">
        <f t="shared" si="0"/>
        <v>INSERT INTO ref_item_tanya (kode_item, kode_jenis_vendor, kode_kat_dokumen_vendor, kode_kat_item_tanya, urutan, nama_item, keterangan, nama_unik, tipe_input, is_required, jenis_item, show_on_syarat_pdf) VALUES (4,1,2,2,3,'Nomor Telepon Badan Usaha','',NULL,'tel','t','default','t');</v>
      </c>
      <c r="AD5">
        <f t="shared" si="3"/>
        <v>4</v>
      </c>
      <c r="AE5">
        <f t="shared" si="4"/>
        <v>1</v>
      </c>
      <c r="AF5">
        <f t="shared" si="5"/>
        <v>2</v>
      </c>
      <c r="AG5">
        <f t="shared" si="6"/>
        <v>2</v>
      </c>
      <c r="AH5">
        <f t="shared" si="7"/>
        <v>3</v>
      </c>
      <c r="AI5" t="str">
        <f t="shared" si="8"/>
        <v>'Nomor Telepon Badan Usaha'</v>
      </c>
      <c r="AJ5" t="str">
        <f t="shared" si="9"/>
        <v>NULL</v>
      </c>
      <c r="AK5" t="str">
        <f t="shared" si="10"/>
        <v>NULL</v>
      </c>
      <c r="AL5" t="str">
        <f t="shared" si="11"/>
        <v>'tel'</v>
      </c>
      <c r="AM5" t="str">
        <f t="shared" si="12"/>
        <v>'t'</v>
      </c>
      <c r="AN5" t="str">
        <f t="shared" si="13"/>
        <v>'f'</v>
      </c>
      <c r="AO5" t="str">
        <f t="shared" si="1"/>
        <v>NULL</v>
      </c>
      <c r="AP5" t="str">
        <f t="shared" si="14"/>
        <v>'default'</v>
      </c>
      <c r="AQ5" s="6" t="str">
        <f t="shared" si="15"/>
        <v>NULL</v>
      </c>
      <c r="AR5" t="str">
        <f t="shared" si="16"/>
        <v>'t'</v>
      </c>
      <c r="AX5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(4,1,2,2,3,'Nomor Telepon Badan Usaha',NULL,NULL,'tel','t','f',NULL,'default',NULL,'t');</v>
      </c>
    </row>
    <row r="6" spans="2:50" x14ac:dyDescent="0.3">
      <c r="B6">
        <v>5</v>
      </c>
      <c r="C6">
        <v>1</v>
      </c>
      <c r="D6" t="str">
        <f>VLOOKUP(C6,ref_jenis_vendor!$B$3:$C$4,2)</f>
        <v>Badan Usaha</v>
      </c>
      <c r="E6">
        <v>2</v>
      </c>
      <c r="F6" t="str">
        <f>VLOOKUP(E6,ref_kat_dokumen_vendor!$B$3:$I$22,8)</f>
        <v>Umum</v>
      </c>
      <c r="G6">
        <v>2</v>
      </c>
      <c r="H6" t="str">
        <f>VLOOKUP(G6,ref_kat_item_tanya!$B$3:$G$30,6)</f>
        <v>Umum</v>
      </c>
      <c r="I6" t="str">
        <f>VLOOKUP(G6,ref_kat_item_tanya!$B$3:$G$29,3)</f>
        <v>Badan Usaha</v>
      </c>
      <c r="J6">
        <v>4</v>
      </c>
      <c r="K6" t="s">
        <v>73</v>
      </c>
      <c r="N6" t="str">
        <f t="shared" si="17"/>
        <v>NULL</v>
      </c>
      <c r="O6" t="s">
        <v>67</v>
      </c>
      <c r="P6" t="s">
        <v>24</v>
      </c>
      <c r="Q6" t="s">
        <v>25</v>
      </c>
      <c r="S6" t="s">
        <v>43</v>
      </c>
      <c r="U6" t="s">
        <v>24</v>
      </c>
      <c r="AA6" s="8"/>
      <c r="AC6" t="str">
        <f t="shared" si="0"/>
        <v>INSERT INTO ref_item_tanya (kode_item, kode_jenis_vendor, kode_kat_dokumen_vendor, kode_kat_item_tanya, urutan, nama_item, keterangan, nama_unik, tipe_input, is_required, jenis_item, show_on_syarat_pdf) VALUES (5,1,2,2,4,'Alamat Badan Usaha','',NULL,'textarea','t','default','t');</v>
      </c>
      <c r="AD6">
        <f t="shared" si="3"/>
        <v>5</v>
      </c>
      <c r="AE6">
        <f t="shared" si="4"/>
        <v>1</v>
      </c>
      <c r="AF6">
        <f t="shared" si="5"/>
        <v>2</v>
      </c>
      <c r="AG6">
        <f t="shared" si="6"/>
        <v>2</v>
      </c>
      <c r="AH6">
        <f t="shared" si="7"/>
        <v>4</v>
      </c>
      <c r="AI6" t="str">
        <f t="shared" si="8"/>
        <v>'Alamat Badan Usaha'</v>
      </c>
      <c r="AJ6" t="str">
        <f t="shared" si="9"/>
        <v>NULL</v>
      </c>
      <c r="AK6" t="str">
        <f t="shared" si="10"/>
        <v>NULL</v>
      </c>
      <c r="AL6" t="str">
        <f t="shared" si="11"/>
        <v>'textarea'</v>
      </c>
      <c r="AM6" t="str">
        <f t="shared" si="12"/>
        <v>'t'</v>
      </c>
      <c r="AN6" t="str">
        <f t="shared" si="13"/>
        <v>'f'</v>
      </c>
      <c r="AO6" t="str">
        <f t="shared" si="1"/>
        <v>NULL</v>
      </c>
      <c r="AP6" t="str">
        <f t="shared" si="14"/>
        <v>'default'</v>
      </c>
      <c r="AQ6" s="6" t="str">
        <f t="shared" si="15"/>
        <v>NULL</v>
      </c>
      <c r="AR6" t="str">
        <f t="shared" si="16"/>
        <v>'t'</v>
      </c>
      <c r="AX6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(5,1,2,2,4,'Alamat Badan Usaha',NULL,NULL,'textarea','t','f',NULL,'default',NULL,'t');</v>
      </c>
    </row>
    <row r="7" spans="2:50" x14ac:dyDescent="0.3">
      <c r="B7">
        <v>6</v>
      </c>
      <c r="C7">
        <v>1</v>
      </c>
      <c r="D7" t="str">
        <f>VLOOKUP(C7,ref_jenis_vendor!$B$3:$C$4,2)</f>
        <v>Badan Usaha</v>
      </c>
      <c r="E7">
        <v>2</v>
      </c>
      <c r="F7" t="str">
        <f>VLOOKUP(E7,ref_kat_dokumen_vendor!$B$3:$I$22,8)</f>
        <v>Umum</v>
      </c>
      <c r="G7">
        <v>2</v>
      </c>
      <c r="H7" t="str">
        <f>VLOOKUP(G7,ref_kat_item_tanya!$B$3:$G$30,6)</f>
        <v>Umum</v>
      </c>
      <c r="I7" t="str">
        <f>VLOOKUP(G7,ref_kat_item_tanya!$B$3:$G$29,3)</f>
        <v>Badan Usaha</v>
      </c>
      <c r="J7">
        <v>5</v>
      </c>
      <c r="K7" t="s">
        <v>125</v>
      </c>
      <c r="N7" t="str">
        <f t="shared" si="17"/>
        <v>NULL</v>
      </c>
      <c r="O7" t="s">
        <v>52</v>
      </c>
      <c r="P7" t="s">
        <v>25</v>
      </c>
      <c r="Q7" t="s">
        <v>25</v>
      </c>
      <c r="S7" t="s">
        <v>43</v>
      </c>
      <c r="U7" t="s">
        <v>24</v>
      </c>
      <c r="AA7" s="8"/>
      <c r="AC7" t="str">
        <f t="shared" si="0"/>
        <v>INSERT INTO ref_item_tanya (kode_item, kode_jenis_vendor, kode_kat_dokumen_vendor, kode_kat_item_tanya, urutan, nama_item, keterangan, nama_unik, tipe_input, is_required, jenis_item, show_on_syarat_pdf) VALUES (6,1,2,2,5,'Scan Dokumen Domisili Badan Usaha','',NULL,'file','f','default','t');</v>
      </c>
      <c r="AD7">
        <f t="shared" si="3"/>
        <v>6</v>
      </c>
      <c r="AE7">
        <f t="shared" si="4"/>
        <v>1</v>
      </c>
      <c r="AF7">
        <f t="shared" si="5"/>
        <v>2</v>
      </c>
      <c r="AG7">
        <f t="shared" si="6"/>
        <v>2</v>
      </c>
      <c r="AH7">
        <f t="shared" si="7"/>
        <v>5</v>
      </c>
      <c r="AI7" t="str">
        <f t="shared" si="8"/>
        <v>'Scan Dokumen Domisili Badan Usaha'</v>
      </c>
      <c r="AJ7" t="str">
        <f t="shared" si="9"/>
        <v>NULL</v>
      </c>
      <c r="AK7" t="str">
        <f t="shared" si="10"/>
        <v>NULL</v>
      </c>
      <c r="AL7" t="str">
        <f t="shared" si="11"/>
        <v>'file'</v>
      </c>
      <c r="AM7" t="str">
        <f t="shared" si="12"/>
        <v>'f'</v>
      </c>
      <c r="AN7" t="str">
        <f t="shared" si="13"/>
        <v>'f'</v>
      </c>
      <c r="AO7" t="str">
        <f t="shared" si="1"/>
        <v>NULL</v>
      </c>
      <c r="AP7" t="str">
        <f t="shared" si="14"/>
        <v>'default'</v>
      </c>
      <c r="AQ7" s="6" t="str">
        <f t="shared" si="15"/>
        <v>NULL</v>
      </c>
      <c r="AR7" t="str">
        <f t="shared" si="16"/>
        <v>'t'</v>
      </c>
      <c r="AX7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(6,1,2,2,5,'Scan Dokumen Domisili Badan Usaha',NULL,NULL,'file','f','f',NULL,'default',NULL,'t');</v>
      </c>
    </row>
    <row r="8" spans="2:50" x14ac:dyDescent="0.3">
      <c r="B8">
        <v>7</v>
      </c>
      <c r="C8">
        <v>1</v>
      </c>
      <c r="D8" t="str">
        <f>VLOOKUP(C8,ref_jenis_vendor!$B$3:$C$4,2)</f>
        <v>Badan Usaha</v>
      </c>
      <c r="E8">
        <v>2</v>
      </c>
      <c r="F8" t="str">
        <f>VLOOKUP(E8,ref_kat_dokumen_vendor!$B$3:$I$22,8)</f>
        <v>Umum</v>
      </c>
      <c r="G8">
        <v>2</v>
      </c>
      <c r="H8" t="str">
        <f>VLOOKUP(G8,ref_kat_item_tanya!$B$3:$G$30,6)</f>
        <v>Umum</v>
      </c>
      <c r="I8" t="str">
        <f>VLOOKUP(G8,ref_kat_item_tanya!$B$3:$G$29,3)</f>
        <v>Badan Usaha</v>
      </c>
      <c r="J8">
        <v>6</v>
      </c>
      <c r="K8" t="s">
        <v>87</v>
      </c>
      <c r="N8" t="str">
        <f t="shared" si="17"/>
        <v>NULL</v>
      </c>
      <c r="O8" t="s">
        <v>143</v>
      </c>
      <c r="P8" t="s">
        <v>24</v>
      </c>
      <c r="Q8" t="s">
        <v>25</v>
      </c>
      <c r="R8" t="s">
        <v>150</v>
      </c>
      <c r="S8" t="s">
        <v>43</v>
      </c>
      <c r="U8" t="s">
        <v>25</v>
      </c>
      <c r="AA8" s="8"/>
      <c r="AC8" t="str">
        <f t="shared" si="0"/>
        <v>INSERT INTO ref_item_tanya (kode_item, kode_jenis_vendor, kode_kat_dokumen_vendor, kode_kat_item_tanya, urutan, nama_item, keterangan, nama_unik, tipe_input, is_required, jenis_item, show_on_syarat_pdf) VALUES (7,1,2,2,6,'Masa Berlaku Dokumen','',NULL,'masa-berlaku','t','default','f');</v>
      </c>
      <c r="AD8">
        <f t="shared" si="3"/>
        <v>7</v>
      </c>
      <c r="AE8">
        <f t="shared" si="4"/>
        <v>1</v>
      </c>
      <c r="AF8">
        <f t="shared" si="5"/>
        <v>2</v>
      </c>
      <c r="AG8">
        <f t="shared" si="6"/>
        <v>2</v>
      </c>
      <c r="AH8">
        <f t="shared" si="7"/>
        <v>6</v>
      </c>
      <c r="AI8" t="str">
        <f t="shared" si="8"/>
        <v>'Masa Berlaku Dokumen'</v>
      </c>
      <c r="AJ8" t="str">
        <f t="shared" si="9"/>
        <v>NULL</v>
      </c>
      <c r="AK8" t="str">
        <f t="shared" si="10"/>
        <v>NULL</v>
      </c>
      <c r="AL8" t="str">
        <f t="shared" si="11"/>
        <v>'masa-berlaku'</v>
      </c>
      <c r="AM8" t="str">
        <f t="shared" si="12"/>
        <v>'t'</v>
      </c>
      <c r="AN8" t="str">
        <f t="shared" si="13"/>
        <v>'f'</v>
      </c>
      <c r="AO8" t="str">
        <f t="shared" si="1"/>
        <v>'{"kode_item_awal": 8, "kode_item_akhir": 9}'</v>
      </c>
      <c r="AP8" t="str">
        <f t="shared" si="14"/>
        <v>'default'</v>
      </c>
      <c r="AQ8" s="6" t="str">
        <f t="shared" si="15"/>
        <v>NULL</v>
      </c>
      <c r="AR8" t="str">
        <f t="shared" si="16"/>
        <v>'f'</v>
      </c>
      <c r="AX8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(7,1,2,2,6,'Masa Berlaku Dokumen',NULL,NULL,'masa-berlaku','t','f','{"kode_item_awal": 8, "kode_item_akhir": 9}','default',NULL,'f');</v>
      </c>
    </row>
    <row r="9" spans="2:50" x14ac:dyDescent="0.3">
      <c r="B9">
        <v>8</v>
      </c>
      <c r="C9">
        <v>1</v>
      </c>
      <c r="D9" t="str">
        <f>VLOOKUP(C9,ref_jenis_vendor!$B$3:$C$4,2)</f>
        <v>Badan Usaha</v>
      </c>
      <c r="E9">
        <v>2</v>
      </c>
      <c r="F9" t="str">
        <f>VLOOKUP(E9,ref_kat_dokumen_vendor!$B$3:$I$22,8)</f>
        <v>Umum</v>
      </c>
      <c r="G9">
        <v>2</v>
      </c>
      <c r="H9" t="str">
        <f>VLOOKUP(G9,ref_kat_item_tanya!$B$3:$G$30,6)</f>
        <v>Umum</v>
      </c>
      <c r="I9" t="str">
        <f>VLOOKUP(G9,ref_kat_item_tanya!$B$3:$G$29,3)</f>
        <v>Badan Usaha</v>
      </c>
      <c r="J9">
        <v>7</v>
      </c>
      <c r="K9" t="s">
        <v>85</v>
      </c>
      <c r="N9" t="str">
        <f t="shared" si="17"/>
        <v>NULL</v>
      </c>
      <c r="O9" t="s">
        <v>144</v>
      </c>
      <c r="P9" t="s">
        <v>25</v>
      </c>
      <c r="Q9" t="s">
        <v>25</v>
      </c>
      <c r="S9" t="s">
        <v>43</v>
      </c>
      <c r="U9" t="s">
        <v>25</v>
      </c>
      <c r="AA9" s="8"/>
      <c r="AC9" t="str">
        <f t="shared" si="0"/>
        <v>INSERT INTO ref_item_tanya (kode_item, kode_jenis_vendor, kode_kat_dokumen_vendor, kode_kat_item_tanya, urutan, nama_item, keterangan, nama_unik, tipe_input, is_required, jenis_item, show_on_syarat_pdf) VALUES (8,1,2,2,7,'Awal','',NULL,'masa-berlaku-date','f','default','f');</v>
      </c>
      <c r="AD9">
        <f t="shared" si="3"/>
        <v>8</v>
      </c>
      <c r="AE9">
        <f t="shared" si="4"/>
        <v>1</v>
      </c>
      <c r="AF9">
        <f t="shared" si="5"/>
        <v>2</v>
      </c>
      <c r="AG9">
        <f t="shared" si="6"/>
        <v>2</v>
      </c>
      <c r="AH9">
        <f t="shared" si="7"/>
        <v>7</v>
      </c>
      <c r="AI9" t="str">
        <f t="shared" si="8"/>
        <v>'Awal'</v>
      </c>
      <c r="AJ9" t="str">
        <f t="shared" si="9"/>
        <v>NULL</v>
      </c>
      <c r="AK9" t="str">
        <f t="shared" si="10"/>
        <v>NULL</v>
      </c>
      <c r="AL9" t="str">
        <f t="shared" si="11"/>
        <v>'masa-berlaku-date'</v>
      </c>
      <c r="AM9" t="str">
        <f t="shared" si="12"/>
        <v>'f'</v>
      </c>
      <c r="AN9" t="str">
        <f t="shared" si="13"/>
        <v>'f'</v>
      </c>
      <c r="AO9" t="str">
        <f t="shared" si="1"/>
        <v>NULL</v>
      </c>
      <c r="AP9" t="str">
        <f t="shared" si="14"/>
        <v>'default'</v>
      </c>
      <c r="AQ9" s="6" t="str">
        <f t="shared" si="15"/>
        <v>NULL</v>
      </c>
      <c r="AR9" t="str">
        <f t="shared" si="16"/>
        <v>'f'</v>
      </c>
      <c r="AX9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(8,1,2,2,7,'Awal',NULL,NULL,'masa-berlaku-date','f','f',NULL,'default',NULL,'f');</v>
      </c>
    </row>
    <row r="10" spans="2:50" x14ac:dyDescent="0.3">
      <c r="B10">
        <v>9</v>
      </c>
      <c r="C10">
        <v>1</v>
      </c>
      <c r="D10" t="str">
        <f>VLOOKUP(C10,ref_jenis_vendor!$B$3:$C$4,2)</f>
        <v>Badan Usaha</v>
      </c>
      <c r="E10">
        <v>2</v>
      </c>
      <c r="F10" t="str">
        <f>VLOOKUP(E10,ref_kat_dokumen_vendor!$B$3:$I$22,8)</f>
        <v>Umum</v>
      </c>
      <c r="G10">
        <v>2</v>
      </c>
      <c r="H10" t="str">
        <f>VLOOKUP(G10,ref_kat_item_tanya!$B$3:$G$30,6)</f>
        <v>Umum</v>
      </c>
      <c r="I10" t="str">
        <f>VLOOKUP(G10,ref_kat_item_tanya!$B$3:$G$29,3)</f>
        <v>Badan Usaha</v>
      </c>
      <c r="J10">
        <v>8</v>
      </c>
      <c r="K10" t="s">
        <v>86</v>
      </c>
      <c r="N10" t="str">
        <f t="shared" si="17"/>
        <v>NULL</v>
      </c>
      <c r="O10" t="s">
        <v>144</v>
      </c>
      <c r="P10" t="s">
        <v>25</v>
      </c>
      <c r="Q10" t="s">
        <v>25</v>
      </c>
      <c r="S10" t="s">
        <v>43</v>
      </c>
      <c r="U10" t="s">
        <v>25</v>
      </c>
      <c r="AA10" s="8"/>
      <c r="AC10" t="str">
        <f t="shared" si="0"/>
        <v>INSERT INTO ref_item_tanya (kode_item, kode_jenis_vendor, kode_kat_dokumen_vendor, kode_kat_item_tanya, urutan, nama_item, keterangan, nama_unik, tipe_input, is_required, jenis_item, show_on_syarat_pdf) VALUES (9,1,2,2,8,'Akhir','',NULL,'masa-berlaku-date','f','default','f');</v>
      </c>
      <c r="AD10">
        <f t="shared" si="3"/>
        <v>9</v>
      </c>
      <c r="AE10">
        <f t="shared" si="4"/>
        <v>1</v>
      </c>
      <c r="AF10">
        <f t="shared" si="5"/>
        <v>2</v>
      </c>
      <c r="AG10">
        <f t="shared" si="6"/>
        <v>2</v>
      </c>
      <c r="AH10">
        <f t="shared" si="7"/>
        <v>8</v>
      </c>
      <c r="AI10" t="str">
        <f t="shared" si="8"/>
        <v>'Akhir'</v>
      </c>
      <c r="AJ10" t="str">
        <f t="shared" si="9"/>
        <v>NULL</v>
      </c>
      <c r="AK10" t="str">
        <f t="shared" si="10"/>
        <v>NULL</v>
      </c>
      <c r="AL10" t="str">
        <f t="shared" si="11"/>
        <v>'masa-berlaku-date'</v>
      </c>
      <c r="AM10" t="str">
        <f t="shared" si="12"/>
        <v>'f'</v>
      </c>
      <c r="AN10" t="str">
        <f t="shared" si="13"/>
        <v>'f'</v>
      </c>
      <c r="AO10" t="str">
        <f t="shared" si="1"/>
        <v>NULL</v>
      </c>
      <c r="AP10" t="str">
        <f t="shared" si="14"/>
        <v>'default'</v>
      </c>
      <c r="AQ10" s="6" t="str">
        <f t="shared" si="15"/>
        <v>NULL</v>
      </c>
      <c r="AR10" t="str">
        <f t="shared" si="16"/>
        <v>'f'</v>
      </c>
      <c r="AX10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(9,1,2,2,8,'Akhir',NULL,NULL,'masa-berlaku-date','f','f',NULL,'default',NULL,'f');</v>
      </c>
    </row>
    <row r="11" spans="2:50" x14ac:dyDescent="0.3">
      <c r="B11">
        <v>10</v>
      </c>
      <c r="C11">
        <v>1</v>
      </c>
      <c r="D11" t="str">
        <f>VLOOKUP(C11,ref_jenis_vendor!$B$3:$C$4,2)</f>
        <v>Badan Usaha</v>
      </c>
      <c r="E11">
        <v>2</v>
      </c>
      <c r="F11" t="str">
        <f>VLOOKUP(E11,ref_kat_dokumen_vendor!$B$3:$I$22,8)</f>
        <v>Umum</v>
      </c>
      <c r="G11">
        <v>2</v>
      </c>
      <c r="H11" t="str">
        <f>VLOOKUP(G11,ref_kat_item_tanya!$B$3:$G$30,6)</f>
        <v>Umum</v>
      </c>
      <c r="I11" t="str">
        <f>VLOOKUP(G11,ref_kat_item_tanya!$B$3:$G$29,3)</f>
        <v>Badan Usaha</v>
      </c>
      <c r="J11">
        <v>9</v>
      </c>
      <c r="K11" t="s">
        <v>74</v>
      </c>
      <c r="N11" t="str">
        <f t="shared" si="17"/>
        <v>NULL</v>
      </c>
      <c r="O11" t="s">
        <v>66</v>
      </c>
      <c r="P11" t="s">
        <v>24</v>
      </c>
      <c r="Q11" t="s">
        <v>25</v>
      </c>
      <c r="S11" t="s">
        <v>43</v>
      </c>
      <c r="U11" t="s">
        <v>24</v>
      </c>
      <c r="AA11" s="8"/>
      <c r="AC11" t="str">
        <f t="shared" si="0"/>
        <v>INSERT INTO ref_item_tanya (kode_item, kode_jenis_vendor, kode_kat_dokumen_vendor, kode_kat_item_tanya, urutan, nama_item, keterangan, nama_unik, tipe_input, is_required, jenis_item, show_on_syarat_pdf) VALUES (10,1,2,2,9,'Narahubung','',NULL,'text','t','default','t');</v>
      </c>
      <c r="AD11">
        <f t="shared" si="3"/>
        <v>10</v>
      </c>
      <c r="AE11">
        <f t="shared" si="4"/>
        <v>1</v>
      </c>
      <c r="AF11">
        <f t="shared" si="5"/>
        <v>2</v>
      </c>
      <c r="AG11">
        <f t="shared" si="6"/>
        <v>2</v>
      </c>
      <c r="AH11">
        <f t="shared" si="7"/>
        <v>9</v>
      </c>
      <c r="AI11" t="str">
        <f t="shared" si="8"/>
        <v>'Narahubung'</v>
      </c>
      <c r="AJ11" t="str">
        <f t="shared" si="9"/>
        <v>NULL</v>
      </c>
      <c r="AK11" t="str">
        <f t="shared" si="10"/>
        <v>NULL</v>
      </c>
      <c r="AL11" t="str">
        <f t="shared" si="11"/>
        <v>'text'</v>
      </c>
      <c r="AM11" t="str">
        <f t="shared" si="12"/>
        <v>'t'</v>
      </c>
      <c r="AN11" t="str">
        <f t="shared" si="13"/>
        <v>'f'</v>
      </c>
      <c r="AO11" t="str">
        <f t="shared" si="1"/>
        <v>NULL</v>
      </c>
      <c r="AP11" t="str">
        <f t="shared" si="14"/>
        <v>'default'</v>
      </c>
      <c r="AQ11" s="6" t="str">
        <f t="shared" si="15"/>
        <v>NULL</v>
      </c>
      <c r="AR11" t="str">
        <f t="shared" si="16"/>
        <v>'t'</v>
      </c>
      <c r="AX11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(10,1,2,2,9,'Narahubung',NULL,NULL,'text','t','f',NULL,'default',NULL,'t');</v>
      </c>
    </row>
    <row r="12" spans="2:50" x14ac:dyDescent="0.3">
      <c r="B12">
        <v>11</v>
      </c>
      <c r="C12">
        <v>1</v>
      </c>
      <c r="D12" t="str">
        <f>VLOOKUP(C12,ref_jenis_vendor!$B$3:$C$4,2)</f>
        <v>Badan Usaha</v>
      </c>
      <c r="E12">
        <v>2</v>
      </c>
      <c r="F12" t="str">
        <f>VLOOKUP(E12,ref_kat_dokumen_vendor!$B$3:$I$22,8)</f>
        <v>Umum</v>
      </c>
      <c r="G12">
        <v>2</v>
      </c>
      <c r="H12" t="str">
        <f>VLOOKUP(G12,ref_kat_item_tanya!$B$3:$G$30,6)</f>
        <v>Umum</v>
      </c>
      <c r="I12" t="str">
        <f>VLOOKUP(G12,ref_kat_item_tanya!$B$3:$G$29,3)</f>
        <v>Badan Usaha</v>
      </c>
      <c r="J12">
        <v>10</v>
      </c>
      <c r="K12" t="s">
        <v>75</v>
      </c>
      <c r="N12" t="str">
        <f t="shared" si="17"/>
        <v>NULL</v>
      </c>
      <c r="O12" t="s">
        <v>65</v>
      </c>
      <c r="P12" t="s">
        <v>24</v>
      </c>
      <c r="Q12" t="s">
        <v>25</v>
      </c>
      <c r="S12" t="s">
        <v>43</v>
      </c>
      <c r="U12" t="s">
        <v>24</v>
      </c>
      <c r="AA12" s="8"/>
      <c r="AC12" t="str">
        <f t="shared" si="0"/>
        <v>INSERT INTO ref_item_tanya (kode_item, kode_jenis_vendor, kode_kat_dokumen_vendor, kode_kat_item_tanya, urutan, nama_item, keterangan, nama_unik, tipe_input, is_required, jenis_item, show_on_syarat_pdf) VALUES (11,1,2,2,10,'Nomor Whatsapp Narahubung','',NULL,'tel','t','default','t');</v>
      </c>
      <c r="AD12">
        <f t="shared" si="3"/>
        <v>11</v>
      </c>
      <c r="AE12">
        <f t="shared" si="4"/>
        <v>1</v>
      </c>
      <c r="AF12">
        <f t="shared" si="5"/>
        <v>2</v>
      </c>
      <c r="AG12">
        <f t="shared" si="6"/>
        <v>2</v>
      </c>
      <c r="AH12">
        <f t="shared" si="7"/>
        <v>10</v>
      </c>
      <c r="AI12" t="str">
        <f t="shared" si="8"/>
        <v>'Nomor Whatsapp Narahubung'</v>
      </c>
      <c r="AJ12" t="str">
        <f t="shared" si="9"/>
        <v>NULL</v>
      </c>
      <c r="AK12" t="str">
        <f t="shared" si="10"/>
        <v>NULL</v>
      </c>
      <c r="AL12" t="str">
        <f t="shared" si="11"/>
        <v>'tel'</v>
      </c>
      <c r="AM12" t="str">
        <f t="shared" si="12"/>
        <v>'t'</v>
      </c>
      <c r="AN12" t="str">
        <f t="shared" si="13"/>
        <v>'f'</v>
      </c>
      <c r="AO12" t="str">
        <f t="shared" si="1"/>
        <v>NULL</v>
      </c>
      <c r="AP12" t="str">
        <f t="shared" si="14"/>
        <v>'default'</v>
      </c>
      <c r="AQ12" s="6" t="str">
        <f t="shared" si="15"/>
        <v>NULL</v>
      </c>
      <c r="AR12" t="str">
        <f t="shared" si="16"/>
        <v>'t'</v>
      </c>
      <c r="AX12" t="str">
        <f t="shared" si="2"/>
        <v>INSERT INTO ref_item_tanya (kode_item, kode_jenis_vendor, kode_kat_dokumen_vendor, kode_kat_item_tanya, urutan, nama_item, keterangan, nama_unik, tipe_input, is_required, is_inline, metadata, jenis_item, kode_trx_kategori, show_on_syarat_pdf) VALUES (11,1,2,2,10,'Nomor Whatsapp Narahubung',NULL,NULL,'tel','t','f',NULL,'default',NULL,'t');</v>
      </c>
    </row>
    <row r="13" spans="2:50" x14ac:dyDescent="0.3">
      <c r="B13">
        <v>12</v>
      </c>
      <c r="C13">
        <v>1</v>
      </c>
      <c r="D13" t="str">
        <f>VLOOKUP(C13,ref_jenis_vendor!$B$3:$C$4,2)</f>
        <v>Badan Usaha</v>
      </c>
      <c r="E13">
        <v>2</v>
      </c>
      <c r="F13" t="str">
        <f>VLOOKUP(E13,ref_kat_dokumen_vendor!$B$3:$I$22,8)</f>
        <v>Umum</v>
      </c>
      <c r="G13">
        <v>2</v>
      </c>
      <c r="H13" t="str">
        <f>VLOOKUP(G13,ref_kat_item_tanya!$B$3:$G$30,6)</f>
        <v>Umum</v>
      </c>
      <c r="I13" t="str">
        <f>VLOOKUP(G13,ref_kat_item_tanya!$B$3:$G$29,3)</f>
        <v>Badan Usaha</v>
      </c>
      <c r="J13">
        <v>10</v>
      </c>
      <c r="K13" t="s">
        <v>139</v>
      </c>
      <c r="N13" t="str">
        <f t="shared" si="17"/>
        <v>NULL</v>
      </c>
      <c r="O13" t="s">
        <v>62</v>
      </c>
      <c r="P13" t="s">
        <v>24</v>
      </c>
      <c r="Q13" t="s">
        <v>25</v>
      </c>
      <c r="R13" t="s">
        <v>140</v>
      </c>
      <c r="S13" t="s">
        <v>43</v>
      </c>
      <c r="U13" t="s">
        <v>24</v>
      </c>
      <c r="AA13" s="8"/>
      <c r="AC13" t="str">
        <f t="shared" si="0"/>
        <v>INSERT INTO ref_item_tanya (kode_item, kode_jenis_vendor, kode_kat_dokumen_vendor, kode_kat_item_tanya, urutan, nama_item, keterangan, nama_unik, tipe_input, is_required, jenis_item, show_on_syarat_pdf) VALUES (12,1,2,2,10,'Kualifikasi Usaha','',NULL,'select','t','default','t');</v>
      </c>
      <c r="AD13">
        <f t="shared" si="3"/>
        <v>12</v>
      </c>
      <c r="AE13">
        <f t="shared" si="4"/>
        <v>1</v>
      </c>
      <c r="AF13">
        <f t="shared" si="5"/>
        <v>2</v>
      </c>
      <c r="AG13">
        <f t="shared" si="6"/>
        <v>2</v>
      </c>
      <c r="AH13">
        <f t="shared" si="7"/>
        <v>10</v>
      </c>
      <c r="AI13" t="str">
        <f t="shared" si="8"/>
        <v>'Kualifikasi Usaha'</v>
      </c>
      <c r="AJ13" t="str">
        <f t="shared" si="9"/>
        <v>NULL</v>
      </c>
      <c r="AK13" t="str">
        <f t="shared" si="10"/>
        <v>NULL</v>
      </c>
      <c r="AL13" t="str">
        <f t="shared" si="11"/>
        <v>'select'</v>
      </c>
      <c r="AM13" t="str">
        <f t="shared" si="12"/>
        <v>'t'</v>
      </c>
      <c r="AN13" t="str">
        <f t="shared" si="13"/>
        <v>'f'</v>
      </c>
      <c r="AO13" t="str">
        <f>IF(ISBLANK(R13),"NULL",CONCATENATE("'",R13,"'"))</f>
        <v>'{"nama_tabel": "ref_kualifikasi_usaha"}'</v>
      </c>
      <c r="AP13" t="str">
        <f t="shared" si="14"/>
        <v>'default'</v>
      </c>
      <c r="AQ13" s="6" t="str">
        <f t="shared" si="15"/>
        <v>NULL</v>
      </c>
      <c r="AR13" t="str">
        <f t="shared" si="16"/>
        <v>'t'</v>
      </c>
      <c r="AX13" t="str">
        <f>CONCATENATE("INSERT INTO ref_item_tanya (",$AD$1,", kode_jenis_vendor, kode_kat_dokumen_vendor, kode_kat_item_tanya, urutan, nama_item, keterangan, nama_unik, tipe_input, is_required, is_inline, metadata, jenis_item, kode_trx_kategori, show_on_syarat_pdf) VALUES (",AD13,",",AE13,,",",AF13,",",AG13,",",AH13,",",AI13,",",AJ13,",",AK13,",",AL13,",",AM13,",",AN13,",",AO13,",",AP13,",",AQ13,",",AR13,");")</f>
        <v>INSERT INTO ref_item_tanya (kode_item, kode_jenis_vendor, kode_kat_dokumen_vendor, kode_kat_item_tanya, urutan, nama_item, keterangan, nama_unik, tipe_input, is_required, is_inline, metadata, jenis_item, kode_trx_kategori, show_on_syarat_pdf) VALUES (12,1,2,2,10,'Kualifikasi Usaha',NULL,NULL,'select','t','f','{"nama_tabel": "ref_kualifikasi_usaha"}','default',NULL,'t');</v>
      </c>
    </row>
    <row r="14" spans="2:50" x14ac:dyDescent="0.3">
      <c r="B14">
        <v>13</v>
      </c>
      <c r="C14">
        <v>1</v>
      </c>
      <c r="D14" t="str">
        <f>VLOOKUP(C14,ref_jenis_vendor!$B$3:$C$4,2)</f>
        <v>Badan Usaha</v>
      </c>
      <c r="E14">
        <v>6</v>
      </c>
      <c r="F14" t="str">
        <f>VLOOKUP(E14,ref_kat_dokumen_vendor!$B$3:$I$22,8)</f>
        <v>Administrasi</v>
      </c>
      <c r="G14">
        <v>3</v>
      </c>
      <c r="H14" t="str">
        <f>VLOOKUP(G14,ref_kat_item_tanya!$B$3:$G$30,6)</f>
        <v>Administrasi</v>
      </c>
      <c r="I14" t="str">
        <f>VLOOKUP(G14,ref_kat_item_tanya!$B$3:$G$29,3)</f>
        <v>Badan Usaha</v>
      </c>
      <c r="J14">
        <v>1</v>
      </c>
      <c r="K14" t="s">
        <v>82</v>
      </c>
      <c r="N14" t="str">
        <f t="shared" si="17"/>
        <v>NULL</v>
      </c>
      <c r="O14" t="s">
        <v>52</v>
      </c>
      <c r="P14" t="s">
        <v>24</v>
      </c>
      <c r="Q14" t="s">
        <v>25</v>
      </c>
      <c r="S14" t="s">
        <v>43</v>
      </c>
      <c r="U14" t="s">
        <v>24</v>
      </c>
      <c r="AA14" s="8"/>
      <c r="AC14" t="str">
        <f t="shared" si="0"/>
        <v>INSERT INTO ref_item_tanya (kode_item, kode_jenis_vendor, kode_kat_dokumen_vendor, kode_kat_item_tanya, urutan, nama_item, keterangan, nama_unik, tipe_input, is_required, jenis_item, show_on_syarat_pdf) VALUES (13,1,6,3,1,'Form Ikut Serta','',NULL,'file','t','default','t');</v>
      </c>
      <c r="AD14">
        <f t="shared" si="3"/>
        <v>13</v>
      </c>
      <c r="AE14">
        <f t="shared" si="4"/>
        <v>1</v>
      </c>
      <c r="AF14">
        <f t="shared" si="5"/>
        <v>6</v>
      </c>
      <c r="AG14">
        <f t="shared" si="6"/>
        <v>3</v>
      </c>
      <c r="AH14">
        <f t="shared" si="7"/>
        <v>1</v>
      </c>
      <c r="AI14" t="str">
        <f t="shared" si="8"/>
        <v>'Form Ikut Serta'</v>
      </c>
      <c r="AJ14" t="str">
        <f t="shared" si="9"/>
        <v>NULL</v>
      </c>
      <c r="AK14" t="str">
        <f t="shared" si="10"/>
        <v>NULL</v>
      </c>
      <c r="AL14" t="str">
        <f t="shared" si="11"/>
        <v>'file'</v>
      </c>
      <c r="AM14" t="str">
        <f t="shared" si="12"/>
        <v>'t'</v>
      </c>
      <c r="AN14" t="str">
        <f t="shared" si="13"/>
        <v>'f'</v>
      </c>
      <c r="AO14" t="str">
        <f t="shared" ref="AO14:AO76" si="18">IF(ISBLANK(R14),"NULL",CONCATENATE("'",R14,"'"))</f>
        <v>NULL</v>
      </c>
      <c r="AP14" t="str">
        <f t="shared" si="14"/>
        <v>'default'</v>
      </c>
      <c r="AQ14" s="6" t="str">
        <f t="shared" si="15"/>
        <v>NULL</v>
      </c>
      <c r="AR14" t="str">
        <f t="shared" si="16"/>
        <v>'t'</v>
      </c>
      <c r="AX14" t="str">
        <f t="shared" ref="AX14:AX76" si="19">CONCATENATE("INSERT INTO ref_item_tanya (",$AD$1,", kode_jenis_vendor, kode_kat_dokumen_vendor, kode_kat_item_tanya, urutan, nama_item, keterangan, nama_unik, tipe_input, is_required, is_inline, metadata, jenis_item, kode_trx_kategori, show_on_syarat_pdf) VALUES (",AD14,",",AE14,,",",AF14,",",AG14,",",AH14,",",AI14,",",AJ14,",",AK14,",",AL14,",",AM14,",",AN14,",",AO14,",",AP14,",",AQ14,",",AR14,");")</f>
        <v>INSERT INTO ref_item_tanya (kode_item, kode_jenis_vendor, kode_kat_dokumen_vendor, kode_kat_item_tanya, urutan, nama_item, keterangan, nama_unik, tipe_input, is_required, is_inline, metadata, jenis_item, kode_trx_kategori, show_on_syarat_pdf) VALUES (13,1,6,3,1,'Form Ikut Serta',NULL,NULL,'file','t','f',NULL,'default',NULL,'t');</v>
      </c>
    </row>
    <row r="15" spans="2:50" x14ac:dyDescent="0.3">
      <c r="B15">
        <v>14</v>
      </c>
      <c r="C15">
        <v>1</v>
      </c>
      <c r="D15" t="str">
        <f>VLOOKUP(C15,ref_jenis_vendor!$B$3:$C$4,2)</f>
        <v>Badan Usaha</v>
      </c>
      <c r="E15">
        <v>6</v>
      </c>
      <c r="F15" t="str">
        <f>VLOOKUP(E15,ref_kat_dokumen_vendor!$B$3:$I$22,8)</f>
        <v>Administrasi</v>
      </c>
      <c r="G15">
        <v>3</v>
      </c>
      <c r="H15" t="str">
        <f>VLOOKUP(G15,ref_kat_item_tanya!$B$3:$G$30,6)</f>
        <v>Administrasi</v>
      </c>
      <c r="I15" t="str">
        <f>VLOOKUP(G15,ref_kat_item_tanya!$B$3:$G$29,3)</f>
        <v>Badan Usaha</v>
      </c>
      <c r="J15">
        <v>2</v>
      </c>
      <c r="K15" t="s">
        <v>87</v>
      </c>
      <c r="N15" t="str">
        <f t="shared" si="17"/>
        <v>NULL</v>
      </c>
      <c r="O15" t="s">
        <v>143</v>
      </c>
      <c r="P15" t="s">
        <v>24</v>
      </c>
      <c r="Q15" t="s">
        <v>25</v>
      </c>
      <c r="R15" t="s">
        <v>159</v>
      </c>
      <c r="S15" t="s">
        <v>43</v>
      </c>
      <c r="U15" t="s">
        <v>25</v>
      </c>
      <c r="AA15" s="8"/>
      <c r="AC15" t="str">
        <f t="shared" si="0"/>
        <v>INSERT INTO ref_item_tanya (kode_item, kode_jenis_vendor, kode_kat_dokumen_vendor, kode_kat_item_tanya, urutan, nama_item, keterangan, nama_unik, tipe_input, is_required, jenis_item, show_on_syarat_pdf) VALUES (14,1,6,3,2,'Masa Berlaku Dokumen','',NULL,'masa-berlaku','t','default','f');</v>
      </c>
      <c r="AD15">
        <f t="shared" si="3"/>
        <v>14</v>
      </c>
      <c r="AE15">
        <f t="shared" si="4"/>
        <v>1</v>
      </c>
      <c r="AF15">
        <f t="shared" si="5"/>
        <v>6</v>
      </c>
      <c r="AG15">
        <f t="shared" si="6"/>
        <v>3</v>
      </c>
      <c r="AH15">
        <f t="shared" si="7"/>
        <v>2</v>
      </c>
      <c r="AI15" t="str">
        <f t="shared" si="8"/>
        <v>'Masa Berlaku Dokumen'</v>
      </c>
      <c r="AJ15" t="str">
        <f t="shared" si="9"/>
        <v>NULL</v>
      </c>
      <c r="AK15" t="str">
        <f t="shared" si="10"/>
        <v>NULL</v>
      </c>
      <c r="AL15" t="str">
        <f t="shared" si="11"/>
        <v>'masa-berlaku'</v>
      </c>
      <c r="AM15" t="str">
        <f t="shared" si="12"/>
        <v>'t'</v>
      </c>
      <c r="AN15" t="str">
        <f t="shared" si="13"/>
        <v>'f'</v>
      </c>
      <c r="AO15" t="str">
        <f t="shared" si="18"/>
        <v>'{"kode_item_awal": 15, "kode_item_akhir": 16}'</v>
      </c>
      <c r="AP15" t="str">
        <f t="shared" si="14"/>
        <v>'default'</v>
      </c>
      <c r="AQ15" s="6" t="str">
        <f t="shared" si="15"/>
        <v>NULL</v>
      </c>
      <c r="AR15" t="str">
        <f t="shared" si="16"/>
        <v>'f'</v>
      </c>
      <c r="AX15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(14,1,6,3,2,'Masa Berlaku Dokumen',NULL,NULL,'masa-berlaku','t','f','{"kode_item_awal": 15, "kode_item_akhir": 16}','default',NULL,'f');</v>
      </c>
    </row>
    <row r="16" spans="2:50" x14ac:dyDescent="0.3">
      <c r="B16">
        <v>15</v>
      </c>
      <c r="C16">
        <v>1</v>
      </c>
      <c r="D16" t="str">
        <f>VLOOKUP(C16,ref_jenis_vendor!$B$3:$C$4,2)</f>
        <v>Badan Usaha</v>
      </c>
      <c r="E16">
        <v>6</v>
      </c>
      <c r="F16" t="str">
        <f>VLOOKUP(E16,ref_kat_dokumen_vendor!$B$3:$I$22,8)</f>
        <v>Administrasi</v>
      </c>
      <c r="G16">
        <v>3</v>
      </c>
      <c r="H16" t="str">
        <f>VLOOKUP(G16,ref_kat_item_tanya!$B$3:$G$30,6)</f>
        <v>Administrasi</v>
      </c>
      <c r="I16" t="str">
        <f>VLOOKUP(G16,ref_kat_item_tanya!$B$3:$G$29,3)</f>
        <v>Badan Usaha</v>
      </c>
      <c r="J16">
        <v>3</v>
      </c>
      <c r="K16" t="s">
        <v>85</v>
      </c>
      <c r="N16" t="str">
        <f t="shared" si="17"/>
        <v>NULL</v>
      </c>
      <c r="O16" t="s">
        <v>144</v>
      </c>
      <c r="P16" t="s">
        <v>25</v>
      </c>
      <c r="Q16" t="s">
        <v>25</v>
      </c>
      <c r="S16" t="s">
        <v>43</v>
      </c>
      <c r="U16" t="s">
        <v>25</v>
      </c>
      <c r="AA16" s="8"/>
      <c r="AC16" t="str">
        <f t="shared" si="0"/>
        <v>INSERT INTO ref_item_tanya (kode_item, kode_jenis_vendor, kode_kat_dokumen_vendor, kode_kat_item_tanya, urutan, nama_item, keterangan, nama_unik, tipe_input, is_required, jenis_item, show_on_syarat_pdf) VALUES (15,1,6,3,3,'Awal','',NULL,'masa-berlaku-date','f','default','f');</v>
      </c>
      <c r="AD16">
        <f t="shared" si="3"/>
        <v>15</v>
      </c>
      <c r="AE16">
        <f t="shared" si="4"/>
        <v>1</v>
      </c>
      <c r="AF16">
        <f t="shared" si="5"/>
        <v>6</v>
      </c>
      <c r="AG16">
        <f t="shared" si="6"/>
        <v>3</v>
      </c>
      <c r="AH16">
        <f t="shared" si="7"/>
        <v>3</v>
      </c>
      <c r="AI16" t="str">
        <f t="shared" si="8"/>
        <v>'Awal'</v>
      </c>
      <c r="AJ16" t="str">
        <f t="shared" si="9"/>
        <v>NULL</v>
      </c>
      <c r="AK16" t="str">
        <f t="shared" si="10"/>
        <v>NULL</v>
      </c>
      <c r="AL16" t="str">
        <f t="shared" si="11"/>
        <v>'masa-berlaku-date'</v>
      </c>
      <c r="AM16" t="str">
        <f t="shared" si="12"/>
        <v>'f'</v>
      </c>
      <c r="AN16" t="str">
        <f t="shared" si="13"/>
        <v>'f'</v>
      </c>
      <c r="AO16" t="str">
        <f t="shared" si="18"/>
        <v>NULL</v>
      </c>
      <c r="AP16" t="str">
        <f t="shared" si="14"/>
        <v>'default'</v>
      </c>
      <c r="AQ16" s="6" t="str">
        <f t="shared" si="15"/>
        <v>NULL</v>
      </c>
      <c r="AR16" t="str">
        <f t="shared" si="16"/>
        <v>'f'</v>
      </c>
      <c r="AX16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(15,1,6,3,3,'Awal',NULL,NULL,'masa-berlaku-date','f','f',NULL,'default',NULL,'f');</v>
      </c>
    </row>
    <row r="17" spans="2:50" x14ac:dyDescent="0.3">
      <c r="B17">
        <v>16</v>
      </c>
      <c r="C17">
        <v>1</v>
      </c>
      <c r="D17" t="str">
        <f>VLOOKUP(C17,ref_jenis_vendor!$B$3:$C$4,2)</f>
        <v>Badan Usaha</v>
      </c>
      <c r="E17">
        <v>6</v>
      </c>
      <c r="F17" t="str">
        <f>VLOOKUP(E17,ref_kat_dokumen_vendor!$B$3:$I$22,8)</f>
        <v>Administrasi</v>
      </c>
      <c r="G17">
        <v>3</v>
      </c>
      <c r="H17" t="str">
        <f>VLOOKUP(G17,ref_kat_item_tanya!$B$3:$G$30,6)</f>
        <v>Administrasi</v>
      </c>
      <c r="I17" t="str">
        <f>VLOOKUP(G17,ref_kat_item_tanya!$B$3:$G$29,3)</f>
        <v>Badan Usaha</v>
      </c>
      <c r="J17">
        <v>4</v>
      </c>
      <c r="K17" t="s">
        <v>86</v>
      </c>
      <c r="N17" t="str">
        <f t="shared" si="17"/>
        <v>NULL</v>
      </c>
      <c r="O17" t="s">
        <v>144</v>
      </c>
      <c r="P17" t="s">
        <v>25</v>
      </c>
      <c r="Q17" t="s">
        <v>25</v>
      </c>
      <c r="S17" t="s">
        <v>43</v>
      </c>
      <c r="U17" t="s">
        <v>25</v>
      </c>
      <c r="AA17" s="8"/>
      <c r="AC17" t="str">
        <f t="shared" si="0"/>
        <v>INSERT INTO ref_item_tanya (kode_item, kode_jenis_vendor, kode_kat_dokumen_vendor, kode_kat_item_tanya, urutan, nama_item, keterangan, nama_unik, tipe_input, is_required, jenis_item, show_on_syarat_pdf) VALUES (16,1,6,3,4,'Akhir','',NULL,'masa-berlaku-date','f','default','f');</v>
      </c>
      <c r="AD17">
        <f t="shared" si="3"/>
        <v>16</v>
      </c>
      <c r="AE17">
        <f t="shared" si="4"/>
        <v>1</v>
      </c>
      <c r="AF17">
        <f t="shared" si="5"/>
        <v>6</v>
      </c>
      <c r="AG17">
        <f t="shared" si="6"/>
        <v>3</v>
      </c>
      <c r="AH17">
        <f t="shared" si="7"/>
        <v>4</v>
      </c>
      <c r="AI17" t="str">
        <f t="shared" si="8"/>
        <v>'Akhir'</v>
      </c>
      <c r="AJ17" t="str">
        <f t="shared" si="9"/>
        <v>NULL</v>
      </c>
      <c r="AK17" t="str">
        <f t="shared" si="10"/>
        <v>NULL</v>
      </c>
      <c r="AL17" t="str">
        <f t="shared" si="11"/>
        <v>'masa-berlaku-date'</v>
      </c>
      <c r="AM17" t="str">
        <f t="shared" si="12"/>
        <v>'f'</v>
      </c>
      <c r="AN17" t="str">
        <f t="shared" si="13"/>
        <v>'f'</v>
      </c>
      <c r="AO17" t="str">
        <f t="shared" si="18"/>
        <v>NULL</v>
      </c>
      <c r="AP17" t="str">
        <f t="shared" si="14"/>
        <v>'default'</v>
      </c>
      <c r="AQ17" s="6" t="str">
        <f t="shared" si="15"/>
        <v>NULL</v>
      </c>
      <c r="AR17" t="str">
        <f t="shared" si="16"/>
        <v>'f'</v>
      </c>
      <c r="AX17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(16,1,6,3,4,'Akhir',NULL,NULL,'masa-berlaku-date','f','f',NULL,'default',NULL,'f');</v>
      </c>
    </row>
    <row r="18" spans="2:50" x14ac:dyDescent="0.3">
      <c r="B18">
        <v>17</v>
      </c>
      <c r="C18">
        <v>1</v>
      </c>
      <c r="D18" t="str">
        <f>VLOOKUP(C18,ref_jenis_vendor!$B$3:$C$4,2)</f>
        <v>Badan Usaha</v>
      </c>
      <c r="E18">
        <v>6</v>
      </c>
      <c r="F18" t="str">
        <f>VLOOKUP(E18,ref_kat_dokumen_vendor!$B$3:$I$22,8)</f>
        <v>Administrasi</v>
      </c>
      <c r="G18">
        <v>3</v>
      </c>
      <c r="H18" t="str">
        <f>VLOOKUP(G18,ref_kat_item_tanya!$B$3:$G$30,6)</f>
        <v>Administrasi</v>
      </c>
      <c r="I18" t="str">
        <f>VLOOKUP(G18,ref_kat_item_tanya!$B$3:$G$29,3)</f>
        <v>Badan Usaha</v>
      </c>
      <c r="J18">
        <v>5</v>
      </c>
      <c r="K18" t="s">
        <v>83</v>
      </c>
      <c r="N18" t="str">
        <f t="shared" si="17"/>
        <v>NULL</v>
      </c>
      <c r="O18" t="s">
        <v>52</v>
      </c>
      <c r="P18" t="s">
        <v>25</v>
      </c>
      <c r="Q18" t="s">
        <v>25</v>
      </c>
      <c r="S18" t="s">
        <v>43</v>
      </c>
      <c r="U18" t="s">
        <v>24</v>
      </c>
      <c r="AA18" s="8"/>
      <c r="AC18" t="str">
        <f t="shared" si="0"/>
        <v>INSERT INTO ref_item_tanya (kode_item, kode_jenis_vendor, kode_kat_dokumen_vendor, kode_kat_item_tanya, urutan, nama_item, keterangan, nama_unik, tipe_input, is_required, jenis_item, show_on_syarat_pdf) VALUES (17,1,6,3,5,'Surat Kuasa','',NULL,'file','f','default','t');</v>
      </c>
      <c r="AD18">
        <f t="shared" si="3"/>
        <v>17</v>
      </c>
      <c r="AE18">
        <f t="shared" si="4"/>
        <v>1</v>
      </c>
      <c r="AF18">
        <f t="shared" si="5"/>
        <v>6</v>
      </c>
      <c r="AG18">
        <f t="shared" si="6"/>
        <v>3</v>
      </c>
      <c r="AH18">
        <f t="shared" si="7"/>
        <v>5</v>
      </c>
      <c r="AI18" t="str">
        <f t="shared" si="8"/>
        <v>'Surat Kuasa'</v>
      </c>
      <c r="AJ18" t="str">
        <f t="shared" si="9"/>
        <v>NULL</v>
      </c>
      <c r="AK18" t="str">
        <f t="shared" si="10"/>
        <v>NULL</v>
      </c>
      <c r="AL18" t="str">
        <f t="shared" si="11"/>
        <v>'file'</v>
      </c>
      <c r="AM18" t="str">
        <f t="shared" si="12"/>
        <v>'f'</v>
      </c>
      <c r="AN18" t="str">
        <f t="shared" si="13"/>
        <v>'f'</v>
      </c>
      <c r="AO18" t="str">
        <f t="shared" si="18"/>
        <v>NULL</v>
      </c>
      <c r="AP18" t="str">
        <f t="shared" si="14"/>
        <v>'default'</v>
      </c>
      <c r="AQ18" s="6" t="str">
        <f t="shared" si="15"/>
        <v>NULL</v>
      </c>
      <c r="AR18" t="str">
        <f t="shared" si="16"/>
        <v>'t'</v>
      </c>
      <c r="AX18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(17,1,6,3,5,'Surat Kuasa',NULL,NULL,'file','f','f',NULL,'default',NULL,'t');</v>
      </c>
    </row>
    <row r="19" spans="2:50" x14ac:dyDescent="0.3">
      <c r="B19">
        <v>18</v>
      </c>
      <c r="C19">
        <v>1</v>
      </c>
      <c r="D19" t="str">
        <f>VLOOKUP(C19,ref_jenis_vendor!$B$3:$C$4,2)</f>
        <v>Badan Usaha</v>
      </c>
      <c r="E19">
        <v>6</v>
      </c>
      <c r="F19" t="str">
        <f>VLOOKUP(E19,ref_kat_dokumen_vendor!$B$3:$I$22,8)</f>
        <v>Administrasi</v>
      </c>
      <c r="G19">
        <v>3</v>
      </c>
      <c r="H19" t="str">
        <f>VLOOKUP(G19,ref_kat_item_tanya!$B$3:$G$30,6)</f>
        <v>Administrasi</v>
      </c>
      <c r="I19" t="str">
        <f>VLOOKUP(G19,ref_kat_item_tanya!$B$3:$G$29,3)</f>
        <v>Badan Usaha</v>
      </c>
      <c r="J19">
        <v>6</v>
      </c>
      <c r="K19" t="s">
        <v>87</v>
      </c>
      <c r="N19" t="str">
        <f t="shared" si="17"/>
        <v>NULL</v>
      </c>
      <c r="O19" t="s">
        <v>143</v>
      </c>
      <c r="P19" t="s">
        <v>24</v>
      </c>
      <c r="Q19" t="s">
        <v>25</v>
      </c>
      <c r="R19" t="s">
        <v>160</v>
      </c>
      <c r="S19" t="s">
        <v>43</v>
      </c>
      <c r="U19" t="s">
        <v>25</v>
      </c>
      <c r="AA19" s="8"/>
      <c r="AC19" t="str">
        <f t="shared" si="0"/>
        <v>INSERT INTO ref_item_tanya (kode_item, kode_jenis_vendor, kode_kat_dokumen_vendor, kode_kat_item_tanya, urutan, nama_item, keterangan, nama_unik, tipe_input, is_required, jenis_item, show_on_syarat_pdf) VALUES (18,1,6,3,6,'Masa Berlaku Dokumen','',NULL,'masa-berlaku','t','default','f');</v>
      </c>
      <c r="AD19">
        <f t="shared" si="3"/>
        <v>18</v>
      </c>
      <c r="AE19">
        <f t="shared" si="4"/>
        <v>1</v>
      </c>
      <c r="AF19">
        <f t="shared" si="5"/>
        <v>6</v>
      </c>
      <c r="AG19">
        <f t="shared" si="6"/>
        <v>3</v>
      </c>
      <c r="AH19">
        <f t="shared" si="7"/>
        <v>6</v>
      </c>
      <c r="AI19" t="str">
        <f t="shared" si="8"/>
        <v>'Masa Berlaku Dokumen'</v>
      </c>
      <c r="AJ19" t="str">
        <f t="shared" si="9"/>
        <v>NULL</v>
      </c>
      <c r="AK19" t="str">
        <f t="shared" si="10"/>
        <v>NULL</v>
      </c>
      <c r="AL19" t="str">
        <f t="shared" si="11"/>
        <v>'masa-berlaku'</v>
      </c>
      <c r="AM19" t="str">
        <f t="shared" si="12"/>
        <v>'t'</v>
      </c>
      <c r="AN19" t="str">
        <f t="shared" si="13"/>
        <v>'f'</v>
      </c>
      <c r="AO19" t="str">
        <f t="shared" si="18"/>
        <v>'{"kode_item_awal": 19, "kode_item_akhir": 20}'</v>
      </c>
      <c r="AP19" t="str">
        <f t="shared" si="14"/>
        <v>'default'</v>
      </c>
      <c r="AQ19" s="6" t="str">
        <f t="shared" si="15"/>
        <v>NULL</v>
      </c>
      <c r="AR19" t="str">
        <f t="shared" si="16"/>
        <v>'f'</v>
      </c>
      <c r="AX19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(18,1,6,3,6,'Masa Berlaku Dokumen',NULL,NULL,'masa-berlaku','t','f','{"kode_item_awal": 19, "kode_item_akhir": 20}','default',NULL,'f');</v>
      </c>
    </row>
    <row r="20" spans="2:50" x14ac:dyDescent="0.3">
      <c r="B20">
        <v>19</v>
      </c>
      <c r="C20">
        <v>1</v>
      </c>
      <c r="D20" t="str">
        <f>VLOOKUP(C20,ref_jenis_vendor!$B$3:$C$4,2)</f>
        <v>Badan Usaha</v>
      </c>
      <c r="E20">
        <v>6</v>
      </c>
      <c r="F20" t="str">
        <f>VLOOKUP(E20,ref_kat_dokumen_vendor!$B$3:$I$22,8)</f>
        <v>Administrasi</v>
      </c>
      <c r="G20">
        <v>3</v>
      </c>
      <c r="H20" t="str">
        <f>VLOOKUP(G20,ref_kat_item_tanya!$B$3:$G$30,6)</f>
        <v>Administrasi</v>
      </c>
      <c r="I20" t="str">
        <f>VLOOKUP(G20,ref_kat_item_tanya!$B$3:$G$29,3)</f>
        <v>Badan Usaha</v>
      </c>
      <c r="J20">
        <v>7</v>
      </c>
      <c r="K20" t="s">
        <v>85</v>
      </c>
      <c r="N20" t="str">
        <f t="shared" si="17"/>
        <v>NULL</v>
      </c>
      <c r="O20" t="s">
        <v>144</v>
      </c>
      <c r="P20" t="s">
        <v>25</v>
      </c>
      <c r="Q20" t="s">
        <v>25</v>
      </c>
      <c r="S20" t="s">
        <v>43</v>
      </c>
      <c r="U20" t="s">
        <v>25</v>
      </c>
      <c r="AA20" s="8"/>
      <c r="AC20" t="str">
        <f t="shared" si="0"/>
        <v>INSERT INTO ref_item_tanya (kode_item, kode_jenis_vendor, kode_kat_dokumen_vendor, kode_kat_item_tanya, urutan, nama_item, keterangan, nama_unik, tipe_input, is_required, jenis_item, show_on_syarat_pdf) VALUES (19,1,6,3,7,'Awal','',NULL,'masa-berlaku-date','f','default','f');</v>
      </c>
      <c r="AD20">
        <f t="shared" si="3"/>
        <v>19</v>
      </c>
      <c r="AE20">
        <f t="shared" si="4"/>
        <v>1</v>
      </c>
      <c r="AF20">
        <f t="shared" si="5"/>
        <v>6</v>
      </c>
      <c r="AG20">
        <f t="shared" si="6"/>
        <v>3</v>
      </c>
      <c r="AH20">
        <f t="shared" si="7"/>
        <v>7</v>
      </c>
      <c r="AI20" t="str">
        <f t="shared" si="8"/>
        <v>'Awal'</v>
      </c>
      <c r="AJ20" t="str">
        <f t="shared" si="9"/>
        <v>NULL</v>
      </c>
      <c r="AK20" t="str">
        <f t="shared" si="10"/>
        <v>NULL</v>
      </c>
      <c r="AL20" t="str">
        <f t="shared" si="11"/>
        <v>'masa-berlaku-date'</v>
      </c>
      <c r="AM20" t="str">
        <f t="shared" si="12"/>
        <v>'f'</v>
      </c>
      <c r="AN20" t="str">
        <f t="shared" si="13"/>
        <v>'f'</v>
      </c>
      <c r="AO20" t="str">
        <f t="shared" si="18"/>
        <v>NULL</v>
      </c>
      <c r="AP20" t="str">
        <f t="shared" si="14"/>
        <v>'default'</v>
      </c>
      <c r="AQ20" s="6" t="str">
        <f t="shared" si="15"/>
        <v>NULL</v>
      </c>
      <c r="AR20" t="str">
        <f t="shared" si="16"/>
        <v>'f'</v>
      </c>
      <c r="AX20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(19,1,6,3,7,'Awal',NULL,NULL,'masa-berlaku-date','f','f',NULL,'default',NULL,'f');</v>
      </c>
    </row>
    <row r="21" spans="2:50" x14ac:dyDescent="0.3">
      <c r="B21">
        <v>20</v>
      </c>
      <c r="C21">
        <v>1</v>
      </c>
      <c r="D21" t="str">
        <f>VLOOKUP(C21,ref_jenis_vendor!$B$3:$C$4,2)</f>
        <v>Badan Usaha</v>
      </c>
      <c r="E21">
        <v>6</v>
      </c>
      <c r="F21" t="str">
        <f>VLOOKUP(E21,ref_kat_dokumen_vendor!$B$3:$I$22,8)</f>
        <v>Administrasi</v>
      </c>
      <c r="G21">
        <v>3</v>
      </c>
      <c r="H21" t="str">
        <f>VLOOKUP(G21,ref_kat_item_tanya!$B$3:$G$30,6)</f>
        <v>Administrasi</v>
      </c>
      <c r="I21" t="str">
        <f>VLOOKUP(G21,ref_kat_item_tanya!$B$3:$G$29,3)</f>
        <v>Badan Usaha</v>
      </c>
      <c r="J21">
        <v>8</v>
      </c>
      <c r="K21" t="s">
        <v>86</v>
      </c>
      <c r="N21" t="str">
        <f t="shared" si="17"/>
        <v>NULL</v>
      </c>
      <c r="O21" t="s">
        <v>144</v>
      </c>
      <c r="P21" t="s">
        <v>25</v>
      </c>
      <c r="Q21" t="s">
        <v>25</v>
      </c>
      <c r="S21" t="s">
        <v>43</v>
      </c>
      <c r="U21" t="s">
        <v>25</v>
      </c>
      <c r="AA21" s="8"/>
      <c r="AC21" t="str">
        <f t="shared" si="0"/>
        <v>INSERT INTO ref_item_tanya (kode_item, kode_jenis_vendor, kode_kat_dokumen_vendor, kode_kat_item_tanya, urutan, nama_item, keterangan, nama_unik, tipe_input, is_required, jenis_item, show_on_syarat_pdf) VALUES (20,1,6,3,8,'Akhir','',NULL,'masa-berlaku-date','f','default','f');</v>
      </c>
      <c r="AD21">
        <f t="shared" si="3"/>
        <v>20</v>
      </c>
      <c r="AE21">
        <f t="shared" si="4"/>
        <v>1</v>
      </c>
      <c r="AF21">
        <f t="shared" si="5"/>
        <v>6</v>
      </c>
      <c r="AG21">
        <f t="shared" si="6"/>
        <v>3</v>
      </c>
      <c r="AH21">
        <f t="shared" si="7"/>
        <v>8</v>
      </c>
      <c r="AI21" t="str">
        <f t="shared" si="8"/>
        <v>'Akhir'</v>
      </c>
      <c r="AJ21" t="str">
        <f t="shared" si="9"/>
        <v>NULL</v>
      </c>
      <c r="AK21" t="str">
        <f t="shared" si="10"/>
        <v>NULL</v>
      </c>
      <c r="AL21" t="str">
        <f t="shared" si="11"/>
        <v>'masa-berlaku-date'</v>
      </c>
      <c r="AM21" t="str">
        <f t="shared" si="12"/>
        <v>'f'</v>
      </c>
      <c r="AN21" t="str">
        <f t="shared" si="13"/>
        <v>'f'</v>
      </c>
      <c r="AO21" t="str">
        <f t="shared" si="18"/>
        <v>NULL</v>
      </c>
      <c r="AP21" t="str">
        <f t="shared" si="14"/>
        <v>'default'</v>
      </c>
      <c r="AQ21" s="6" t="str">
        <f t="shared" si="15"/>
        <v>NULL</v>
      </c>
      <c r="AR21" t="str">
        <f t="shared" si="16"/>
        <v>'f'</v>
      </c>
      <c r="AX21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(20,1,6,3,8,'Akhir',NULL,NULL,'masa-berlaku-date','f','f',NULL,'default',NULL,'f');</v>
      </c>
    </row>
    <row r="22" spans="2:50" x14ac:dyDescent="0.3">
      <c r="B22">
        <v>21</v>
      </c>
      <c r="C22">
        <v>1</v>
      </c>
      <c r="D22" t="str">
        <f>VLOOKUP(C22,ref_jenis_vendor!$B$3:$C$4,2)</f>
        <v>Badan Usaha</v>
      </c>
      <c r="E22">
        <v>6</v>
      </c>
      <c r="F22" t="str">
        <f>VLOOKUP(E22,ref_kat_dokumen_vendor!$B$3:$I$22,8)</f>
        <v>Administrasi</v>
      </c>
      <c r="G22">
        <v>3</v>
      </c>
      <c r="H22" t="str">
        <f>VLOOKUP(G22,ref_kat_item_tanya!$B$3:$G$30,6)</f>
        <v>Administrasi</v>
      </c>
      <c r="I22" t="str">
        <f>VLOOKUP(G22,ref_kat_item_tanya!$B$3:$G$29,3)</f>
        <v>Badan Usaha</v>
      </c>
      <c r="J22">
        <v>9</v>
      </c>
      <c r="K22" t="s">
        <v>84</v>
      </c>
      <c r="N22" t="str">
        <f t="shared" si="17"/>
        <v>NULL</v>
      </c>
      <c r="O22" t="s">
        <v>52</v>
      </c>
      <c r="P22" t="s">
        <v>24</v>
      </c>
      <c r="Q22" t="s">
        <v>25</v>
      </c>
      <c r="S22" t="s">
        <v>43</v>
      </c>
      <c r="U22" t="s">
        <v>24</v>
      </c>
      <c r="AA22" s="8"/>
      <c r="AC22" t="str">
        <f t="shared" si="0"/>
        <v>INSERT INTO ref_item_tanya (kode_item, kode_jenis_vendor, kode_kat_dokumen_vendor, kode_kat_item_tanya, urutan, nama_item, keterangan, nama_unik, tipe_input, is_required, jenis_item, show_on_syarat_pdf) VALUES (21,1,6,3,9,'Surat Pernyataan Kebenaran Data','',NULL,'file','t','default','t');</v>
      </c>
      <c r="AD22">
        <f t="shared" si="3"/>
        <v>21</v>
      </c>
      <c r="AE22">
        <f t="shared" si="4"/>
        <v>1</v>
      </c>
      <c r="AF22">
        <f t="shared" si="5"/>
        <v>6</v>
      </c>
      <c r="AG22">
        <f t="shared" si="6"/>
        <v>3</v>
      </c>
      <c r="AH22">
        <f t="shared" si="7"/>
        <v>9</v>
      </c>
      <c r="AI22" t="str">
        <f t="shared" si="8"/>
        <v>'Surat Pernyataan Kebenaran Data'</v>
      </c>
      <c r="AJ22" t="str">
        <f t="shared" si="9"/>
        <v>NULL</v>
      </c>
      <c r="AK22" t="str">
        <f t="shared" si="10"/>
        <v>NULL</v>
      </c>
      <c r="AL22" t="str">
        <f t="shared" si="11"/>
        <v>'file'</v>
      </c>
      <c r="AM22" t="str">
        <f t="shared" si="12"/>
        <v>'t'</v>
      </c>
      <c r="AN22" t="str">
        <f t="shared" si="13"/>
        <v>'f'</v>
      </c>
      <c r="AO22" t="str">
        <f t="shared" si="18"/>
        <v>NULL</v>
      </c>
      <c r="AP22" t="str">
        <f t="shared" si="14"/>
        <v>'default'</v>
      </c>
      <c r="AQ22" s="6" t="str">
        <f t="shared" si="15"/>
        <v>NULL</v>
      </c>
      <c r="AR22" t="str">
        <f t="shared" si="16"/>
        <v>'t'</v>
      </c>
      <c r="AX22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(21,1,6,3,9,'Surat Pernyataan Kebenaran Data',NULL,NULL,'file','t','f',NULL,'default',NULL,'t');</v>
      </c>
    </row>
    <row r="23" spans="2:50" x14ac:dyDescent="0.3">
      <c r="B23">
        <v>22</v>
      </c>
      <c r="C23">
        <v>1</v>
      </c>
      <c r="D23" t="str">
        <f>VLOOKUP(C23,ref_jenis_vendor!$B$3:$C$4,2)</f>
        <v>Badan Usaha</v>
      </c>
      <c r="E23">
        <v>6</v>
      </c>
      <c r="F23" t="str">
        <f>VLOOKUP(E23,ref_kat_dokumen_vendor!$B$3:$I$22,8)</f>
        <v>Administrasi</v>
      </c>
      <c r="G23">
        <v>3</v>
      </c>
      <c r="H23" t="str">
        <f>VLOOKUP(G23,ref_kat_item_tanya!$B$3:$G$30,6)</f>
        <v>Administrasi</v>
      </c>
      <c r="I23" t="str">
        <f>VLOOKUP(G23,ref_kat_item_tanya!$B$3:$G$29,3)</f>
        <v>Badan Usaha</v>
      </c>
      <c r="J23">
        <v>10</v>
      </c>
      <c r="K23" t="s">
        <v>87</v>
      </c>
      <c r="N23" t="str">
        <f t="shared" si="17"/>
        <v>NULL</v>
      </c>
      <c r="O23" t="s">
        <v>143</v>
      </c>
      <c r="P23" t="s">
        <v>24</v>
      </c>
      <c r="Q23" t="s">
        <v>25</v>
      </c>
      <c r="R23" t="s">
        <v>161</v>
      </c>
      <c r="S23" t="s">
        <v>43</v>
      </c>
      <c r="U23" t="s">
        <v>25</v>
      </c>
      <c r="AA23" s="8"/>
      <c r="AC23" t="str">
        <f t="shared" si="0"/>
        <v>INSERT INTO ref_item_tanya (kode_item, kode_jenis_vendor, kode_kat_dokumen_vendor, kode_kat_item_tanya, urutan, nama_item, keterangan, nama_unik, tipe_input, is_required, jenis_item, show_on_syarat_pdf) VALUES (22,1,6,3,10,'Masa Berlaku Dokumen','',NULL,'masa-berlaku','t','default','f');</v>
      </c>
      <c r="AD23">
        <f t="shared" si="3"/>
        <v>22</v>
      </c>
      <c r="AE23">
        <f t="shared" si="4"/>
        <v>1</v>
      </c>
      <c r="AF23">
        <f t="shared" si="5"/>
        <v>6</v>
      </c>
      <c r="AG23">
        <f t="shared" si="6"/>
        <v>3</v>
      </c>
      <c r="AH23">
        <f t="shared" si="7"/>
        <v>10</v>
      </c>
      <c r="AI23" t="str">
        <f t="shared" si="8"/>
        <v>'Masa Berlaku Dokumen'</v>
      </c>
      <c r="AJ23" t="str">
        <f t="shared" si="9"/>
        <v>NULL</v>
      </c>
      <c r="AK23" t="str">
        <f t="shared" si="10"/>
        <v>NULL</v>
      </c>
      <c r="AL23" t="str">
        <f t="shared" si="11"/>
        <v>'masa-berlaku'</v>
      </c>
      <c r="AM23" t="str">
        <f t="shared" si="12"/>
        <v>'t'</v>
      </c>
      <c r="AN23" t="str">
        <f t="shared" si="13"/>
        <v>'f'</v>
      </c>
      <c r="AO23" t="str">
        <f t="shared" si="18"/>
        <v>'{"kode_item_awal": 23, "kode_item_akhir": 24}'</v>
      </c>
      <c r="AP23" t="str">
        <f t="shared" si="14"/>
        <v>'default'</v>
      </c>
      <c r="AQ23" s="6" t="str">
        <f t="shared" si="15"/>
        <v>NULL</v>
      </c>
      <c r="AR23" t="str">
        <f t="shared" si="16"/>
        <v>'f'</v>
      </c>
      <c r="AX23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(22,1,6,3,10,'Masa Berlaku Dokumen',NULL,NULL,'masa-berlaku','t','f','{"kode_item_awal": 23, "kode_item_akhir": 24}','default',NULL,'f');</v>
      </c>
    </row>
    <row r="24" spans="2:50" x14ac:dyDescent="0.3">
      <c r="B24">
        <v>23</v>
      </c>
      <c r="C24">
        <v>1</v>
      </c>
      <c r="D24" t="str">
        <f>VLOOKUP(C24,ref_jenis_vendor!$B$3:$C$4,2)</f>
        <v>Badan Usaha</v>
      </c>
      <c r="E24">
        <v>6</v>
      </c>
      <c r="F24" t="str">
        <f>VLOOKUP(E24,ref_kat_dokumen_vendor!$B$3:$I$22,8)</f>
        <v>Administrasi</v>
      </c>
      <c r="G24">
        <v>3</v>
      </c>
      <c r="H24" t="str">
        <f>VLOOKUP(G24,ref_kat_item_tanya!$B$3:$G$30,6)</f>
        <v>Administrasi</v>
      </c>
      <c r="I24" t="str">
        <f>VLOOKUP(G24,ref_kat_item_tanya!$B$3:$G$29,3)</f>
        <v>Badan Usaha</v>
      </c>
      <c r="J24">
        <v>11</v>
      </c>
      <c r="K24" t="s">
        <v>85</v>
      </c>
      <c r="N24" t="str">
        <f t="shared" si="17"/>
        <v>NULL</v>
      </c>
      <c r="O24" t="s">
        <v>144</v>
      </c>
      <c r="P24" t="s">
        <v>25</v>
      </c>
      <c r="Q24" t="s">
        <v>25</v>
      </c>
      <c r="S24" t="s">
        <v>43</v>
      </c>
      <c r="U24" t="s">
        <v>25</v>
      </c>
      <c r="AA24" s="8"/>
      <c r="AC24" t="str">
        <f t="shared" si="0"/>
        <v>INSERT INTO ref_item_tanya (kode_item, kode_jenis_vendor, kode_kat_dokumen_vendor, kode_kat_item_tanya, urutan, nama_item, keterangan, nama_unik, tipe_input, is_required, jenis_item, show_on_syarat_pdf) VALUES (23,1,6,3,11,'Awal','',NULL,'masa-berlaku-date','f','default','f');</v>
      </c>
      <c r="AD24">
        <f t="shared" si="3"/>
        <v>23</v>
      </c>
      <c r="AE24">
        <f t="shared" si="4"/>
        <v>1</v>
      </c>
      <c r="AF24">
        <f t="shared" si="5"/>
        <v>6</v>
      </c>
      <c r="AG24">
        <f t="shared" si="6"/>
        <v>3</v>
      </c>
      <c r="AH24">
        <f t="shared" si="7"/>
        <v>11</v>
      </c>
      <c r="AI24" t="str">
        <f t="shared" si="8"/>
        <v>'Awal'</v>
      </c>
      <c r="AJ24" t="str">
        <f t="shared" si="9"/>
        <v>NULL</v>
      </c>
      <c r="AK24" t="str">
        <f t="shared" si="10"/>
        <v>NULL</v>
      </c>
      <c r="AL24" t="str">
        <f t="shared" si="11"/>
        <v>'masa-berlaku-date'</v>
      </c>
      <c r="AM24" t="str">
        <f t="shared" si="12"/>
        <v>'f'</v>
      </c>
      <c r="AN24" t="str">
        <f t="shared" si="13"/>
        <v>'f'</v>
      </c>
      <c r="AO24" t="str">
        <f t="shared" si="18"/>
        <v>NULL</v>
      </c>
      <c r="AP24" t="str">
        <f t="shared" si="14"/>
        <v>'default'</v>
      </c>
      <c r="AQ24" s="6" t="str">
        <f t="shared" si="15"/>
        <v>NULL</v>
      </c>
      <c r="AR24" t="str">
        <f t="shared" si="16"/>
        <v>'f'</v>
      </c>
      <c r="AX24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(23,1,6,3,11,'Awal',NULL,NULL,'masa-berlaku-date','f','f',NULL,'default',NULL,'f');</v>
      </c>
    </row>
    <row r="25" spans="2:50" x14ac:dyDescent="0.3">
      <c r="B25">
        <v>24</v>
      </c>
      <c r="C25">
        <v>1</v>
      </c>
      <c r="D25" t="str">
        <f>VLOOKUP(C25,ref_jenis_vendor!$B$3:$C$4,2)</f>
        <v>Badan Usaha</v>
      </c>
      <c r="E25">
        <v>6</v>
      </c>
      <c r="F25" t="str">
        <f>VLOOKUP(E25,ref_kat_dokumen_vendor!$B$3:$I$22,8)</f>
        <v>Administrasi</v>
      </c>
      <c r="G25">
        <v>3</v>
      </c>
      <c r="H25" t="str">
        <f>VLOOKUP(G25,ref_kat_item_tanya!$B$3:$G$30,6)</f>
        <v>Administrasi</v>
      </c>
      <c r="I25" t="str">
        <f>VLOOKUP(G25,ref_kat_item_tanya!$B$3:$G$29,3)</f>
        <v>Badan Usaha</v>
      </c>
      <c r="J25">
        <v>12</v>
      </c>
      <c r="K25" t="s">
        <v>86</v>
      </c>
      <c r="N25" t="str">
        <f t="shared" si="17"/>
        <v>NULL</v>
      </c>
      <c r="O25" t="s">
        <v>144</v>
      </c>
      <c r="P25" t="s">
        <v>25</v>
      </c>
      <c r="Q25" t="s">
        <v>25</v>
      </c>
      <c r="S25" t="s">
        <v>43</v>
      </c>
      <c r="U25" t="s">
        <v>25</v>
      </c>
      <c r="AA25" s="8"/>
      <c r="AC25" t="str">
        <f t="shared" si="0"/>
        <v>INSERT INTO ref_item_tanya (kode_item, kode_jenis_vendor, kode_kat_dokumen_vendor, kode_kat_item_tanya, urutan, nama_item, keterangan, nama_unik, tipe_input, is_required, jenis_item, show_on_syarat_pdf) VALUES (24,1,6,3,12,'Akhir','',NULL,'masa-berlaku-date','f','default','f');</v>
      </c>
      <c r="AD25">
        <f t="shared" si="3"/>
        <v>24</v>
      </c>
      <c r="AE25">
        <f t="shared" si="4"/>
        <v>1</v>
      </c>
      <c r="AF25">
        <f t="shared" si="5"/>
        <v>6</v>
      </c>
      <c r="AG25">
        <f t="shared" si="6"/>
        <v>3</v>
      </c>
      <c r="AH25">
        <f t="shared" si="7"/>
        <v>12</v>
      </c>
      <c r="AI25" t="str">
        <f t="shared" si="8"/>
        <v>'Akhir'</v>
      </c>
      <c r="AJ25" t="str">
        <f t="shared" si="9"/>
        <v>NULL</v>
      </c>
      <c r="AK25" t="str">
        <f t="shared" si="10"/>
        <v>NULL</v>
      </c>
      <c r="AL25" t="str">
        <f t="shared" si="11"/>
        <v>'masa-berlaku-date'</v>
      </c>
      <c r="AM25" t="str">
        <f t="shared" si="12"/>
        <v>'f'</v>
      </c>
      <c r="AN25" t="str">
        <f t="shared" si="13"/>
        <v>'f'</v>
      </c>
      <c r="AO25" t="str">
        <f t="shared" si="18"/>
        <v>NULL</v>
      </c>
      <c r="AP25" t="str">
        <f t="shared" si="14"/>
        <v>'default'</v>
      </c>
      <c r="AQ25" s="6" t="str">
        <f t="shared" si="15"/>
        <v>NULL</v>
      </c>
      <c r="AR25" t="str">
        <f t="shared" si="16"/>
        <v>'f'</v>
      </c>
      <c r="AX25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(24,1,6,3,12,'Akhir',NULL,NULL,'masa-berlaku-date','f','f',NULL,'default',NULL,'f');</v>
      </c>
    </row>
    <row r="26" spans="2:50" x14ac:dyDescent="0.3">
      <c r="B26">
        <v>25</v>
      </c>
      <c r="C26">
        <v>1</v>
      </c>
      <c r="D26" t="str">
        <f>VLOOKUP(C26,ref_jenis_vendor!$B$3:$C$4,2)</f>
        <v>Badan Usaha</v>
      </c>
      <c r="E26">
        <v>7</v>
      </c>
      <c r="F26" t="str">
        <f>VLOOKUP(E26,ref_kat_dokumen_vendor!$B$3:$I$22,8)</f>
        <v>Landasan Hukum Pendirian Badan Usaha</v>
      </c>
      <c r="G26">
        <v>4</v>
      </c>
      <c r="H26" t="str">
        <f>VLOOKUP(G26,ref_kat_item_tanya!$B$3:$G$30,6)</f>
        <v>Akta Pendirian Perusahaan/Anggaran Dasar Koperasi</v>
      </c>
      <c r="I26" t="str">
        <f>VLOOKUP(G26,ref_kat_item_tanya!$B$3:$G$29,3)</f>
        <v>Badan Usaha</v>
      </c>
      <c r="J26">
        <v>1</v>
      </c>
      <c r="K26" t="s">
        <v>88</v>
      </c>
      <c r="N26" t="str">
        <f t="shared" si="17"/>
        <v>NULL</v>
      </c>
      <c r="O26" t="s">
        <v>66</v>
      </c>
      <c r="P26" t="s">
        <v>24</v>
      </c>
      <c r="Q26" t="s">
        <v>25</v>
      </c>
      <c r="S26" t="s">
        <v>43</v>
      </c>
      <c r="U26" t="s">
        <v>24</v>
      </c>
      <c r="AA26" s="8"/>
      <c r="AC26" t="str">
        <f t="shared" si="0"/>
        <v>INSERT INTO ref_item_tanya (kode_item, kode_jenis_vendor, kode_kat_dokumen_vendor, kode_kat_item_tanya, urutan, nama_item, keterangan, nama_unik, tipe_input, is_required, jenis_item, show_on_syarat_pdf) VALUES (25,1,7,4,1,'Nomor','',NULL,'text','t','default','t');</v>
      </c>
      <c r="AD26">
        <f t="shared" si="3"/>
        <v>25</v>
      </c>
      <c r="AE26">
        <f t="shared" si="4"/>
        <v>1</v>
      </c>
      <c r="AF26">
        <f t="shared" si="5"/>
        <v>7</v>
      </c>
      <c r="AG26">
        <f t="shared" si="6"/>
        <v>4</v>
      </c>
      <c r="AH26">
        <f t="shared" si="7"/>
        <v>1</v>
      </c>
      <c r="AI26" t="str">
        <f t="shared" si="8"/>
        <v>'Nomor'</v>
      </c>
      <c r="AJ26" t="str">
        <f t="shared" si="9"/>
        <v>NULL</v>
      </c>
      <c r="AK26" t="str">
        <f t="shared" si="10"/>
        <v>NULL</v>
      </c>
      <c r="AL26" t="str">
        <f t="shared" si="11"/>
        <v>'text'</v>
      </c>
      <c r="AM26" t="str">
        <f t="shared" si="12"/>
        <v>'t'</v>
      </c>
      <c r="AN26" t="str">
        <f t="shared" si="13"/>
        <v>'f'</v>
      </c>
      <c r="AO26" t="str">
        <f t="shared" si="18"/>
        <v>NULL</v>
      </c>
      <c r="AP26" t="str">
        <f t="shared" si="14"/>
        <v>'default'</v>
      </c>
      <c r="AQ26" s="6" t="str">
        <f t="shared" si="15"/>
        <v>NULL</v>
      </c>
      <c r="AR26" t="str">
        <f t="shared" si="16"/>
        <v>'t'</v>
      </c>
      <c r="AX26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(25,1,7,4,1,'Nomor',NULL,NULL,'text','t','f',NULL,'default',NULL,'t');</v>
      </c>
    </row>
    <row r="27" spans="2:50" x14ac:dyDescent="0.3">
      <c r="B27">
        <v>26</v>
      </c>
      <c r="C27">
        <v>1</v>
      </c>
      <c r="D27" t="str">
        <f>VLOOKUP(C27,ref_jenis_vendor!$B$3:$C$4,2)</f>
        <v>Badan Usaha</v>
      </c>
      <c r="E27">
        <v>7</v>
      </c>
      <c r="F27" t="str">
        <f>VLOOKUP(E27,ref_kat_dokumen_vendor!$B$3:$I$22,8)</f>
        <v>Landasan Hukum Pendirian Badan Usaha</v>
      </c>
      <c r="G27">
        <v>4</v>
      </c>
      <c r="H27" t="str">
        <f>VLOOKUP(G27,ref_kat_item_tanya!$B$3:$G$30,6)</f>
        <v>Akta Pendirian Perusahaan/Anggaran Dasar Koperasi</v>
      </c>
      <c r="I27" t="str">
        <f>VLOOKUP(G27,ref_kat_item_tanya!$B$3:$G$29,3)</f>
        <v>Badan Usaha</v>
      </c>
      <c r="J27">
        <v>2</v>
      </c>
      <c r="K27" t="s">
        <v>89</v>
      </c>
      <c r="N27" t="str">
        <f t="shared" si="17"/>
        <v>NULL</v>
      </c>
      <c r="O27" t="s">
        <v>50</v>
      </c>
      <c r="P27" t="s">
        <v>24</v>
      </c>
      <c r="Q27" t="s">
        <v>25</v>
      </c>
      <c r="S27" t="s">
        <v>43</v>
      </c>
      <c r="U27" t="s">
        <v>24</v>
      </c>
      <c r="AA27" s="8"/>
      <c r="AC27" t="str">
        <f t="shared" si="0"/>
        <v>INSERT INTO ref_item_tanya (kode_item, kode_jenis_vendor, kode_kat_dokumen_vendor, kode_kat_item_tanya, urutan, nama_item, keterangan, nama_unik, tipe_input, is_required, jenis_item, show_on_syarat_pdf) VALUES (26,1,7,4,2,'Tanggal','',NULL,'datetime-local','t','default','t');</v>
      </c>
      <c r="AD27">
        <f t="shared" si="3"/>
        <v>26</v>
      </c>
      <c r="AE27">
        <f t="shared" si="4"/>
        <v>1</v>
      </c>
      <c r="AF27">
        <f t="shared" si="5"/>
        <v>7</v>
      </c>
      <c r="AG27">
        <f t="shared" si="6"/>
        <v>4</v>
      </c>
      <c r="AH27">
        <f t="shared" si="7"/>
        <v>2</v>
      </c>
      <c r="AI27" t="str">
        <f t="shared" si="8"/>
        <v>'Tanggal'</v>
      </c>
      <c r="AJ27" t="str">
        <f t="shared" si="9"/>
        <v>NULL</v>
      </c>
      <c r="AK27" t="str">
        <f t="shared" si="10"/>
        <v>NULL</v>
      </c>
      <c r="AL27" t="str">
        <f t="shared" si="11"/>
        <v>'datetime-local'</v>
      </c>
      <c r="AM27" t="str">
        <f t="shared" si="12"/>
        <v>'t'</v>
      </c>
      <c r="AN27" t="str">
        <f t="shared" si="13"/>
        <v>'f'</v>
      </c>
      <c r="AO27" t="str">
        <f t="shared" si="18"/>
        <v>NULL</v>
      </c>
      <c r="AP27" t="str">
        <f t="shared" si="14"/>
        <v>'default'</v>
      </c>
      <c r="AQ27" s="6" t="str">
        <f t="shared" si="15"/>
        <v>NULL</v>
      </c>
      <c r="AR27" t="str">
        <f t="shared" si="16"/>
        <v>'t'</v>
      </c>
      <c r="AX27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(26,1,7,4,2,'Tanggal',NULL,NULL,'datetime-local','t','f',NULL,'default',NULL,'t');</v>
      </c>
    </row>
    <row r="28" spans="2:50" x14ac:dyDescent="0.3">
      <c r="B28">
        <v>27</v>
      </c>
      <c r="C28">
        <v>1</v>
      </c>
      <c r="D28" t="str">
        <f>VLOOKUP(C28,ref_jenis_vendor!$B$3:$C$4,2)</f>
        <v>Badan Usaha</v>
      </c>
      <c r="E28">
        <v>7</v>
      </c>
      <c r="F28" t="str">
        <f>VLOOKUP(E28,ref_kat_dokumen_vendor!$B$3:$I$22,8)</f>
        <v>Landasan Hukum Pendirian Badan Usaha</v>
      </c>
      <c r="G28">
        <v>4</v>
      </c>
      <c r="H28" t="str">
        <f>VLOOKUP(G28,ref_kat_item_tanya!$B$3:$G$30,6)</f>
        <v>Akta Pendirian Perusahaan/Anggaran Dasar Koperasi</v>
      </c>
      <c r="I28" t="str">
        <f>VLOOKUP(G28,ref_kat_item_tanya!$B$3:$G$29,3)</f>
        <v>Badan Usaha</v>
      </c>
      <c r="J28">
        <v>3</v>
      </c>
      <c r="K28" t="s">
        <v>90</v>
      </c>
      <c r="N28" t="str">
        <f t="shared" si="17"/>
        <v>NULL</v>
      </c>
      <c r="O28" t="s">
        <v>66</v>
      </c>
      <c r="P28" t="s">
        <v>24</v>
      </c>
      <c r="Q28" t="s">
        <v>25</v>
      </c>
      <c r="S28" t="s">
        <v>43</v>
      </c>
      <c r="U28" t="s">
        <v>24</v>
      </c>
      <c r="AA28" s="8"/>
      <c r="AC28" t="str">
        <f t="shared" si="0"/>
        <v>INSERT INTO ref_item_tanya (kode_item, kode_jenis_vendor, kode_kat_dokumen_vendor, kode_kat_item_tanya, urutan, nama_item, keterangan, nama_unik, tipe_input, is_required, jenis_item, show_on_syarat_pdf) VALUES (27,1,7,4,3,'Nama Notaris','',NULL,'text','t','default','t');</v>
      </c>
      <c r="AD28">
        <f t="shared" si="3"/>
        <v>27</v>
      </c>
      <c r="AE28">
        <f t="shared" si="4"/>
        <v>1</v>
      </c>
      <c r="AF28">
        <f t="shared" si="5"/>
        <v>7</v>
      </c>
      <c r="AG28">
        <f t="shared" si="6"/>
        <v>4</v>
      </c>
      <c r="AH28">
        <f t="shared" si="7"/>
        <v>3</v>
      </c>
      <c r="AI28" t="str">
        <f t="shared" si="8"/>
        <v>'Nama Notaris'</v>
      </c>
      <c r="AJ28" t="str">
        <f t="shared" si="9"/>
        <v>NULL</v>
      </c>
      <c r="AK28" t="str">
        <f t="shared" si="10"/>
        <v>NULL</v>
      </c>
      <c r="AL28" t="str">
        <f t="shared" si="11"/>
        <v>'text'</v>
      </c>
      <c r="AM28" t="str">
        <f t="shared" si="12"/>
        <v>'t'</v>
      </c>
      <c r="AN28" t="str">
        <f t="shared" si="13"/>
        <v>'f'</v>
      </c>
      <c r="AO28" t="str">
        <f t="shared" si="18"/>
        <v>NULL</v>
      </c>
      <c r="AP28" t="str">
        <f t="shared" si="14"/>
        <v>'default'</v>
      </c>
      <c r="AQ28" s="6" t="str">
        <f t="shared" si="15"/>
        <v>NULL</v>
      </c>
      <c r="AR28" t="str">
        <f t="shared" si="16"/>
        <v>'t'</v>
      </c>
      <c r="AX28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(27,1,7,4,3,'Nama Notaris',NULL,NULL,'text','t','f',NULL,'default',NULL,'t');</v>
      </c>
    </row>
    <row r="29" spans="2:50" x14ac:dyDescent="0.3">
      <c r="B29">
        <v>28</v>
      </c>
      <c r="C29">
        <v>1</v>
      </c>
      <c r="D29" t="str">
        <f>VLOOKUP(C29,ref_jenis_vendor!$B$3:$C$4,2)</f>
        <v>Badan Usaha</v>
      </c>
      <c r="E29">
        <v>7</v>
      </c>
      <c r="F29" t="str">
        <f>VLOOKUP(E29,ref_kat_dokumen_vendor!$B$3:$I$22,8)</f>
        <v>Landasan Hukum Pendirian Badan Usaha</v>
      </c>
      <c r="G29">
        <v>4</v>
      </c>
      <c r="H29" t="str">
        <f>VLOOKUP(G29,ref_kat_item_tanya!$B$3:$G$30,6)</f>
        <v>Akta Pendirian Perusahaan/Anggaran Dasar Koperasi</v>
      </c>
      <c r="I29" t="str">
        <f>VLOOKUP(G29,ref_kat_item_tanya!$B$3:$G$29,3)</f>
        <v>Badan Usaha</v>
      </c>
      <c r="J29">
        <v>4</v>
      </c>
      <c r="K29" t="s">
        <v>91</v>
      </c>
      <c r="N29" t="str">
        <f t="shared" si="17"/>
        <v>NULL</v>
      </c>
      <c r="O29" t="s">
        <v>66</v>
      </c>
      <c r="P29" t="s">
        <v>24</v>
      </c>
      <c r="Q29" t="s">
        <v>25</v>
      </c>
      <c r="S29" t="s">
        <v>43</v>
      </c>
      <c r="U29" t="s">
        <v>24</v>
      </c>
      <c r="AA29" s="8"/>
      <c r="AC29" t="str">
        <f t="shared" si="0"/>
        <v>INSERT INTO ref_item_tanya (kode_item, kode_jenis_vendor, kode_kat_dokumen_vendor, kode_kat_item_tanya, urutan, nama_item, keterangan, nama_unik, tipe_input, is_required, jenis_item, show_on_syarat_pdf) VALUES (28,1,7,4,4,'Nomor Pengesahan/Pendaftaran','',NULL,'text','t','default','t');</v>
      </c>
      <c r="AD29">
        <f t="shared" si="3"/>
        <v>28</v>
      </c>
      <c r="AE29">
        <f t="shared" si="4"/>
        <v>1</v>
      </c>
      <c r="AF29">
        <f t="shared" si="5"/>
        <v>7</v>
      </c>
      <c r="AG29">
        <f t="shared" si="6"/>
        <v>4</v>
      </c>
      <c r="AH29">
        <f t="shared" si="7"/>
        <v>4</v>
      </c>
      <c r="AI29" t="str">
        <f t="shared" si="8"/>
        <v>'Nomor Pengesahan/Pendaftaran'</v>
      </c>
      <c r="AJ29" t="str">
        <f t="shared" si="9"/>
        <v>NULL</v>
      </c>
      <c r="AK29" t="str">
        <f t="shared" si="10"/>
        <v>NULL</v>
      </c>
      <c r="AL29" t="str">
        <f t="shared" si="11"/>
        <v>'text'</v>
      </c>
      <c r="AM29" t="str">
        <f t="shared" si="12"/>
        <v>'t'</v>
      </c>
      <c r="AN29" t="str">
        <f t="shared" si="13"/>
        <v>'f'</v>
      </c>
      <c r="AO29" t="str">
        <f t="shared" si="18"/>
        <v>NULL</v>
      </c>
      <c r="AP29" t="str">
        <f t="shared" si="14"/>
        <v>'default'</v>
      </c>
      <c r="AQ29" s="6" t="str">
        <f t="shared" si="15"/>
        <v>NULL</v>
      </c>
      <c r="AR29" t="str">
        <f t="shared" si="16"/>
        <v>'t'</v>
      </c>
      <c r="AX29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(28,1,7,4,4,'Nomor Pengesahan/Pendaftaran',NULL,NULL,'text','t','f',NULL,'default',NULL,'t');</v>
      </c>
    </row>
    <row r="30" spans="2:50" x14ac:dyDescent="0.3">
      <c r="B30">
        <v>29</v>
      </c>
      <c r="C30">
        <v>1</v>
      </c>
      <c r="D30" t="str">
        <f>VLOOKUP(C30,ref_jenis_vendor!$B$3:$C$4,2)</f>
        <v>Badan Usaha</v>
      </c>
      <c r="E30">
        <v>7</v>
      </c>
      <c r="F30" t="str">
        <f>VLOOKUP(E30,ref_kat_dokumen_vendor!$B$3:$I$22,8)</f>
        <v>Landasan Hukum Pendirian Badan Usaha</v>
      </c>
      <c r="G30">
        <v>4</v>
      </c>
      <c r="H30" t="str">
        <f>VLOOKUP(G30,ref_kat_item_tanya!$B$3:$G$30,6)</f>
        <v>Akta Pendirian Perusahaan/Anggaran Dasar Koperasi</v>
      </c>
      <c r="I30" t="str">
        <f>VLOOKUP(G30,ref_kat_item_tanya!$B$3:$G$29,3)</f>
        <v>Badan Usaha</v>
      </c>
      <c r="J30">
        <v>5</v>
      </c>
      <c r="K30" t="s">
        <v>92</v>
      </c>
      <c r="N30" t="str">
        <f t="shared" si="17"/>
        <v>NULL</v>
      </c>
      <c r="O30" t="s">
        <v>52</v>
      </c>
      <c r="P30" t="s">
        <v>24</v>
      </c>
      <c r="Q30" t="s">
        <v>25</v>
      </c>
      <c r="S30" t="s">
        <v>43</v>
      </c>
      <c r="U30" t="s">
        <v>24</v>
      </c>
      <c r="AA30" s="8"/>
      <c r="AC30" t="str">
        <f t="shared" si="0"/>
        <v>INSERT INTO ref_item_tanya (kode_item, kode_jenis_vendor, kode_kat_dokumen_vendor, kode_kat_item_tanya, urutan, nama_item, keterangan, nama_unik, tipe_input, is_required, jenis_item, show_on_syarat_pdf) VALUES (29,1,7,4,5,'Bukti Scan','',NULL,'file','t','default','t');</v>
      </c>
      <c r="AD30">
        <f t="shared" si="3"/>
        <v>29</v>
      </c>
      <c r="AE30">
        <f t="shared" si="4"/>
        <v>1</v>
      </c>
      <c r="AF30">
        <f t="shared" si="5"/>
        <v>7</v>
      </c>
      <c r="AG30">
        <f t="shared" si="6"/>
        <v>4</v>
      </c>
      <c r="AH30">
        <f t="shared" si="7"/>
        <v>5</v>
      </c>
      <c r="AI30" t="str">
        <f t="shared" si="8"/>
        <v>'Bukti Scan'</v>
      </c>
      <c r="AJ30" t="str">
        <f t="shared" si="9"/>
        <v>NULL</v>
      </c>
      <c r="AK30" t="str">
        <f t="shared" si="10"/>
        <v>NULL</v>
      </c>
      <c r="AL30" t="str">
        <f t="shared" si="11"/>
        <v>'file'</v>
      </c>
      <c r="AM30" t="str">
        <f t="shared" si="12"/>
        <v>'t'</v>
      </c>
      <c r="AN30" t="str">
        <f t="shared" si="13"/>
        <v>'f'</v>
      </c>
      <c r="AO30" t="str">
        <f t="shared" si="18"/>
        <v>NULL</v>
      </c>
      <c r="AP30" t="str">
        <f t="shared" si="14"/>
        <v>'default'</v>
      </c>
      <c r="AQ30" s="6" t="str">
        <f t="shared" si="15"/>
        <v>NULL</v>
      </c>
      <c r="AR30" t="str">
        <f t="shared" si="16"/>
        <v>'t'</v>
      </c>
      <c r="AX30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(29,1,7,4,5,'Bukti Scan',NULL,NULL,'file','t','f',NULL,'default',NULL,'t');</v>
      </c>
    </row>
    <row r="31" spans="2:50" x14ac:dyDescent="0.3">
      <c r="B31">
        <v>30</v>
      </c>
      <c r="C31">
        <v>1</v>
      </c>
      <c r="D31" t="str">
        <f>VLOOKUP(C31,ref_jenis_vendor!$B$3:$C$4,2)</f>
        <v>Badan Usaha</v>
      </c>
      <c r="E31">
        <v>7</v>
      </c>
      <c r="F31" t="str">
        <f>VLOOKUP(E31,ref_kat_dokumen_vendor!$B$3:$I$22,8)</f>
        <v>Landasan Hukum Pendirian Badan Usaha</v>
      </c>
      <c r="G31">
        <v>5</v>
      </c>
      <c r="H31" t="str">
        <f>VLOOKUP(G31,ref_kat_item_tanya!$B$3:$G$30,6)</f>
        <v>Perubahan Terakhir Akta Pendirian Perusahaan /Anggaran Dasar Koperasi</v>
      </c>
      <c r="I31" t="str">
        <f>VLOOKUP(G31,ref_kat_item_tanya!$B$3:$G$29,3)</f>
        <v>Badan Usaha</v>
      </c>
      <c r="J31">
        <v>1</v>
      </c>
      <c r="K31" t="s">
        <v>88</v>
      </c>
      <c r="N31" t="str">
        <f t="shared" si="17"/>
        <v>NULL</v>
      </c>
      <c r="O31" t="s">
        <v>66</v>
      </c>
      <c r="P31" t="s">
        <v>24</v>
      </c>
      <c r="Q31" t="s">
        <v>25</v>
      </c>
      <c r="S31" t="s">
        <v>43</v>
      </c>
      <c r="U31" t="s">
        <v>24</v>
      </c>
      <c r="AA31" s="8"/>
      <c r="AC31" t="str">
        <f t="shared" si="0"/>
        <v>INSERT INTO ref_item_tanya (kode_item, kode_jenis_vendor, kode_kat_dokumen_vendor, kode_kat_item_tanya, urutan, nama_item, keterangan, nama_unik, tipe_input, is_required, jenis_item, show_on_syarat_pdf) VALUES (30,1,7,5,1,'Nomor','',NULL,'text','t','default','t');</v>
      </c>
      <c r="AD31">
        <f t="shared" si="3"/>
        <v>30</v>
      </c>
      <c r="AE31">
        <f t="shared" si="4"/>
        <v>1</v>
      </c>
      <c r="AF31">
        <f t="shared" si="5"/>
        <v>7</v>
      </c>
      <c r="AG31">
        <f t="shared" si="6"/>
        <v>5</v>
      </c>
      <c r="AH31">
        <f t="shared" si="7"/>
        <v>1</v>
      </c>
      <c r="AI31" t="str">
        <f t="shared" si="8"/>
        <v>'Nomor'</v>
      </c>
      <c r="AJ31" t="str">
        <f t="shared" si="9"/>
        <v>NULL</v>
      </c>
      <c r="AK31" t="str">
        <f t="shared" si="10"/>
        <v>NULL</v>
      </c>
      <c r="AL31" t="str">
        <f t="shared" si="11"/>
        <v>'text'</v>
      </c>
      <c r="AM31" t="str">
        <f t="shared" si="12"/>
        <v>'t'</v>
      </c>
      <c r="AN31" t="str">
        <f t="shared" si="13"/>
        <v>'f'</v>
      </c>
      <c r="AO31" t="str">
        <f t="shared" si="18"/>
        <v>NULL</v>
      </c>
      <c r="AP31" t="str">
        <f t="shared" si="14"/>
        <v>'default'</v>
      </c>
      <c r="AQ31" s="6" t="str">
        <f t="shared" si="15"/>
        <v>NULL</v>
      </c>
      <c r="AR31" t="str">
        <f t="shared" si="16"/>
        <v>'t'</v>
      </c>
      <c r="AX31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(30,1,7,5,1,'Nomor',NULL,NULL,'text','t','f',NULL,'default',NULL,'t');</v>
      </c>
    </row>
    <row r="32" spans="2:50" x14ac:dyDescent="0.3">
      <c r="B32">
        <v>31</v>
      </c>
      <c r="C32">
        <v>1</v>
      </c>
      <c r="D32" t="str">
        <f>VLOOKUP(C32,ref_jenis_vendor!$B$3:$C$4,2)</f>
        <v>Badan Usaha</v>
      </c>
      <c r="E32">
        <v>7</v>
      </c>
      <c r="F32" t="str">
        <f>VLOOKUP(E32,ref_kat_dokumen_vendor!$B$3:$I$22,8)</f>
        <v>Landasan Hukum Pendirian Badan Usaha</v>
      </c>
      <c r="G32">
        <v>5</v>
      </c>
      <c r="H32" t="str">
        <f>VLOOKUP(G32,ref_kat_item_tanya!$B$3:$G$30,6)</f>
        <v>Perubahan Terakhir Akta Pendirian Perusahaan /Anggaran Dasar Koperasi</v>
      </c>
      <c r="I32" t="str">
        <f>VLOOKUP(G32,ref_kat_item_tanya!$B$3:$G$29,3)</f>
        <v>Badan Usaha</v>
      </c>
      <c r="J32">
        <v>2</v>
      </c>
      <c r="K32" t="s">
        <v>89</v>
      </c>
      <c r="N32" t="str">
        <f t="shared" si="17"/>
        <v>NULL</v>
      </c>
      <c r="O32" t="s">
        <v>50</v>
      </c>
      <c r="P32" t="s">
        <v>24</v>
      </c>
      <c r="Q32" t="s">
        <v>25</v>
      </c>
      <c r="S32" t="s">
        <v>43</v>
      </c>
      <c r="U32" t="s">
        <v>24</v>
      </c>
      <c r="AA32" s="8"/>
      <c r="AC32" t="str">
        <f t="shared" si="0"/>
        <v>INSERT INTO ref_item_tanya (kode_item, kode_jenis_vendor, kode_kat_dokumen_vendor, kode_kat_item_tanya, urutan, nama_item, keterangan, nama_unik, tipe_input, is_required, jenis_item, show_on_syarat_pdf) VALUES (31,1,7,5,2,'Tanggal','',NULL,'datetime-local','t','default','t');</v>
      </c>
      <c r="AD32">
        <f t="shared" si="3"/>
        <v>31</v>
      </c>
      <c r="AE32">
        <f t="shared" si="4"/>
        <v>1</v>
      </c>
      <c r="AF32">
        <f t="shared" si="5"/>
        <v>7</v>
      </c>
      <c r="AG32">
        <f t="shared" si="6"/>
        <v>5</v>
      </c>
      <c r="AH32">
        <f t="shared" si="7"/>
        <v>2</v>
      </c>
      <c r="AI32" t="str">
        <f t="shared" si="8"/>
        <v>'Tanggal'</v>
      </c>
      <c r="AJ32" t="str">
        <f t="shared" si="9"/>
        <v>NULL</v>
      </c>
      <c r="AK32" t="str">
        <f t="shared" si="10"/>
        <v>NULL</v>
      </c>
      <c r="AL32" t="str">
        <f t="shared" si="11"/>
        <v>'datetime-local'</v>
      </c>
      <c r="AM32" t="str">
        <f t="shared" si="12"/>
        <v>'t'</v>
      </c>
      <c r="AN32" t="str">
        <f t="shared" si="13"/>
        <v>'f'</v>
      </c>
      <c r="AO32" t="str">
        <f t="shared" si="18"/>
        <v>NULL</v>
      </c>
      <c r="AP32" t="str">
        <f t="shared" si="14"/>
        <v>'default'</v>
      </c>
      <c r="AQ32" s="6" t="str">
        <f t="shared" si="15"/>
        <v>NULL</v>
      </c>
      <c r="AR32" t="str">
        <f t="shared" si="16"/>
        <v>'t'</v>
      </c>
      <c r="AX32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(31,1,7,5,2,'Tanggal',NULL,NULL,'datetime-local','t','f',NULL,'default',NULL,'t');</v>
      </c>
    </row>
    <row r="33" spans="2:50" x14ac:dyDescent="0.3">
      <c r="B33">
        <v>32</v>
      </c>
      <c r="C33">
        <v>1</v>
      </c>
      <c r="D33" t="str">
        <f>VLOOKUP(C33,ref_jenis_vendor!$B$3:$C$4,2)</f>
        <v>Badan Usaha</v>
      </c>
      <c r="E33">
        <v>7</v>
      </c>
      <c r="F33" t="str">
        <f>VLOOKUP(E33,ref_kat_dokumen_vendor!$B$3:$I$22,8)</f>
        <v>Landasan Hukum Pendirian Badan Usaha</v>
      </c>
      <c r="G33">
        <v>5</v>
      </c>
      <c r="H33" t="str">
        <f>VLOOKUP(G33,ref_kat_item_tanya!$B$3:$G$30,6)</f>
        <v>Perubahan Terakhir Akta Pendirian Perusahaan /Anggaran Dasar Koperasi</v>
      </c>
      <c r="I33" t="str">
        <f>VLOOKUP(G33,ref_kat_item_tanya!$B$3:$G$29,3)</f>
        <v>Badan Usaha</v>
      </c>
      <c r="J33">
        <v>3</v>
      </c>
      <c r="K33" t="s">
        <v>90</v>
      </c>
      <c r="N33" t="str">
        <f t="shared" si="17"/>
        <v>NULL</v>
      </c>
      <c r="O33" t="s">
        <v>66</v>
      </c>
      <c r="P33" t="s">
        <v>24</v>
      </c>
      <c r="Q33" t="s">
        <v>25</v>
      </c>
      <c r="S33" t="s">
        <v>43</v>
      </c>
      <c r="U33" t="s">
        <v>24</v>
      </c>
      <c r="AA33" s="8"/>
      <c r="AC33" t="str">
        <f t="shared" si="0"/>
        <v>INSERT INTO ref_item_tanya (kode_item, kode_jenis_vendor, kode_kat_dokumen_vendor, kode_kat_item_tanya, urutan, nama_item, keterangan, nama_unik, tipe_input, is_required, jenis_item, show_on_syarat_pdf) VALUES (32,1,7,5,3,'Nama Notaris','',NULL,'text','t','default','t');</v>
      </c>
      <c r="AD33">
        <f t="shared" si="3"/>
        <v>32</v>
      </c>
      <c r="AE33">
        <f t="shared" si="4"/>
        <v>1</v>
      </c>
      <c r="AF33">
        <f t="shared" si="5"/>
        <v>7</v>
      </c>
      <c r="AG33">
        <f t="shared" si="6"/>
        <v>5</v>
      </c>
      <c r="AH33">
        <f t="shared" si="7"/>
        <v>3</v>
      </c>
      <c r="AI33" t="str">
        <f t="shared" si="8"/>
        <v>'Nama Notaris'</v>
      </c>
      <c r="AJ33" t="str">
        <f t="shared" si="9"/>
        <v>NULL</v>
      </c>
      <c r="AK33" t="str">
        <f t="shared" si="10"/>
        <v>NULL</v>
      </c>
      <c r="AL33" t="str">
        <f t="shared" si="11"/>
        <v>'text'</v>
      </c>
      <c r="AM33" t="str">
        <f t="shared" si="12"/>
        <v>'t'</v>
      </c>
      <c r="AN33" t="str">
        <f t="shared" si="13"/>
        <v>'f'</v>
      </c>
      <c r="AO33" t="str">
        <f t="shared" si="18"/>
        <v>NULL</v>
      </c>
      <c r="AP33" t="str">
        <f t="shared" si="14"/>
        <v>'default'</v>
      </c>
      <c r="AQ33" s="6" t="str">
        <f t="shared" si="15"/>
        <v>NULL</v>
      </c>
      <c r="AR33" t="str">
        <f t="shared" si="16"/>
        <v>'t'</v>
      </c>
      <c r="AX33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(32,1,7,5,3,'Nama Notaris',NULL,NULL,'text','t','f',NULL,'default',NULL,'t');</v>
      </c>
    </row>
    <row r="34" spans="2:50" x14ac:dyDescent="0.3">
      <c r="B34">
        <v>33</v>
      </c>
      <c r="C34">
        <v>1</v>
      </c>
      <c r="D34" t="str">
        <f>VLOOKUP(C34,ref_jenis_vendor!$B$3:$C$4,2)</f>
        <v>Badan Usaha</v>
      </c>
      <c r="E34">
        <v>7</v>
      </c>
      <c r="F34" t="str">
        <f>VLOOKUP(E34,ref_kat_dokumen_vendor!$B$3:$I$22,8)</f>
        <v>Landasan Hukum Pendirian Badan Usaha</v>
      </c>
      <c r="G34">
        <v>5</v>
      </c>
      <c r="H34" t="str">
        <f>VLOOKUP(G34,ref_kat_item_tanya!$B$3:$G$30,6)</f>
        <v>Perubahan Terakhir Akta Pendirian Perusahaan /Anggaran Dasar Koperasi</v>
      </c>
      <c r="I34" t="str">
        <f>VLOOKUP(G34,ref_kat_item_tanya!$B$3:$G$29,3)</f>
        <v>Badan Usaha</v>
      </c>
      <c r="J34">
        <v>4</v>
      </c>
      <c r="K34" t="s">
        <v>93</v>
      </c>
      <c r="N34" t="str">
        <f t="shared" si="17"/>
        <v>NULL</v>
      </c>
      <c r="O34" t="s">
        <v>66</v>
      </c>
      <c r="P34" t="s">
        <v>25</v>
      </c>
      <c r="Q34" t="s">
        <v>25</v>
      </c>
      <c r="S34" t="s">
        <v>43</v>
      </c>
      <c r="U34" t="s">
        <v>24</v>
      </c>
      <c r="AA34" s="8"/>
      <c r="AC34" t="str">
        <f t="shared" ref="AC34:AC64" si="20">CONCATENATE("INSERT INTO ref_item_tanya (kode_item, kode_jenis_vendor, kode_kat_dokumen_vendor, kode_kat_item_tanya, urutan, nama_item, keterangan, nama_unik, tipe_input, is_required, jenis_item, show_on_syarat_pdf) VALUES (", B34, ",", C34, ",", E34, ",", G34, ",", J34, ",'", K34, "','", L34, "',", N34, ",'", O34, "','", P34, "','", S34, "','", U34, "');")</f>
        <v>INSERT INTO ref_item_tanya (kode_item, kode_jenis_vendor, kode_kat_dokumen_vendor, kode_kat_item_tanya, urutan, nama_item, keterangan, nama_unik, tipe_input, is_required, jenis_item, show_on_syarat_pdf) VALUES (33,1,7,5,4,'Bukti Perubahan','',NULL,'text','f','default','t');</v>
      </c>
      <c r="AD34">
        <f t="shared" si="3"/>
        <v>33</v>
      </c>
      <c r="AE34">
        <f t="shared" si="4"/>
        <v>1</v>
      </c>
      <c r="AF34">
        <f t="shared" si="5"/>
        <v>7</v>
      </c>
      <c r="AG34">
        <f t="shared" si="6"/>
        <v>5</v>
      </c>
      <c r="AH34">
        <f t="shared" si="7"/>
        <v>4</v>
      </c>
      <c r="AI34" t="str">
        <f t="shared" si="8"/>
        <v>'Bukti Perubahan'</v>
      </c>
      <c r="AJ34" t="str">
        <f t="shared" si="9"/>
        <v>NULL</v>
      </c>
      <c r="AK34" t="str">
        <f t="shared" si="10"/>
        <v>NULL</v>
      </c>
      <c r="AL34" t="str">
        <f t="shared" si="11"/>
        <v>'text'</v>
      </c>
      <c r="AM34" t="str">
        <f t="shared" si="12"/>
        <v>'f'</v>
      </c>
      <c r="AN34" t="str">
        <f t="shared" si="13"/>
        <v>'f'</v>
      </c>
      <c r="AO34" t="str">
        <f t="shared" si="18"/>
        <v>NULL</v>
      </c>
      <c r="AP34" t="str">
        <f t="shared" si="14"/>
        <v>'default'</v>
      </c>
      <c r="AQ34" s="6" t="str">
        <f t="shared" si="15"/>
        <v>NULL</v>
      </c>
      <c r="AR34" t="str">
        <f t="shared" si="16"/>
        <v>'t'</v>
      </c>
      <c r="AX34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(33,1,7,5,4,'Bukti Perubahan',NULL,NULL,'text','f','f',NULL,'default',NULL,'t');</v>
      </c>
    </row>
    <row r="35" spans="2:50" x14ac:dyDescent="0.3">
      <c r="B35">
        <v>34</v>
      </c>
      <c r="C35">
        <v>1</v>
      </c>
      <c r="D35" t="str">
        <f>VLOOKUP(C35,ref_jenis_vendor!$B$3:$C$4,2)</f>
        <v>Badan Usaha</v>
      </c>
      <c r="E35">
        <v>7</v>
      </c>
      <c r="F35" t="str">
        <f>VLOOKUP(E35,ref_kat_dokumen_vendor!$B$3:$I$22,8)</f>
        <v>Landasan Hukum Pendirian Badan Usaha</v>
      </c>
      <c r="G35">
        <v>5</v>
      </c>
      <c r="H35" t="str">
        <f>VLOOKUP(G35,ref_kat_item_tanya!$B$3:$G$30,6)</f>
        <v>Perubahan Terakhir Akta Pendirian Perusahaan /Anggaran Dasar Koperasi</v>
      </c>
      <c r="I35" t="str">
        <f>VLOOKUP(G35,ref_kat_item_tanya!$B$3:$G$29,3)</f>
        <v>Badan Usaha</v>
      </c>
      <c r="J35">
        <v>5</v>
      </c>
      <c r="K35" t="s">
        <v>92</v>
      </c>
      <c r="N35" t="str">
        <f t="shared" si="17"/>
        <v>NULL</v>
      </c>
      <c r="O35" t="s">
        <v>52</v>
      </c>
      <c r="P35" t="s">
        <v>25</v>
      </c>
      <c r="Q35" t="s">
        <v>25</v>
      </c>
      <c r="S35" t="s">
        <v>43</v>
      </c>
      <c r="U35" t="s">
        <v>24</v>
      </c>
      <c r="AA35" s="8"/>
      <c r="AC35" t="str">
        <f t="shared" si="20"/>
        <v>INSERT INTO ref_item_tanya (kode_item, kode_jenis_vendor, kode_kat_dokumen_vendor, kode_kat_item_tanya, urutan, nama_item, keterangan, nama_unik, tipe_input, is_required, jenis_item, show_on_syarat_pdf) VALUES (34,1,7,5,5,'Bukti Scan','',NULL,'file','f','default','t');</v>
      </c>
      <c r="AD35">
        <f t="shared" si="3"/>
        <v>34</v>
      </c>
      <c r="AE35">
        <f t="shared" si="4"/>
        <v>1</v>
      </c>
      <c r="AF35">
        <f t="shared" si="5"/>
        <v>7</v>
      </c>
      <c r="AG35">
        <f t="shared" si="6"/>
        <v>5</v>
      </c>
      <c r="AH35">
        <f t="shared" si="7"/>
        <v>5</v>
      </c>
      <c r="AI35" t="str">
        <f t="shared" si="8"/>
        <v>'Bukti Scan'</v>
      </c>
      <c r="AJ35" t="str">
        <f t="shared" si="9"/>
        <v>NULL</v>
      </c>
      <c r="AK35" t="str">
        <f t="shared" si="10"/>
        <v>NULL</v>
      </c>
      <c r="AL35" t="str">
        <f t="shared" si="11"/>
        <v>'file'</v>
      </c>
      <c r="AM35" t="str">
        <f t="shared" si="12"/>
        <v>'f'</v>
      </c>
      <c r="AN35" t="str">
        <f t="shared" si="13"/>
        <v>'f'</v>
      </c>
      <c r="AO35" t="str">
        <f t="shared" si="18"/>
        <v>NULL</v>
      </c>
      <c r="AP35" t="str">
        <f t="shared" si="14"/>
        <v>'default'</v>
      </c>
      <c r="AQ35" s="6" t="str">
        <f t="shared" si="15"/>
        <v>NULL</v>
      </c>
      <c r="AR35" t="str">
        <f t="shared" si="16"/>
        <v>'t'</v>
      </c>
      <c r="AX35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(34,1,7,5,5,'Bukti Scan',NULL,NULL,'file','f','f',NULL,'default',NULL,'t');</v>
      </c>
    </row>
    <row r="36" spans="2:50" x14ac:dyDescent="0.3">
      <c r="B36">
        <v>35</v>
      </c>
      <c r="C36">
        <v>1</v>
      </c>
      <c r="D36" t="str">
        <f>VLOOKUP(C36,ref_jenis_vendor!$B$3:$C$4,2)</f>
        <v>Badan Usaha</v>
      </c>
      <c r="E36">
        <v>8</v>
      </c>
      <c r="F36" t="str">
        <f>VLOOKUP(E36,ref_kat_dokumen_vendor!$B$3:$I$22,8)</f>
        <v>Pengurus Badan Usaha</v>
      </c>
      <c r="G36">
        <v>6</v>
      </c>
      <c r="H36" t="str">
        <f>VLOOKUP(G36,ref_kat_item_tanya!$B$3:$G$30,6)</f>
        <v>Komisaris untuk Perseroan Terbatas (PT)</v>
      </c>
      <c r="I36" t="str">
        <f>VLOOKUP(G36,ref_kat_item_tanya!$B$3:$G$29,3)</f>
        <v>Badan Usaha</v>
      </c>
      <c r="J36">
        <v>1</v>
      </c>
      <c r="K36" t="s">
        <v>38</v>
      </c>
      <c r="N36" t="str">
        <f t="shared" si="17"/>
        <v>NULL</v>
      </c>
      <c r="O36" t="s">
        <v>64</v>
      </c>
      <c r="P36" t="s">
        <v>24</v>
      </c>
      <c r="Q36" t="s">
        <v>25</v>
      </c>
      <c r="R36" t="s">
        <v>146</v>
      </c>
      <c r="S36" t="s">
        <v>43</v>
      </c>
      <c r="U36" t="s">
        <v>24</v>
      </c>
      <c r="AA36" s="8"/>
      <c r="AC36" t="str">
        <f t="shared" si="20"/>
        <v>INSERT INTO ref_item_tanya (kode_item, kode_jenis_vendor, kode_kat_dokumen_vendor, kode_kat_item_tanya, urutan, nama_item, keterangan, nama_unik, tipe_input, is_required, jenis_item, show_on_syarat_pdf) VALUES (35,1,8,6,1,'Komisaris untuk Perseroan Terbatas (PT)','',NULL,'table','t','default','t');</v>
      </c>
      <c r="AD36">
        <f t="shared" si="3"/>
        <v>35</v>
      </c>
      <c r="AE36">
        <f t="shared" si="4"/>
        <v>1</v>
      </c>
      <c r="AF36">
        <f t="shared" si="5"/>
        <v>8</v>
      </c>
      <c r="AG36">
        <f t="shared" si="6"/>
        <v>6</v>
      </c>
      <c r="AH36">
        <f t="shared" si="7"/>
        <v>1</v>
      </c>
      <c r="AI36" t="str">
        <f t="shared" si="8"/>
        <v>'Komisaris untuk Perseroan Terbatas (PT)'</v>
      </c>
      <c r="AJ36" t="str">
        <f t="shared" si="9"/>
        <v>NULL</v>
      </c>
      <c r="AK36" t="str">
        <f t="shared" si="10"/>
        <v>NULL</v>
      </c>
      <c r="AL36" t="str">
        <f t="shared" si="11"/>
        <v>'table'</v>
      </c>
      <c r="AM36" t="str">
        <f t="shared" si="12"/>
        <v>'t'</v>
      </c>
      <c r="AN36" t="str">
        <f t="shared" si="13"/>
        <v>'f'</v>
      </c>
      <c r="AO36" t="str">
        <f t="shared" si="18"/>
        <v>'{"nama_tabel": "ref_komisaris_perusahaan", "daftar_kolom": ["Nama Lengkap", "Jabatan", "No. Handphone", "No. KTP", "Scan KTP"]}'</v>
      </c>
      <c r="AP36" t="str">
        <f t="shared" si="14"/>
        <v>'default'</v>
      </c>
      <c r="AQ36" s="6" t="str">
        <f t="shared" si="15"/>
        <v>NULL</v>
      </c>
      <c r="AR36" t="str">
        <f t="shared" si="16"/>
        <v>'t'</v>
      </c>
      <c r="AX36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(35,1,8,6,1,'Komisaris untuk Perseroan Terbatas (PT)',NULL,NULL,'table','t','f','{"nama_tabel": "ref_komisaris_perusahaan", "daftar_kolom": ["Nama Lengkap", "Jabatan", "No. Handphone", "No. KTP", "Scan KTP"]}','default',NULL,'t');</v>
      </c>
    </row>
    <row r="37" spans="2:50" x14ac:dyDescent="0.3">
      <c r="B37">
        <v>36</v>
      </c>
      <c r="C37">
        <v>1</v>
      </c>
      <c r="D37" t="str">
        <f>VLOOKUP(C37,ref_jenis_vendor!$B$3:$C$4,2)</f>
        <v>Badan Usaha</v>
      </c>
      <c r="E37">
        <v>8</v>
      </c>
      <c r="F37" t="str">
        <f>VLOOKUP(E37,ref_kat_dokumen_vendor!$B$3:$I$22,8)</f>
        <v>Pengurus Badan Usaha</v>
      </c>
      <c r="G37">
        <v>7</v>
      </c>
      <c r="H37" t="str">
        <f>VLOOKUP(G37,ref_kat_item_tanya!$B$3:$G$30,6)</f>
        <v>Direksi/Pengurus Badan Usaha</v>
      </c>
      <c r="I37" t="str">
        <f>VLOOKUP(G37,ref_kat_item_tanya!$B$3:$G$29,3)</f>
        <v>Badan Usaha</v>
      </c>
      <c r="J37">
        <v>2</v>
      </c>
      <c r="K37" t="s">
        <v>39</v>
      </c>
      <c r="N37" t="str">
        <f t="shared" si="17"/>
        <v>NULL</v>
      </c>
      <c r="O37" t="s">
        <v>64</v>
      </c>
      <c r="P37" t="s">
        <v>24</v>
      </c>
      <c r="Q37" t="s">
        <v>25</v>
      </c>
      <c r="R37" s="3" t="s">
        <v>147</v>
      </c>
      <c r="S37" t="s">
        <v>43</v>
      </c>
      <c r="U37" t="s">
        <v>24</v>
      </c>
      <c r="AA37" s="8"/>
      <c r="AC37" t="str">
        <f t="shared" si="20"/>
        <v>INSERT INTO ref_item_tanya (kode_item, kode_jenis_vendor, kode_kat_dokumen_vendor, kode_kat_item_tanya, urutan, nama_item, keterangan, nama_unik, tipe_input, is_required, jenis_item, show_on_syarat_pdf) VALUES (36,1,8,7,2,'Direksi/Pengurus Badan Usaha','',NULL,'table','t','default','t');</v>
      </c>
      <c r="AD37">
        <f t="shared" si="3"/>
        <v>36</v>
      </c>
      <c r="AE37">
        <f t="shared" si="4"/>
        <v>1</v>
      </c>
      <c r="AF37">
        <f t="shared" si="5"/>
        <v>8</v>
      </c>
      <c r="AG37">
        <f t="shared" si="6"/>
        <v>7</v>
      </c>
      <c r="AH37">
        <f t="shared" si="7"/>
        <v>2</v>
      </c>
      <c r="AI37" t="str">
        <f t="shared" si="8"/>
        <v>'Direksi/Pengurus Badan Usaha'</v>
      </c>
      <c r="AJ37" t="str">
        <f t="shared" si="9"/>
        <v>NULL</v>
      </c>
      <c r="AK37" t="str">
        <f t="shared" si="10"/>
        <v>NULL</v>
      </c>
      <c r="AL37" t="str">
        <f t="shared" si="11"/>
        <v>'table'</v>
      </c>
      <c r="AM37" t="str">
        <f t="shared" si="12"/>
        <v>'t'</v>
      </c>
      <c r="AN37" t="str">
        <f t="shared" si="13"/>
        <v>'f'</v>
      </c>
      <c r="AO37" t="str">
        <f t="shared" si="18"/>
        <v>'{"nama_tabel": "ref_direksi_perusahaan", "daftar_kolom": ["Jabatan", "Nama Lengkap", "Nomor Handphone", "NIK", "Scan KTP"]}'</v>
      </c>
      <c r="AP37" t="str">
        <f t="shared" si="14"/>
        <v>'default'</v>
      </c>
      <c r="AQ37" s="6" t="str">
        <f t="shared" si="15"/>
        <v>NULL</v>
      </c>
      <c r="AR37" t="str">
        <f t="shared" si="16"/>
        <v>'t'</v>
      </c>
      <c r="AX37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(36,1,8,7,2,'Direksi/Pengurus Badan Usaha',NULL,NULL,'table','t','f','{"nama_tabel": "ref_direksi_perusahaan", "daftar_kolom": ["Jabatan", "Nama Lengkap", "Nomor Handphone", "NIK", "Scan KTP"]}','default',NULL,'t');</v>
      </c>
    </row>
    <row r="38" spans="2:50" x14ac:dyDescent="0.3">
      <c r="B38">
        <v>37</v>
      </c>
      <c r="C38">
        <v>1</v>
      </c>
      <c r="D38" t="str">
        <f>VLOOKUP(C38,ref_jenis_vendor!$B$3:$C$4,2)</f>
        <v>Badan Usaha</v>
      </c>
      <c r="E38">
        <v>9</v>
      </c>
      <c r="F38" t="str">
        <f>VLOOKUP(E38,ref_kat_dokumen_vendor!$B$3:$I$22,8)</f>
        <v>Izin Usaha</v>
      </c>
      <c r="G38">
        <v>8</v>
      </c>
      <c r="H38" t="str">
        <f>VLOOKUP(G38,ref_kat_item_tanya!$B$3:$G$30,6)</f>
        <v>Izin Usaha (NIB)</v>
      </c>
      <c r="I38" t="str">
        <f>VLOOKUP(G38,ref_kat_item_tanya!$B$3:$G$29,3)</f>
        <v>Badan Usaha</v>
      </c>
      <c r="J38">
        <v>1</v>
      </c>
      <c r="K38" t="s">
        <v>32</v>
      </c>
      <c r="N38" t="str">
        <f t="shared" si="17"/>
        <v>NULL</v>
      </c>
      <c r="O38" t="s">
        <v>64</v>
      </c>
      <c r="P38" t="s">
        <v>24</v>
      </c>
      <c r="Q38" t="s">
        <v>25</v>
      </c>
      <c r="R38" s="3" t="s">
        <v>148</v>
      </c>
      <c r="S38" t="s">
        <v>43</v>
      </c>
      <c r="U38" t="s">
        <v>24</v>
      </c>
      <c r="AA38" s="8"/>
      <c r="AC38" t="str">
        <f t="shared" si="20"/>
        <v>INSERT INTO ref_item_tanya (kode_item, kode_jenis_vendor, kode_kat_dokumen_vendor, kode_kat_item_tanya, urutan, nama_item, keterangan, nama_unik, tipe_input, is_required, jenis_item, show_on_syarat_pdf) VALUES (37,1,9,8,1,'Izin Usaha','',NULL,'table','t','default','t');</v>
      </c>
      <c r="AD38">
        <f t="shared" si="3"/>
        <v>37</v>
      </c>
      <c r="AE38">
        <f t="shared" si="4"/>
        <v>1</v>
      </c>
      <c r="AF38">
        <f t="shared" si="5"/>
        <v>9</v>
      </c>
      <c r="AG38">
        <f t="shared" si="6"/>
        <v>8</v>
      </c>
      <c r="AH38">
        <f t="shared" si="7"/>
        <v>1</v>
      </c>
      <c r="AI38" t="str">
        <f t="shared" si="8"/>
        <v>'Izin Usaha'</v>
      </c>
      <c r="AJ38" t="str">
        <f t="shared" si="9"/>
        <v>NULL</v>
      </c>
      <c r="AK38" t="str">
        <f t="shared" si="10"/>
        <v>NULL</v>
      </c>
      <c r="AL38" t="str">
        <f t="shared" si="11"/>
        <v>'table'</v>
      </c>
      <c r="AM38" t="str">
        <f t="shared" si="12"/>
        <v>'t'</v>
      </c>
      <c r="AN38" t="str">
        <f t="shared" si="13"/>
        <v>'f'</v>
      </c>
      <c r="AO38" t="str">
        <f t="shared" si="18"/>
        <v>'{"nama_tabel": "ref_izin_usaha", "daftar_kolom": ["Nama Izin Usaha", "Nomor", "Masa Berlaku", "Instansi Pemberi Izin", "Kualifikasi Usaha", "Klasifikasi Usaha", "No TDP", "Scan"]}'</v>
      </c>
      <c r="AP38" t="str">
        <f t="shared" si="14"/>
        <v>'default'</v>
      </c>
      <c r="AQ38" s="6" t="str">
        <f t="shared" si="15"/>
        <v>NULL</v>
      </c>
      <c r="AR38" t="str">
        <f t="shared" si="16"/>
        <v>'t'</v>
      </c>
      <c r="AX38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(37,1,9,8,1,'Izin Usaha',NULL,NULL,'table','t','f','{"nama_tabel": "ref_izin_usaha", "daftar_kolom": ["Nama Izin Usaha", "Nomor", "Masa Berlaku", "Instansi Pemberi Izin", "Kualifikasi Usaha", "Klasifikasi Usaha", "No TDP", "Scan"]}','default',NULL,'t');</v>
      </c>
    </row>
    <row r="39" spans="2:50" x14ac:dyDescent="0.3">
      <c r="B39">
        <v>38</v>
      </c>
      <c r="C39">
        <v>1</v>
      </c>
      <c r="D39" t="str">
        <f>VLOOKUP(C39,ref_jenis_vendor!$B$3:$C$4,2)</f>
        <v>Badan Usaha</v>
      </c>
      <c r="E39">
        <v>9</v>
      </c>
      <c r="F39" t="str">
        <f>VLOOKUP(E39,ref_kat_dokumen_vendor!$B$3:$I$22,8)</f>
        <v>Izin Usaha</v>
      </c>
      <c r="G39">
        <v>10</v>
      </c>
      <c r="H39" t="str">
        <f>VLOOKUP(G39,ref_kat_item_tanya!$B$3:$G$30,6)</f>
        <v>Sertifikat Lainya</v>
      </c>
      <c r="I39" t="str">
        <f>VLOOKUP(G39,ref_kat_item_tanya!$B$3:$G$29,3)</f>
        <v>Badan Usaha</v>
      </c>
      <c r="J39">
        <v>3</v>
      </c>
      <c r="K39" t="s">
        <v>96</v>
      </c>
      <c r="N39" t="str">
        <f t="shared" si="17"/>
        <v>NULL</v>
      </c>
      <c r="O39" t="s">
        <v>64</v>
      </c>
      <c r="P39" t="s">
        <v>25</v>
      </c>
      <c r="Q39" t="s">
        <v>25</v>
      </c>
      <c r="R39" s="3" t="s">
        <v>149</v>
      </c>
      <c r="S39" t="s">
        <v>43</v>
      </c>
      <c r="U39" t="s">
        <v>24</v>
      </c>
      <c r="AA39" s="8"/>
      <c r="AC39" t="str">
        <f t="shared" si="20"/>
        <v>INSERT INTO ref_item_tanya (kode_item, kode_jenis_vendor, kode_kat_dokumen_vendor, kode_kat_item_tanya, urutan, nama_item, keterangan, nama_unik, tipe_input, is_required, jenis_item, show_on_syarat_pdf) VALUES (38,1,9,10,3,'Sertifikat Lainya','',NULL,'table','f','default','t');</v>
      </c>
      <c r="AD39">
        <f t="shared" si="3"/>
        <v>38</v>
      </c>
      <c r="AE39">
        <f t="shared" si="4"/>
        <v>1</v>
      </c>
      <c r="AF39">
        <f t="shared" si="5"/>
        <v>9</v>
      </c>
      <c r="AG39">
        <f t="shared" si="6"/>
        <v>10</v>
      </c>
      <c r="AH39">
        <f t="shared" si="7"/>
        <v>3</v>
      </c>
      <c r="AI39" t="str">
        <f t="shared" si="8"/>
        <v>'Sertifikat Lainya'</v>
      </c>
      <c r="AJ39" t="str">
        <f t="shared" si="9"/>
        <v>NULL</v>
      </c>
      <c r="AK39" t="str">
        <f t="shared" si="10"/>
        <v>NULL</v>
      </c>
      <c r="AL39" t="str">
        <f t="shared" si="11"/>
        <v>'table'</v>
      </c>
      <c r="AM39" t="str">
        <f t="shared" si="12"/>
        <v>'f'</v>
      </c>
      <c r="AN39" t="str">
        <f t="shared" si="13"/>
        <v>'f'</v>
      </c>
      <c r="AO39" t="str">
        <f t="shared" si="18"/>
        <v>'{"nama_tabel": "ref_sertifikat_usaha", "daftar_kolom": ["Nama Sertifikat", "Penerbit", "Tgl Terbit", "Scan", "Masa Berlaku"]}'</v>
      </c>
      <c r="AP39" t="str">
        <f t="shared" si="14"/>
        <v>'default'</v>
      </c>
      <c r="AQ39" s="6" t="str">
        <f t="shared" si="15"/>
        <v>NULL</v>
      </c>
      <c r="AR39" t="str">
        <f t="shared" si="16"/>
        <v>'t'</v>
      </c>
      <c r="AX39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(38,1,9,10,3,'Sertifikat Lainya',NULL,NULL,'table','f','f','{"nama_tabel": "ref_sertifikat_usaha", "daftar_kolom": ["Nama Sertifikat", "Penerbit", "Tgl Terbit", "Scan", "Masa Berlaku"]}','default',NULL,'t');</v>
      </c>
    </row>
    <row r="40" spans="2:50" x14ac:dyDescent="0.3">
      <c r="B40">
        <v>39</v>
      </c>
      <c r="C40">
        <v>1</v>
      </c>
      <c r="D40" t="str">
        <f>VLOOKUP(C40,ref_jenis_vendor!$B$3:$C$4,2)</f>
        <v>Badan Usaha</v>
      </c>
      <c r="E40">
        <v>10</v>
      </c>
      <c r="F40" t="str">
        <f>VLOOKUP(E40,ref_kat_dokumen_vendor!$B$3:$I$22,8)</f>
        <v>Susunan Kepemilikan Saham / Persero</v>
      </c>
      <c r="G40">
        <v>11</v>
      </c>
      <c r="H40" t="str">
        <f>VLOOKUP(G40,ref_kat_item_tanya!$B$3:$G$30,6)</f>
        <v>Susunan Kepemilikan Saham / Persero</v>
      </c>
      <c r="I40" t="str">
        <f>VLOOKUP(G40,ref_kat_item_tanya!$B$3:$G$29,3)</f>
        <v>Badan Usaha</v>
      </c>
      <c r="J40">
        <v>1</v>
      </c>
      <c r="K40" t="s">
        <v>97</v>
      </c>
      <c r="N40" t="str">
        <f t="shared" si="17"/>
        <v>NULL</v>
      </c>
      <c r="O40" t="s">
        <v>64</v>
      </c>
      <c r="P40" t="s">
        <v>24</v>
      </c>
      <c r="Q40" t="s">
        <v>25</v>
      </c>
      <c r="R40" s="3" t="s">
        <v>151</v>
      </c>
      <c r="S40" t="s">
        <v>43</v>
      </c>
      <c r="U40" t="s">
        <v>24</v>
      </c>
      <c r="AA40" s="8"/>
      <c r="AC40" t="str">
        <f t="shared" si="20"/>
        <v>INSERT INTO ref_item_tanya (kode_item, kode_jenis_vendor, kode_kat_dokumen_vendor, kode_kat_item_tanya, urutan, nama_item, keterangan, nama_unik, tipe_input, is_required, jenis_item, show_on_syarat_pdf) VALUES (39,1,10,11,1,'Susunan Kepemilikan Saham (Untuk PT) / Susunan Persero (Untuk Firma)','',NULL,'table','t','default','t');</v>
      </c>
      <c r="AD40">
        <f t="shared" si="3"/>
        <v>39</v>
      </c>
      <c r="AE40">
        <f t="shared" si="4"/>
        <v>1</v>
      </c>
      <c r="AF40">
        <f t="shared" si="5"/>
        <v>10</v>
      </c>
      <c r="AG40">
        <f t="shared" si="6"/>
        <v>11</v>
      </c>
      <c r="AH40">
        <f t="shared" si="7"/>
        <v>1</v>
      </c>
      <c r="AI40" t="str">
        <f t="shared" si="8"/>
        <v>'Susunan Kepemilikan Saham (Untuk PT) / Susunan Persero (Untuk Firma)'</v>
      </c>
      <c r="AJ40" t="str">
        <f t="shared" si="9"/>
        <v>NULL</v>
      </c>
      <c r="AK40" t="str">
        <f t="shared" si="10"/>
        <v>NULL</v>
      </c>
      <c r="AL40" t="str">
        <f t="shared" si="11"/>
        <v>'table'</v>
      </c>
      <c r="AM40" t="str">
        <f t="shared" si="12"/>
        <v>'t'</v>
      </c>
      <c r="AN40" t="str">
        <f t="shared" si="13"/>
        <v>'f'</v>
      </c>
      <c r="AO40" t="str">
        <f t="shared" si="18"/>
        <v>'{"nama_tabel": "ref_saham_perusahaan","daftar_kolom": ["Nama", "NIK", "Alamat", "Persentase", "Scan"]}'</v>
      </c>
      <c r="AP40" t="str">
        <f t="shared" si="14"/>
        <v>'default'</v>
      </c>
      <c r="AQ40" s="6" t="str">
        <f t="shared" si="15"/>
        <v>NULL</v>
      </c>
      <c r="AR40" t="str">
        <f t="shared" si="16"/>
        <v>'t'</v>
      </c>
      <c r="AX40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(39,1,10,11,1,'Susunan Kepemilikan Saham (Untuk PT) / Susunan Persero (Untuk Firma)',NULL,NULL,'table','t','f','{"nama_tabel": "ref_saham_perusahaan","daftar_kolom": ["Nama", "NIK", "Alamat", "Persentase", "Scan"]}','default',NULL,'t');</v>
      </c>
    </row>
    <row r="41" spans="2:50" x14ac:dyDescent="0.3">
      <c r="B41">
        <v>40</v>
      </c>
      <c r="C41">
        <v>1</v>
      </c>
      <c r="D41" t="str">
        <f>VLOOKUP(C41,ref_jenis_vendor!$B$3:$C$4,2)</f>
        <v>Badan Usaha</v>
      </c>
      <c r="E41">
        <v>11</v>
      </c>
      <c r="F41" t="str">
        <f>VLOOKUP(E41,ref_kat_dokumen_vendor!$B$3:$I$22,8)</f>
        <v>Data Pajak</v>
      </c>
      <c r="G41">
        <v>10</v>
      </c>
      <c r="H41" t="str">
        <f>VLOOKUP(G41,ref_kat_item_tanya!$B$3:$G$30,6)</f>
        <v>Sertifikat Lainya</v>
      </c>
      <c r="I41" t="str">
        <f>VLOOKUP(G41,ref_kat_item_tanya!$B$3:$G$29,3)</f>
        <v>Badan Usaha</v>
      </c>
      <c r="J41">
        <v>1</v>
      </c>
      <c r="K41" t="s">
        <v>98</v>
      </c>
      <c r="N41" t="str">
        <f t="shared" si="17"/>
        <v>NULL</v>
      </c>
      <c r="O41" t="s">
        <v>66</v>
      </c>
      <c r="P41" t="s">
        <v>24</v>
      </c>
      <c r="Q41" t="s">
        <v>25</v>
      </c>
      <c r="S41" t="s">
        <v>43</v>
      </c>
      <c r="U41" t="s">
        <v>24</v>
      </c>
      <c r="AA41" s="8"/>
      <c r="AC41" t="str">
        <f t="shared" si="20"/>
        <v>INSERT INTO ref_item_tanya (kode_item, kode_jenis_vendor, kode_kat_dokumen_vendor, kode_kat_item_tanya, urutan, nama_item, keterangan, nama_unik, tipe_input, is_required, jenis_item, show_on_syarat_pdf) VALUES (40,1,11,10,1,'Nomor Wajib Pajak','',NULL,'text','t','default','t');</v>
      </c>
      <c r="AD41">
        <f t="shared" si="3"/>
        <v>40</v>
      </c>
      <c r="AE41">
        <f t="shared" si="4"/>
        <v>1</v>
      </c>
      <c r="AF41">
        <f t="shared" si="5"/>
        <v>11</v>
      </c>
      <c r="AG41">
        <f t="shared" si="6"/>
        <v>10</v>
      </c>
      <c r="AH41">
        <f t="shared" si="7"/>
        <v>1</v>
      </c>
      <c r="AI41" t="str">
        <f t="shared" si="8"/>
        <v>'Nomor Wajib Pajak'</v>
      </c>
      <c r="AJ41" t="str">
        <f t="shared" si="9"/>
        <v>NULL</v>
      </c>
      <c r="AK41" t="str">
        <f t="shared" si="10"/>
        <v>NULL</v>
      </c>
      <c r="AL41" t="str">
        <f t="shared" si="11"/>
        <v>'text'</v>
      </c>
      <c r="AM41" t="str">
        <f t="shared" si="12"/>
        <v>'t'</v>
      </c>
      <c r="AN41" t="str">
        <f t="shared" si="13"/>
        <v>'f'</v>
      </c>
      <c r="AO41" t="str">
        <f t="shared" si="18"/>
        <v>NULL</v>
      </c>
      <c r="AP41" t="str">
        <f t="shared" si="14"/>
        <v>'default'</v>
      </c>
      <c r="AQ41" s="6" t="str">
        <f t="shared" si="15"/>
        <v>NULL</v>
      </c>
      <c r="AR41" t="str">
        <f t="shared" si="16"/>
        <v>'t'</v>
      </c>
      <c r="AX41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(40,1,11,10,1,'Nomor Wajib Pajak',NULL,NULL,'text','t','f',NULL,'default',NULL,'t');</v>
      </c>
    </row>
    <row r="42" spans="2:50" x14ac:dyDescent="0.3">
      <c r="B42">
        <v>41</v>
      </c>
      <c r="C42">
        <v>1</v>
      </c>
      <c r="D42" t="str">
        <f>VLOOKUP(C42,ref_jenis_vendor!$B$3:$C$4,2)</f>
        <v>Badan Usaha</v>
      </c>
      <c r="E42">
        <v>11</v>
      </c>
      <c r="F42" t="str">
        <f>VLOOKUP(E42,ref_kat_dokumen_vendor!$B$3:$I$22,8)</f>
        <v>Data Pajak</v>
      </c>
      <c r="G42">
        <v>10</v>
      </c>
      <c r="H42" t="str">
        <f>VLOOKUP(G42,ref_kat_item_tanya!$B$3:$G$30,6)</f>
        <v>Sertifikat Lainya</v>
      </c>
      <c r="I42" t="str">
        <f>VLOOKUP(G42,ref_kat_item_tanya!$B$3:$G$29,3)</f>
        <v>Badan Usaha</v>
      </c>
      <c r="J42">
        <v>2</v>
      </c>
      <c r="K42" t="s">
        <v>99</v>
      </c>
      <c r="N42" t="str">
        <f t="shared" si="17"/>
        <v>NULL</v>
      </c>
      <c r="O42" t="s">
        <v>52</v>
      </c>
      <c r="P42" t="s">
        <v>24</v>
      </c>
      <c r="Q42" t="s">
        <v>25</v>
      </c>
      <c r="S42" t="s">
        <v>43</v>
      </c>
      <c r="U42" t="s">
        <v>24</v>
      </c>
      <c r="AA42" s="8"/>
      <c r="AC42" t="str">
        <f t="shared" si="20"/>
        <v>INSERT INTO ref_item_tanya (kode_item, kode_jenis_vendor, kode_kat_dokumen_vendor, kode_kat_item_tanya, urutan, nama_item, keterangan, nama_unik, tipe_input, is_required, jenis_item, show_on_syarat_pdf) VALUES (41,1,11,10,2,'Bukti SPT dan NPWP Badan Usaha','',NULL,'file','t','default','t');</v>
      </c>
      <c r="AD42">
        <f t="shared" si="3"/>
        <v>41</v>
      </c>
      <c r="AE42">
        <f t="shared" si="4"/>
        <v>1</v>
      </c>
      <c r="AF42">
        <f t="shared" si="5"/>
        <v>11</v>
      </c>
      <c r="AG42">
        <f t="shared" si="6"/>
        <v>10</v>
      </c>
      <c r="AH42">
        <f t="shared" si="7"/>
        <v>2</v>
      </c>
      <c r="AI42" t="str">
        <f t="shared" si="8"/>
        <v>'Bukti SPT dan NPWP Badan Usaha'</v>
      </c>
      <c r="AJ42" t="str">
        <f t="shared" si="9"/>
        <v>NULL</v>
      </c>
      <c r="AK42" t="str">
        <f t="shared" si="10"/>
        <v>NULL</v>
      </c>
      <c r="AL42" t="str">
        <f t="shared" si="11"/>
        <v>'file'</v>
      </c>
      <c r="AM42" t="str">
        <f t="shared" si="12"/>
        <v>'t'</v>
      </c>
      <c r="AN42" t="str">
        <f t="shared" si="13"/>
        <v>'f'</v>
      </c>
      <c r="AO42" t="str">
        <f t="shared" si="18"/>
        <v>NULL</v>
      </c>
      <c r="AP42" t="str">
        <f t="shared" si="14"/>
        <v>'default'</v>
      </c>
      <c r="AQ42" s="6" t="str">
        <f t="shared" si="15"/>
        <v>NULL</v>
      </c>
      <c r="AR42" t="str">
        <f t="shared" si="16"/>
        <v>'t'</v>
      </c>
      <c r="AX42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(41,1,11,10,2,'Bukti SPT dan NPWP Badan Usaha',NULL,NULL,'file','t','f',NULL,'default',NULL,'t');</v>
      </c>
    </row>
    <row r="43" spans="2:50" x14ac:dyDescent="0.3">
      <c r="B43">
        <v>42</v>
      </c>
      <c r="C43">
        <v>1</v>
      </c>
      <c r="D43" t="str">
        <f>VLOOKUP(C43,ref_jenis_vendor!$B$3:$C$4,2)</f>
        <v>Badan Usaha</v>
      </c>
      <c r="E43">
        <v>11</v>
      </c>
      <c r="F43" t="str">
        <f>VLOOKUP(E43,ref_kat_dokumen_vendor!$B$3:$I$22,8)</f>
        <v>Data Pajak</v>
      </c>
      <c r="G43">
        <v>10</v>
      </c>
      <c r="H43" t="str">
        <f>VLOOKUP(G43,ref_kat_item_tanya!$B$3:$G$30,6)</f>
        <v>Sertifikat Lainya</v>
      </c>
      <c r="I43" t="str">
        <f>VLOOKUP(G43,ref_kat_item_tanya!$B$3:$G$29,3)</f>
        <v>Badan Usaha</v>
      </c>
      <c r="J43">
        <v>3</v>
      </c>
      <c r="K43" t="s">
        <v>87</v>
      </c>
      <c r="N43" t="str">
        <f t="shared" si="17"/>
        <v>NULL</v>
      </c>
      <c r="O43" t="s">
        <v>143</v>
      </c>
      <c r="P43" t="s">
        <v>24</v>
      </c>
      <c r="Q43" t="s">
        <v>25</v>
      </c>
      <c r="R43" t="s">
        <v>162</v>
      </c>
      <c r="S43" t="s">
        <v>43</v>
      </c>
      <c r="U43" t="s">
        <v>25</v>
      </c>
      <c r="AA43" s="8"/>
      <c r="AC43" t="str">
        <f t="shared" si="20"/>
        <v>INSERT INTO ref_item_tanya (kode_item, kode_jenis_vendor, kode_kat_dokumen_vendor, kode_kat_item_tanya, urutan, nama_item, keterangan, nama_unik, tipe_input, is_required, jenis_item, show_on_syarat_pdf) VALUES (42,1,11,10,3,'Masa Berlaku Dokumen','',NULL,'masa-berlaku','t','default','f');</v>
      </c>
      <c r="AD43">
        <f t="shared" si="3"/>
        <v>42</v>
      </c>
      <c r="AE43">
        <f t="shared" si="4"/>
        <v>1</v>
      </c>
      <c r="AF43">
        <f t="shared" si="5"/>
        <v>11</v>
      </c>
      <c r="AG43">
        <f t="shared" si="6"/>
        <v>10</v>
      </c>
      <c r="AH43">
        <f t="shared" si="7"/>
        <v>3</v>
      </c>
      <c r="AI43" t="str">
        <f t="shared" si="8"/>
        <v>'Masa Berlaku Dokumen'</v>
      </c>
      <c r="AJ43" t="str">
        <f t="shared" si="9"/>
        <v>NULL</v>
      </c>
      <c r="AK43" t="str">
        <f t="shared" si="10"/>
        <v>NULL</v>
      </c>
      <c r="AL43" t="str">
        <f t="shared" si="11"/>
        <v>'masa-berlaku'</v>
      </c>
      <c r="AM43" t="str">
        <f t="shared" si="12"/>
        <v>'t'</v>
      </c>
      <c r="AN43" t="str">
        <f t="shared" si="13"/>
        <v>'f'</v>
      </c>
      <c r="AO43" t="str">
        <f t="shared" si="18"/>
        <v>'{"kode_item_awal": 43, "kode_item_akhir": 44}'</v>
      </c>
      <c r="AP43" t="str">
        <f t="shared" si="14"/>
        <v>'default'</v>
      </c>
      <c r="AQ43" s="6" t="str">
        <f t="shared" si="15"/>
        <v>NULL</v>
      </c>
      <c r="AR43" t="str">
        <f t="shared" si="16"/>
        <v>'f'</v>
      </c>
      <c r="AX43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(42,1,11,10,3,'Masa Berlaku Dokumen',NULL,NULL,'masa-berlaku','t','f','{"kode_item_awal": 43, "kode_item_akhir": 44}','default',NULL,'f');</v>
      </c>
    </row>
    <row r="44" spans="2:50" x14ac:dyDescent="0.3">
      <c r="B44">
        <v>43</v>
      </c>
      <c r="C44">
        <v>1</v>
      </c>
      <c r="D44" t="str">
        <f>VLOOKUP(C44,ref_jenis_vendor!$B$3:$C$4,2)</f>
        <v>Badan Usaha</v>
      </c>
      <c r="E44">
        <v>11</v>
      </c>
      <c r="F44" t="str">
        <f>VLOOKUP(E44,ref_kat_dokumen_vendor!$B$3:$I$22,8)</f>
        <v>Data Pajak</v>
      </c>
      <c r="G44">
        <v>10</v>
      </c>
      <c r="H44" t="str">
        <f>VLOOKUP(G44,ref_kat_item_tanya!$B$3:$G$30,6)</f>
        <v>Sertifikat Lainya</v>
      </c>
      <c r="I44" t="str">
        <f>VLOOKUP(G44,ref_kat_item_tanya!$B$3:$G$29,3)</f>
        <v>Badan Usaha</v>
      </c>
      <c r="J44">
        <v>4</v>
      </c>
      <c r="K44" t="s">
        <v>85</v>
      </c>
      <c r="N44" t="str">
        <f t="shared" si="17"/>
        <v>NULL</v>
      </c>
      <c r="O44" t="s">
        <v>144</v>
      </c>
      <c r="P44" t="s">
        <v>25</v>
      </c>
      <c r="Q44" t="s">
        <v>25</v>
      </c>
      <c r="S44" t="s">
        <v>43</v>
      </c>
      <c r="U44" t="s">
        <v>25</v>
      </c>
      <c r="AA44" s="8"/>
      <c r="AC44" t="str">
        <f t="shared" si="20"/>
        <v>INSERT INTO ref_item_tanya (kode_item, kode_jenis_vendor, kode_kat_dokumen_vendor, kode_kat_item_tanya, urutan, nama_item, keterangan, nama_unik, tipe_input, is_required, jenis_item, show_on_syarat_pdf) VALUES (43,1,11,10,4,'Awal','',NULL,'masa-berlaku-date','f','default','f');</v>
      </c>
      <c r="AD44">
        <f t="shared" si="3"/>
        <v>43</v>
      </c>
      <c r="AE44">
        <f t="shared" si="4"/>
        <v>1</v>
      </c>
      <c r="AF44">
        <f t="shared" si="5"/>
        <v>11</v>
      </c>
      <c r="AG44">
        <f t="shared" si="6"/>
        <v>10</v>
      </c>
      <c r="AH44">
        <f t="shared" si="7"/>
        <v>4</v>
      </c>
      <c r="AI44" t="str">
        <f t="shared" si="8"/>
        <v>'Awal'</v>
      </c>
      <c r="AJ44" t="str">
        <f t="shared" si="9"/>
        <v>NULL</v>
      </c>
      <c r="AK44" t="str">
        <f t="shared" si="10"/>
        <v>NULL</v>
      </c>
      <c r="AL44" t="str">
        <f t="shared" si="11"/>
        <v>'masa-berlaku-date'</v>
      </c>
      <c r="AM44" t="str">
        <f t="shared" si="12"/>
        <v>'f'</v>
      </c>
      <c r="AN44" t="str">
        <f t="shared" si="13"/>
        <v>'f'</v>
      </c>
      <c r="AO44" t="str">
        <f t="shared" si="18"/>
        <v>NULL</v>
      </c>
      <c r="AP44" t="str">
        <f t="shared" si="14"/>
        <v>'default'</v>
      </c>
      <c r="AQ44" s="6" t="str">
        <f t="shared" si="15"/>
        <v>NULL</v>
      </c>
      <c r="AR44" t="str">
        <f t="shared" si="16"/>
        <v>'f'</v>
      </c>
      <c r="AX44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(43,1,11,10,4,'Awal',NULL,NULL,'masa-berlaku-date','f','f',NULL,'default',NULL,'f');</v>
      </c>
    </row>
    <row r="45" spans="2:50" x14ac:dyDescent="0.3">
      <c r="B45">
        <v>44</v>
      </c>
      <c r="C45">
        <v>1</v>
      </c>
      <c r="D45" t="str">
        <f>VLOOKUP(C45,ref_jenis_vendor!$B$3:$C$4,2)</f>
        <v>Badan Usaha</v>
      </c>
      <c r="E45">
        <v>11</v>
      </c>
      <c r="F45" t="str">
        <f>VLOOKUP(E45,ref_kat_dokumen_vendor!$B$3:$I$22,8)</f>
        <v>Data Pajak</v>
      </c>
      <c r="G45">
        <v>10</v>
      </c>
      <c r="H45" t="str">
        <f>VLOOKUP(G45,ref_kat_item_tanya!$B$3:$G$30,6)</f>
        <v>Sertifikat Lainya</v>
      </c>
      <c r="I45" t="str">
        <f>VLOOKUP(G45,ref_kat_item_tanya!$B$3:$G$29,3)</f>
        <v>Badan Usaha</v>
      </c>
      <c r="J45">
        <v>5</v>
      </c>
      <c r="K45" t="s">
        <v>86</v>
      </c>
      <c r="N45" t="str">
        <f t="shared" si="17"/>
        <v>NULL</v>
      </c>
      <c r="O45" t="s">
        <v>144</v>
      </c>
      <c r="P45" t="s">
        <v>25</v>
      </c>
      <c r="Q45" t="s">
        <v>25</v>
      </c>
      <c r="S45" t="s">
        <v>43</v>
      </c>
      <c r="U45" t="s">
        <v>25</v>
      </c>
      <c r="AA45" s="8"/>
      <c r="AC45" t="str">
        <f t="shared" si="20"/>
        <v>INSERT INTO ref_item_tanya (kode_item, kode_jenis_vendor, kode_kat_dokumen_vendor, kode_kat_item_tanya, urutan, nama_item, keterangan, nama_unik, tipe_input, is_required, jenis_item, show_on_syarat_pdf) VALUES (44,1,11,10,5,'Akhir','',NULL,'masa-berlaku-date','f','default','f');</v>
      </c>
      <c r="AD45">
        <f t="shared" si="3"/>
        <v>44</v>
      </c>
      <c r="AE45">
        <f t="shared" si="4"/>
        <v>1</v>
      </c>
      <c r="AF45">
        <f t="shared" si="5"/>
        <v>11</v>
      </c>
      <c r="AG45">
        <f t="shared" si="6"/>
        <v>10</v>
      </c>
      <c r="AH45">
        <f t="shared" si="7"/>
        <v>5</v>
      </c>
      <c r="AI45" t="str">
        <f t="shared" si="8"/>
        <v>'Akhir'</v>
      </c>
      <c r="AJ45" t="str">
        <f t="shared" si="9"/>
        <v>NULL</v>
      </c>
      <c r="AK45" t="str">
        <f t="shared" si="10"/>
        <v>NULL</v>
      </c>
      <c r="AL45" t="str">
        <f t="shared" si="11"/>
        <v>'masa-berlaku-date'</v>
      </c>
      <c r="AM45" t="str">
        <f t="shared" si="12"/>
        <v>'f'</v>
      </c>
      <c r="AN45" t="str">
        <f t="shared" si="13"/>
        <v>'f'</v>
      </c>
      <c r="AO45" t="str">
        <f t="shared" si="18"/>
        <v>NULL</v>
      </c>
      <c r="AP45" t="str">
        <f t="shared" si="14"/>
        <v>'default'</v>
      </c>
      <c r="AQ45" s="6" t="str">
        <f t="shared" si="15"/>
        <v>NULL</v>
      </c>
      <c r="AR45" t="str">
        <f t="shared" si="16"/>
        <v>'f'</v>
      </c>
      <c r="AX45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(44,1,11,10,5,'Akhir',NULL,NULL,'masa-berlaku-date','f','f',NULL,'default',NULL,'f');</v>
      </c>
    </row>
    <row r="46" spans="2:50" x14ac:dyDescent="0.3">
      <c r="B46">
        <v>45</v>
      </c>
      <c r="C46">
        <v>1</v>
      </c>
      <c r="D46" t="str">
        <f>VLOOKUP(C46,ref_jenis_vendor!$B$3:$C$4,2)</f>
        <v>Badan Usaha</v>
      </c>
      <c r="E46">
        <v>11</v>
      </c>
      <c r="F46" t="str">
        <f>VLOOKUP(E46,ref_kat_dokumen_vendor!$B$3:$I$22,8)</f>
        <v>Data Pajak</v>
      </c>
      <c r="G46">
        <v>10</v>
      </c>
      <c r="H46" t="str">
        <f>VLOOKUP(G46,ref_kat_item_tanya!$B$3:$G$30,6)</f>
        <v>Sertifikat Lainya</v>
      </c>
      <c r="I46" t="str">
        <f>VLOOKUP(G46,ref_kat_item_tanya!$B$3:$G$29,3)</f>
        <v>Badan Usaha</v>
      </c>
      <c r="J46">
        <v>6</v>
      </c>
      <c r="K46" t="s">
        <v>126</v>
      </c>
      <c r="N46" t="str">
        <f t="shared" si="17"/>
        <v>NULL</v>
      </c>
      <c r="O46" t="s">
        <v>52</v>
      </c>
      <c r="P46" t="s">
        <v>24</v>
      </c>
      <c r="Q46" t="s">
        <v>25</v>
      </c>
      <c r="S46" t="s">
        <v>43</v>
      </c>
      <c r="U46" t="s">
        <v>24</v>
      </c>
      <c r="AA46" s="8"/>
      <c r="AC46" t="str">
        <f t="shared" si="20"/>
        <v>INSERT INTO ref_item_tanya (kode_item, kode_jenis_vendor, kode_kat_dokumen_vendor, kode_kat_item_tanya, urutan, nama_item, keterangan, nama_unik, tipe_input, is_required, jenis_item, show_on_syarat_pdf) VALUES (45,1,11,10,6,'Bukti SPT','',NULL,'file','t','default','t');</v>
      </c>
      <c r="AD46">
        <f t="shared" si="3"/>
        <v>45</v>
      </c>
      <c r="AE46">
        <f t="shared" si="4"/>
        <v>1</v>
      </c>
      <c r="AF46">
        <f t="shared" si="5"/>
        <v>11</v>
      </c>
      <c r="AG46">
        <f t="shared" si="6"/>
        <v>10</v>
      </c>
      <c r="AH46">
        <f t="shared" si="7"/>
        <v>6</v>
      </c>
      <c r="AI46" t="str">
        <f t="shared" si="8"/>
        <v>'Bukti SPT'</v>
      </c>
      <c r="AJ46" t="str">
        <f t="shared" si="9"/>
        <v>NULL</v>
      </c>
      <c r="AK46" t="str">
        <f t="shared" si="10"/>
        <v>NULL</v>
      </c>
      <c r="AL46" t="str">
        <f t="shared" si="11"/>
        <v>'file'</v>
      </c>
      <c r="AM46" t="str">
        <f t="shared" si="12"/>
        <v>'t'</v>
      </c>
      <c r="AN46" t="str">
        <f t="shared" si="13"/>
        <v>'f'</v>
      </c>
      <c r="AO46" t="str">
        <f t="shared" si="18"/>
        <v>NULL</v>
      </c>
      <c r="AP46" t="str">
        <f t="shared" si="14"/>
        <v>'default'</v>
      </c>
      <c r="AQ46" s="6" t="str">
        <f t="shared" si="15"/>
        <v>NULL</v>
      </c>
      <c r="AR46" t="str">
        <f t="shared" si="16"/>
        <v>'t'</v>
      </c>
      <c r="AX46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(45,1,11,10,6,'Bukti SPT',NULL,NULL,'file','t','f',NULL,'default',NULL,'t');</v>
      </c>
    </row>
    <row r="47" spans="2:50" x14ac:dyDescent="0.3">
      <c r="B47">
        <v>46</v>
      </c>
      <c r="C47">
        <v>1</v>
      </c>
      <c r="D47" t="str">
        <f>VLOOKUP(C47,ref_jenis_vendor!$B$3:$C$4,2)</f>
        <v>Badan Usaha</v>
      </c>
      <c r="E47">
        <v>11</v>
      </c>
      <c r="F47" t="str">
        <f>VLOOKUP(E47,ref_kat_dokumen_vendor!$B$3:$I$22,8)</f>
        <v>Data Pajak</v>
      </c>
      <c r="G47">
        <v>10</v>
      </c>
      <c r="H47" t="str">
        <f>VLOOKUP(G47,ref_kat_item_tanya!$B$3:$G$30,6)</f>
        <v>Sertifikat Lainya</v>
      </c>
      <c r="I47" t="str">
        <f>VLOOKUP(G47,ref_kat_item_tanya!$B$3:$G$29,3)</f>
        <v>Badan Usaha</v>
      </c>
      <c r="J47">
        <v>7</v>
      </c>
      <c r="K47" t="s">
        <v>87</v>
      </c>
      <c r="N47" t="str">
        <f t="shared" si="17"/>
        <v>NULL</v>
      </c>
      <c r="O47" t="s">
        <v>143</v>
      </c>
      <c r="P47" t="s">
        <v>24</v>
      </c>
      <c r="Q47" t="s">
        <v>25</v>
      </c>
      <c r="R47" t="s">
        <v>163</v>
      </c>
      <c r="S47" t="s">
        <v>43</v>
      </c>
      <c r="U47" t="s">
        <v>25</v>
      </c>
      <c r="AA47" s="8"/>
      <c r="AC47" t="str">
        <f t="shared" si="20"/>
        <v>INSERT INTO ref_item_tanya (kode_item, kode_jenis_vendor, kode_kat_dokumen_vendor, kode_kat_item_tanya, urutan, nama_item, keterangan, nama_unik, tipe_input, is_required, jenis_item, show_on_syarat_pdf) VALUES (46,1,11,10,7,'Masa Berlaku Dokumen','',NULL,'masa-berlaku','t','default','f');</v>
      </c>
      <c r="AD47">
        <f t="shared" si="3"/>
        <v>46</v>
      </c>
      <c r="AE47">
        <f t="shared" si="4"/>
        <v>1</v>
      </c>
      <c r="AF47">
        <f t="shared" si="5"/>
        <v>11</v>
      </c>
      <c r="AG47">
        <f t="shared" si="6"/>
        <v>10</v>
      </c>
      <c r="AH47">
        <f t="shared" si="7"/>
        <v>7</v>
      </c>
      <c r="AI47" t="str">
        <f t="shared" si="8"/>
        <v>'Masa Berlaku Dokumen'</v>
      </c>
      <c r="AJ47" t="str">
        <f t="shared" si="9"/>
        <v>NULL</v>
      </c>
      <c r="AK47" t="str">
        <f t="shared" si="10"/>
        <v>NULL</v>
      </c>
      <c r="AL47" t="str">
        <f t="shared" si="11"/>
        <v>'masa-berlaku'</v>
      </c>
      <c r="AM47" t="str">
        <f t="shared" si="12"/>
        <v>'t'</v>
      </c>
      <c r="AN47" t="str">
        <f t="shared" si="13"/>
        <v>'f'</v>
      </c>
      <c r="AO47" t="str">
        <f t="shared" si="18"/>
        <v>'{"kode_item_awal": 47, "kode_item_akhir": 48}'</v>
      </c>
      <c r="AP47" t="str">
        <f t="shared" si="14"/>
        <v>'default'</v>
      </c>
      <c r="AQ47" s="6" t="str">
        <f t="shared" si="15"/>
        <v>NULL</v>
      </c>
      <c r="AR47" t="str">
        <f t="shared" si="16"/>
        <v>'f'</v>
      </c>
      <c r="AX47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(46,1,11,10,7,'Masa Berlaku Dokumen',NULL,NULL,'masa-berlaku','t','f','{"kode_item_awal": 47, "kode_item_akhir": 48}','default',NULL,'f');</v>
      </c>
    </row>
    <row r="48" spans="2:50" x14ac:dyDescent="0.3">
      <c r="B48">
        <v>47</v>
      </c>
      <c r="C48">
        <v>1</v>
      </c>
      <c r="D48" t="str">
        <f>VLOOKUP(C48,ref_jenis_vendor!$B$3:$C$4,2)</f>
        <v>Badan Usaha</v>
      </c>
      <c r="E48">
        <v>11</v>
      </c>
      <c r="F48" t="str">
        <f>VLOOKUP(E48,ref_kat_dokumen_vendor!$B$3:$I$22,8)</f>
        <v>Data Pajak</v>
      </c>
      <c r="G48">
        <v>10</v>
      </c>
      <c r="H48" t="str">
        <f>VLOOKUP(G48,ref_kat_item_tanya!$B$3:$G$30,6)</f>
        <v>Sertifikat Lainya</v>
      </c>
      <c r="I48" t="str">
        <f>VLOOKUP(G48,ref_kat_item_tanya!$B$3:$G$29,3)</f>
        <v>Badan Usaha</v>
      </c>
      <c r="J48">
        <v>8</v>
      </c>
      <c r="K48" t="s">
        <v>85</v>
      </c>
      <c r="N48" t="str">
        <f t="shared" si="17"/>
        <v>NULL</v>
      </c>
      <c r="O48" t="s">
        <v>144</v>
      </c>
      <c r="P48" t="s">
        <v>25</v>
      </c>
      <c r="Q48" t="s">
        <v>25</v>
      </c>
      <c r="S48" t="s">
        <v>43</v>
      </c>
      <c r="U48" t="s">
        <v>25</v>
      </c>
      <c r="AA48" s="8"/>
      <c r="AC48" t="str">
        <f t="shared" si="20"/>
        <v>INSERT INTO ref_item_tanya (kode_item, kode_jenis_vendor, kode_kat_dokumen_vendor, kode_kat_item_tanya, urutan, nama_item, keterangan, nama_unik, tipe_input, is_required, jenis_item, show_on_syarat_pdf) VALUES (47,1,11,10,8,'Awal','',NULL,'masa-berlaku-date','f','default','f');</v>
      </c>
      <c r="AD48">
        <f t="shared" si="3"/>
        <v>47</v>
      </c>
      <c r="AE48">
        <f t="shared" si="4"/>
        <v>1</v>
      </c>
      <c r="AF48">
        <f t="shared" si="5"/>
        <v>11</v>
      </c>
      <c r="AG48">
        <f t="shared" si="6"/>
        <v>10</v>
      </c>
      <c r="AH48">
        <f t="shared" si="7"/>
        <v>8</v>
      </c>
      <c r="AI48" t="str">
        <f t="shared" si="8"/>
        <v>'Awal'</v>
      </c>
      <c r="AJ48" t="str">
        <f t="shared" si="9"/>
        <v>NULL</v>
      </c>
      <c r="AK48" t="str">
        <f t="shared" si="10"/>
        <v>NULL</v>
      </c>
      <c r="AL48" t="str">
        <f t="shared" si="11"/>
        <v>'masa-berlaku-date'</v>
      </c>
      <c r="AM48" t="str">
        <f t="shared" si="12"/>
        <v>'f'</v>
      </c>
      <c r="AN48" t="str">
        <f t="shared" si="13"/>
        <v>'f'</v>
      </c>
      <c r="AO48" t="str">
        <f t="shared" si="18"/>
        <v>NULL</v>
      </c>
      <c r="AP48" t="str">
        <f t="shared" si="14"/>
        <v>'default'</v>
      </c>
      <c r="AQ48" s="6" t="str">
        <f t="shared" si="15"/>
        <v>NULL</v>
      </c>
      <c r="AR48" t="str">
        <f t="shared" si="16"/>
        <v>'f'</v>
      </c>
      <c r="AX48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(47,1,11,10,8,'Awal',NULL,NULL,'masa-berlaku-date','f','f',NULL,'default',NULL,'f');</v>
      </c>
    </row>
    <row r="49" spans="2:50" x14ac:dyDescent="0.3">
      <c r="B49">
        <v>48</v>
      </c>
      <c r="C49">
        <v>1</v>
      </c>
      <c r="D49" t="str">
        <f>VLOOKUP(C49,ref_jenis_vendor!$B$3:$C$4,2)</f>
        <v>Badan Usaha</v>
      </c>
      <c r="E49">
        <v>11</v>
      </c>
      <c r="F49" t="str">
        <f>VLOOKUP(E49,ref_kat_dokumen_vendor!$B$3:$I$22,8)</f>
        <v>Data Pajak</v>
      </c>
      <c r="G49">
        <v>10</v>
      </c>
      <c r="H49" t="str">
        <f>VLOOKUP(G49,ref_kat_item_tanya!$B$3:$G$30,6)</f>
        <v>Sertifikat Lainya</v>
      </c>
      <c r="I49" t="str">
        <f>VLOOKUP(G49,ref_kat_item_tanya!$B$3:$G$29,3)</f>
        <v>Badan Usaha</v>
      </c>
      <c r="J49">
        <v>9</v>
      </c>
      <c r="K49" t="s">
        <v>86</v>
      </c>
      <c r="N49" t="str">
        <f t="shared" si="17"/>
        <v>NULL</v>
      </c>
      <c r="O49" t="s">
        <v>144</v>
      </c>
      <c r="P49" t="s">
        <v>25</v>
      </c>
      <c r="Q49" t="s">
        <v>25</v>
      </c>
      <c r="S49" t="s">
        <v>43</v>
      </c>
      <c r="U49" t="s">
        <v>25</v>
      </c>
      <c r="AA49" s="8"/>
      <c r="AC49" t="str">
        <f t="shared" si="20"/>
        <v>INSERT INTO ref_item_tanya (kode_item, kode_jenis_vendor, kode_kat_dokumen_vendor, kode_kat_item_tanya, urutan, nama_item, keterangan, nama_unik, tipe_input, is_required, jenis_item, show_on_syarat_pdf) VALUES (48,1,11,10,9,'Akhir','',NULL,'masa-berlaku-date','f','default','f');</v>
      </c>
      <c r="AD49">
        <f t="shared" si="3"/>
        <v>48</v>
      </c>
      <c r="AE49">
        <f t="shared" si="4"/>
        <v>1</v>
      </c>
      <c r="AF49">
        <f t="shared" si="5"/>
        <v>11</v>
      </c>
      <c r="AG49">
        <f t="shared" si="6"/>
        <v>10</v>
      </c>
      <c r="AH49">
        <f t="shared" si="7"/>
        <v>9</v>
      </c>
      <c r="AI49" t="str">
        <f t="shared" si="8"/>
        <v>'Akhir'</v>
      </c>
      <c r="AJ49" t="str">
        <f t="shared" si="9"/>
        <v>NULL</v>
      </c>
      <c r="AK49" t="str">
        <f t="shared" si="10"/>
        <v>NULL</v>
      </c>
      <c r="AL49" t="str">
        <f t="shared" si="11"/>
        <v>'masa-berlaku-date'</v>
      </c>
      <c r="AM49" t="str">
        <f t="shared" si="12"/>
        <v>'f'</v>
      </c>
      <c r="AN49" t="str">
        <f t="shared" si="13"/>
        <v>'f'</v>
      </c>
      <c r="AO49" t="str">
        <f t="shared" si="18"/>
        <v>NULL</v>
      </c>
      <c r="AP49" t="str">
        <f t="shared" si="14"/>
        <v>'default'</v>
      </c>
      <c r="AQ49" s="6" t="str">
        <f t="shared" si="15"/>
        <v>NULL</v>
      </c>
      <c r="AR49" t="str">
        <f t="shared" si="16"/>
        <v>'f'</v>
      </c>
      <c r="AX49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(48,1,11,10,9,'Akhir',NULL,NULL,'masa-berlaku-date','f','f',NULL,'default',NULL,'f');</v>
      </c>
    </row>
    <row r="50" spans="2:50" x14ac:dyDescent="0.3">
      <c r="B50">
        <v>49</v>
      </c>
      <c r="C50">
        <v>1</v>
      </c>
      <c r="D50" t="str">
        <f>VLOOKUP(C50,ref_jenis_vendor!$B$3:$C$4,2)</f>
        <v>Badan Usaha</v>
      </c>
      <c r="E50">
        <v>11</v>
      </c>
      <c r="F50" t="str">
        <f>VLOOKUP(E50,ref_kat_dokumen_vendor!$B$3:$I$22,8)</f>
        <v>Data Pajak</v>
      </c>
      <c r="G50">
        <v>10</v>
      </c>
      <c r="H50" t="str">
        <f>VLOOKUP(G50,ref_kat_item_tanya!$B$3:$G$30,6)</f>
        <v>Sertifikat Lainya</v>
      </c>
      <c r="I50" t="str">
        <f>VLOOKUP(G50,ref_kat_item_tanya!$B$3:$G$29,3)</f>
        <v>Badan Usaha</v>
      </c>
      <c r="J50">
        <v>10</v>
      </c>
      <c r="K50" t="s">
        <v>100</v>
      </c>
      <c r="N50" t="str">
        <f t="shared" si="17"/>
        <v>NULL</v>
      </c>
      <c r="O50" t="s">
        <v>52</v>
      </c>
      <c r="P50" t="s">
        <v>25</v>
      </c>
      <c r="Q50" t="s">
        <v>25</v>
      </c>
      <c r="S50" t="s">
        <v>43</v>
      </c>
      <c r="U50" t="s">
        <v>24</v>
      </c>
      <c r="AA50" s="8"/>
      <c r="AC50" t="str">
        <f t="shared" si="20"/>
        <v>INSERT INTO ref_item_tanya (kode_item, kode_jenis_vendor, kode_kat_dokumen_vendor, kode_kat_item_tanya, urutan, nama_item, keterangan, nama_unik, tipe_input, is_required, jenis_item, show_on_syarat_pdf) VALUES (49,1,11,10,10,'SKB PPh 23','',NULL,'file','f','default','t');</v>
      </c>
      <c r="AD50">
        <f t="shared" si="3"/>
        <v>49</v>
      </c>
      <c r="AE50">
        <f t="shared" si="4"/>
        <v>1</v>
      </c>
      <c r="AF50">
        <f t="shared" si="5"/>
        <v>11</v>
      </c>
      <c r="AG50">
        <f t="shared" si="6"/>
        <v>10</v>
      </c>
      <c r="AH50">
        <f t="shared" si="7"/>
        <v>10</v>
      </c>
      <c r="AI50" t="str">
        <f t="shared" si="8"/>
        <v>'SKB PPh 23'</v>
      </c>
      <c r="AJ50" t="str">
        <f t="shared" si="9"/>
        <v>NULL</v>
      </c>
      <c r="AK50" t="str">
        <f t="shared" si="10"/>
        <v>NULL</v>
      </c>
      <c r="AL50" t="str">
        <f t="shared" si="11"/>
        <v>'file'</v>
      </c>
      <c r="AM50" t="str">
        <f t="shared" si="12"/>
        <v>'f'</v>
      </c>
      <c r="AN50" t="str">
        <f t="shared" si="13"/>
        <v>'f'</v>
      </c>
      <c r="AO50" t="str">
        <f t="shared" si="18"/>
        <v>NULL</v>
      </c>
      <c r="AP50" t="str">
        <f t="shared" si="14"/>
        <v>'default'</v>
      </c>
      <c r="AQ50" s="6" t="str">
        <f t="shared" si="15"/>
        <v>NULL</v>
      </c>
      <c r="AR50" t="str">
        <f t="shared" si="16"/>
        <v>'t'</v>
      </c>
      <c r="AX50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(49,1,11,10,10,'SKB PPh 23',NULL,NULL,'file','f','f',NULL,'default',NULL,'t');</v>
      </c>
    </row>
    <row r="51" spans="2:50" x14ac:dyDescent="0.3">
      <c r="B51">
        <v>50</v>
      </c>
      <c r="C51">
        <v>1</v>
      </c>
      <c r="D51" t="str">
        <f>VLOOKUP(C51,ref_jenis_vendor!$B$3:$C$4,2)</f>
        <v>Badan Usaha</v>
      </c>
      <c r="E51">
        <v>11</v>
      </c>
      <c r="F51" t="str">
        <f>VLOOKUP(E51,ref_kat_dokumen_vendor!$B$3:$I$22,8)</f>
        <v>Data Pajak</v>
      </c>
      <c r="G51">
        <v>10</v>
      </c>
      <c r="H51" t="str">
        <f>VLOOKUP(G51,ref_kat_item_tanya!$B$3:$G$30,6)</f>
        <v>Sertifikat Lainya</v>
      </c>
      <c r="I51" t="str">
        <f>VLOOKUP(G51,ref_kat_item_tanya!$B$3:$G$29,3)</f>
        <v>Badan Usaha</v>
      </c>
      <c r="J51">
        <v>11</v>
      </c>
      <c r="K51" t="s">
        <v>87</v>
      </c>
      <c r="N51" t="str">
        <f t="shared" si="17"/>
        <v>NULL</v>
      </c>
      <c r="O51" t="s">
        <v>143</v>
      </c>
      <c r="P51" t="s">
        <v>24</v>
      </c>
      <c r="Q51" t="s">
        <v>25</v>
      </c>
      <c r="R51" t="s">
        <v>164</v>
      </c>
      <c r="S51" t="s">
        <v>43</v>
      </c>
      <c r="U51" t="s">
        <v>25</v>
      </c>
      <c r="AA51" s="8"/>
      <c r="AC51" t="str">
        <f t="shared" si="20"/>
        <v>INSERT INTO ref_item_tanya (kode_item, kode_jenis_vendor, kode_kat_dokumen_vendor, kode_kat_item_tanya, urutan, nama_item, keterangan, nama_unik, tipe_input, is_required, jenis_item, show_on_syarat_pdf) VALUES (50,1,11,10,11,'Masa Berlaku Dokumen','',NULL,'masa-berlaku','t','default','f');</v>
      </c>
      <c r="AD51">
        <f t="shared" si="3"/>
        <v>50</v>
      </c>
      <c r="AE51">
        <f t="shared" si="4"/>
        <v>1</v>
      </c>
      <c r="AF51">
        <f t="shared" si="5"/>
        <v>11</v>
      </c>
      <c r="AG51">
        <f t="shared" si="6"/>
        <v>10</v>
      </c>
      <c r="AH51">
        <f t="shared" si="7"/>
        <v>11</v>
      </c>
      <c r="AI51" t="str">
        <f t="shared" si="8"/>
        <v>'Masa Berlaku Dokumen'</v>
      </c>
      <c r="AJ51" t="str">
        <f t="shared" si="9"/>
        <v>NULL</v>
      </c>
      <c r="AK51" t="str">
        <f t="shared" si="10"/>
        <v>NULL</v>
      </c>
      <c r="AL51" t="str">
        <f t="shared" si="11"/>
        <v>'masa-berlaku'</v>
      </c>
      <c r="AM51" t="str">
        <f t="shared" si="12"/>
        <v>'t'</v>
      </c>
      <c r="AN51" t="str">
        <f t="shared" si="13"/>
        <v>'f'</v>
      </c>
      <c r="AO51" t="str">
        <f t="shared" si="18"/>
        <v>'{"kode_item_awal": 51, "kode_item_akhir": 52}'</v>
      </c>
      <c r="AP51" t="str">
        <f t="shared" si="14"/>
        <v>'default'</v>
      </c>
      <c r="AQ51" s="6" t="str">
        <f t="shared" si="15"/>
        <v>NULL</v>
      </c>
      <c r="AR51" t="str">
        <f t="shared" si="16"/>
        <v>'f'</v>
      </c>
      <c r="AX51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(50,1,11,10,11,'Masa Berlaku Dokumen',NULL,NULL,'masa-berlaku','t','f','{"kode_item_awal": 51, "kode_item_akhir": 52}','default',NULL,'f');</v>
      </c>
    </row>
    <row r="52" spans="2:50" x14ac:dyDescent="0.3">
      <c r="B52">
        <v>51</v>
      </c>
      <c r="C52">
        <v>1</v>
      </c>
      <c r="D52" t="str">
        <f>VLOOKUP(C52,ref_jenis_vendor!$B$3:$C$4,2)</f>
        <v>Badan Usaha</v>
      </c>
      <c r="E52">
        <v>11</v>
      </c>
      <c r="F52" t="str">
        <f>VLOOKUP(E52,ref_kat_dokumen_vendor!$B$3:$I$22,8)</f>
        <v>Data Pajak</v>
      </c>
      <c r="G52">
        <v>10</v>
      </c>
      <c r="H52" t="str">
        <f>VLOOKUP(G52,ref_kat_item_tanya!$B$3:$G$30,6)</f>
        <v>Sertifikat Lainya</v>
      </c>
      <c r="I52" t="str">
        <f>VLOOKUP(G52,ref_kat_item_tanya!$B$3:$G$29,3)</f>
        <v>Badan Usaha</v>
      </c>
      <c r="J52">
        <v>12</v>
      </c>
      <c r="K52" t="s">
        <v>85</v>
      </c>
      <c r="N52" t="str">
        <f t="shared" si="17"/>
        <v>NULL</v>
      </c>
      <c r="O52" t="s">
        <v>144</v>
      </c>
      <c r="P52" t="s">
        <v>25</v>
      </c>
      <c r="Q52" t="s">
        <v>25</v>
      </c>
      <c r="S52" t="s">
        <v>43</v>
      </c>
      <c r="U52" t="s">
        <v>25</v>
      </c>
      <c r="AA52" s="8"/>
      <c r="AC52" t="str">
        <f t="shared" si="20"/>
        <v>INSERT INTO ref_item_tanya (kode_item, kode_jenis_vendor, kode_kat_dokumen_vendor, kode_kat_item_tanya, urutan, nama_item, keterangan, nama_unik, tipe_input, is_required, jenis_item, show_on_syarat_pdf) VALUES (51,1,11,10,12,'Awal','',NULL,'masa-berlaku-date','f','default','f');</v>
      </c>
      <c r="AD52">
        <f t="shared" si="3"/>
        <v>51</v>
      </c>
      <c r="AE52">
        <f t="shared" si="4"/>
        <v>1</v>
      </c>
      <c r="AF52">
        <f t="shared" si="5"/>
        <v>11</v>
      </c>
      <c r="AG52">
        <f t="shared" si="6"/>
        <v>10</v>
      </c>
      <c r="AH52">
        <f t="shared" si="7"/>
        <v>12</v>
      </c>
      <c r="AI52" t="str">
        <f t="shared" si="8"/>
        <v>'Awal'</v>
      </c>
      <c r="AJ52" t="str">
        <f t="shared" si="9"/>
        <v>NULL</v>
      </c>
      <c r="AK52" t="str">
        <f t="shared" si="10"/>
        <v>NULL</v>
      </c>
      <c r="AL52" t="str">
        <f t="shared" si="11"/>
        <v>'masa-berlaku-date'</v>
      </c>
      <c r="AM52" t="str">
        <f t="shared" si="12"/>
        <v>'f'</v>
      </c>
      <c r="AN52" t="str">
        <f t="shared" si="13"/>
        <v>'f'</v>
      </c>
      <c r="AO52" t="str">
        <f t="shared" si="18"/>
        <v>NULL</v>
      </c>
      <c r="AP52" t="str">
        <f t="shared" si="14"/>
        <v>'default'</v>
      </c>
      <c r="AQ52" s="6" t="str">
        <f t="shared" si="15"/>
        <v>NULL</v>
      </c>
      <c r="AR52" t="str">
        <f t="shared" si="16"/>
        <v>'f'</v>
      </c>
      <c r="AX52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(51,1,11,10,12,'Awal',NULL,NULL,'masa-berlaku-date','f','f',NULL,'default',NULL,'f');</v>
      </c>
    </row>
    <row r="53" spans="2:50" x14ac:dyDescent="0.3">
      <c r="B53">
        <v>52</v>
      </c>
      <c r="C53">
        <v>1</v>
      </c>
      <c r="D53" t="str">
        <f>VLOOKUP(C53,ref_jenis_vendor!$B$3:$C$4,2)</f>
        <v>Badan Usaha</v>
      </c>
      <c r="E53">
        <v>11</v>
      </c>
      <c r="F53" t="str">
        <f>VLOOKUP(E53,ref_kat_dokumen_vendor!$B$3:$I$22,8)</f>
        <v>Data Pajak</v>
      </c>
      <c r="G53">
        <v>10</v>
      </c>
      <c r="H53" t="str">
        <f>VLOOKUP(G53,ref_kat_item_tanya!$B$3:$G$30,6)</f>
        <v>Sertifikat Lainya</v>
      </c>
      <c r="I53" t="str">
        <f>VLOOKUP(G53,ref_kat_item_tanya!$B$3:$G$29,3)</f>
        <v>Badan Usaha</v>
      </c>
      <c r="J53">
        <v>13</v>
      </c>
      <c r="K53" t="s">
        <v>86</v>
      </c>
      <c r="N53" t="str">
        <f t="shared" si="17"/>
        <v>NULL</v>
      </c>
      <c r="O53" t="s">
        <v>144</v>
      </c>
      <c r="P53" t="s">
        <v>25</v>
      </c>
      <c r="Q53" t="s">
        <v>25</v>
      </c>
      <c r="S53" t="s">
        <v>43</v>
      </c>
      <c r="U53" t="s">
        <v>25</v>
      </c>
      <c r="AA53" s="8"/>
      <c r="AC53" t="str">
        <f t="shared" si="20"/>
        <v>INSERT INTO ref_item_tanya (kode_item, kode_jenis_vendor, kode_kat_dokumen_vendor, kode_kat_item_tanya, urutan, nama_item, keterangan, nama_unik, tipe_input, is_required, jenis_item, show_on_syarat_pdf) VALUES (52,1,11,10,13,'Akhir','',NULL,'masa-berlaku-date','f','default','f');</v>
      </c>
      <c r="AD53">
        <f t="shared" si="3"/>
        <v>52</v>
      </c>
      <c r="AE53">
        <f t="shared" si="4"/>
        <v>1</v>
      </c>
      <c r="AF53">
        <f t="shared" si="5"/>
        <v>11</v>
      </c>
      <c r="AG53">
        <f t="shared" si="6"/>
        <v>10</v>
      </c>
      <c r="AH53">
        <f t="shared" si="7"/>
        <v>13</v>
      </c>
      <c r="AI53" t="str">
        <f t="shared" si="8"/>
        <v>'Akhir'</v>
      </c>
      <c r="AJ53" t="str">
        <f t="shared" si="9"/>
        <v>NULL</v>
      </c>
      <c r="AK53" t="str">
        <f t="shared" si="10"/>
        <v>NULL</v>
      </c>
      <c r="AL53" t="str">
        <f t="shared" si="11"/>
        <v>'masa-berlaku-date'</v>
      </c>
      <c r="AM53" t="str">
        <f t="shared" si="12"/>
        <v>'f'</v>
      </c>
      <c r="AN53" t="str">
        <f t="shared" si="13"/>
        <v>'f'</v>
      </c>
      <c r="AO53" t="str">
        <f t="shared" si="18"/>
        <v>NULL</v>
      </c>
      <c r="AP53" t="str">
        <f t="shared" si="14"/>
        <v>'default'</v>
      </c>
      <c r="AQ53" s="6" t="str">
        <f t="shared" si="15"/>
        <v>NULL</v>
      </c>
      <c r="AR53" t="str">
        <f t="shared" si="16"/>
        <v>'f'</v>
      </c>
      <c r="AX53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(52,1,11,10,13,'Akhir',NULL,NULL,'masa-berlaku-date','f','f',NULL,'default',NULL,'f');</v>
      </c>
    </row>
    <row r="54" spans="2:50" x14ac:dyDescent="0.3">
      <c r="B54">
        <v>53</v>
      </c>
      <c r="C54">
        <v>1</v>
      </c>
      <c r="D54" t="str">
        <f>VLOOKUP(C54,ref_jenis_vendor!$B$3:$C$4,2)</f>
        <v>Badan Usaha</v>
      </c>
      <c r="E54">
        <v>11</v>
      </c>
      <c r="F54" t="str">
        <f>VLOOKUP(E54,ref_kat_dokumen_vendor!$B$3:$I$22,8)</f>
        <v>Data Pajak</v>
      </c>
      <c r="G54">
        <v>10</v>
      </c>
      <c r="H54" t="str">
        <f>VLOOKUP(G54,ref_kat_item_tanya!$B$3:$G$30,6)</f>
        <v>Sertifikat Lainya</v>
      </c>
      <c r="I54" t="str">
        <f>VLOOKUP(G54,ref_kat_item_tanya!$B$3:$G$29,3)</f>
        <v>Badan Usaha</v>
      </c>
      <c r="J54">
        <v>14</v>
      </c>
      <c r="K54" t="s">
        <v>101</v>
      </c>
      <c r="N54" t="str">
        <f t="shared" si="17"/>
        <v>NULL</v>
      </c>
      <c r="O54" t="s">
        <v>52</v>
      </c>
      <c r="P54" t="s">
        <v>25</v>
      </c>
      <c r="Q54" t="s">
        <v>25</v>
      </c>
      <c r="S54" t="s">
        <v>43</v>
      </c>
      <c r="U54" t="s">
        <v>24</v>
      </c>
      <c r="AA54" s="8"/>
      <c r="AC54" t="str">
        <f t="shared" si="20"/>
        <v>INSERT INTO ref_item_tanya (kode_item, kode_jenis_vendor, kode_kat_dokumen_vendor, kode_kat_item_tanya, urutan, nama_item, keterangan, nama_unik, tipe_input, is_required, jenis_item, show_on_syarat_pdf) VALUES (53,1,11,10,14,'SK PP23','',NULL,'file','f','default','t');</v>
      </c>
      <c r="AD54">
        <f t="shared" si="3"/>
        <v>53</v>
      </c>
      <c r="AE54">
        <f t="shared" si="4"/>
        <v>1</v>
      </c>
      <c r="AF54">
        <f t="shared" si="5"/>
        <v>11</v>
      </c>
      <c r="AG54">
        <f t="shared" si="6"/>
        <v>10</v>
      </c>
      <c r="AH54">
        <f t="shared" si="7"/>
        <v>14</v>
      </c>
      <c r="AI54" t="str">
        <f t="shared" si="8"/>
        <v>'SK PP23'</v>
      </c>
      <c r="AJ54" t="str">
        <f t="shared" si="9"/>
        <v>NULL</v>
      </c>
      <c r="AK54" t="str">
        <f t="shared" si="10"/>
        <v>NULL</v>
      </c>
      <c r="AL54" t="str">
        <f t="shared" si="11"/>
        <v>'file'</v>
      </c>
      <c r="AM54" t="str">
        <f t="shared" si="12"/>
        <v>'f'</v>
      </c>
      <c r="AN54" t="str">
        <f t="shared" si="13"/>
        <v>'f'</v>
      </c>
      <c r="AO54" t="str">
        <f t="shared" si="18"/>
        <v>NULL</v>
      </c>
      <c r="AP54" t="str">
        <f t="shared" si="14"/>
        <v>'default'</v>
      </c>
      <c r="AQ54" s="6" t="str">
        <f t="shared" si="15"/>
        <v>NULL</v>
      </c>
      <c r="AR54" t="str">
        <f t="shared" si="16"/>
        <v>'t'</v>
      </c>
      <c r="AX54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(53,1,11,10,14,'SK PP23',NULL,NULL,'file','f','f',NULL,'default',NULL,'t');</v>
      </c>
    </row>
    <row r="55" spans="2:50" x14ac:dyDescent="0.3">
      <c r="B55">
        <v>54</v>
      </c>
      <c r="C55">
        <v>1</v>
      </c>
      <c r="D55" t="str">
        <f>VLOOKUP(C55,ref_jenis_vendor!$B$3:$C$4,2)</f>
        <v>Badan Usaha</v>
      </c>
      <c r="E55">
        <v>11</v>
      </c>
      <c r="F55" t="str">
        <f>VLOOKUP(E55,ref_kat_dokumen_vendor!$B$3:$I$22,8)</f>
        <v>Data Pajak</v>
      </c>
      <c r="G55">
        <v>10</v>
      </c>
      <c r="H55" t="str">
        <f>VLOOKUP(G55,ref_kat_item_tanya!$B$3:$G$30,6)</f>
        <v>Sertifikat Lainya</v>
      </c>
      <c r="I55" t="str">
        <f>VLOOKUP(G55,ref_kat_item_tanya!$B$3:$G$29,3)</f>
        <v>Badan Usaha</v>
      </c>
      <c r="J55">
        <v>15</v>
      </c>
      <c r="K55" t="s">
        <v>87</v>
      </c>
      <c r="N55" t="str">
        <f t="shared" si="17"/>
        <v>NULL</v>
      </c>
      <c r="O55" t="s">
        <v>143</v>
      </c>
      <c r="P55" t="s">
        <v>24</v>
      </c>
      <c r="Q55" t="s">
        <v>25</v>
      </c>
      <c r="R55" t="s">
        <v>165</v>
      </c>
      <c r="S55" t="s">
        <v>43</v>
      </c>
      <c r="U55" t="s">
        <v>25</v>
      </c>
      <c r="AA55" s="8"/>
      <c r="AC55" t="str">
        <f t="shared" si="20"/>
        <v>INSERT INTO ref_item_tanya (kode_item, kode_jenis_vendor, kode_kat_dokumen_vendor, kode_kat_item_tanya, urutan, nama_item, keterangan, nama_unik, tipe_input, is_required, jenis_item, show_on_syarat_pdf) VALUES (54,1,11,10,15,'Masa Berlaku Dokumen','',NULL,'masa-berlaku','t','default','f');</v>
      </c>
      <c r="AD55">
        <f t="shared" si="3"/>
        <v>54</v>
      </c>
      <c r="AE55">
        <f t="shared" si="4"/>
        <v>1</v>
      </c>
      <c r="AF55">
        <f t="shared" si="5"/>
        <v>11</v>
      </c>
      <c r="AG55">
        <f t="shared" si="6"/>
        <v>10</v>
      </c>
      <c r="AH55">
        <f t="shared" si="7"/>
        <v>15</v>
      </c>
      <c r="AI55" t="str">
        <f t="shared" si="8"/>
        <v>'Masa Berlaku Dokumen'</v>
      </c>
      <c r="AJ55" t="str">
        <f t="shared" si="9"/>
        <v>NULL</v>
      </c>
      <c r="AK55" t="str">
        <f t="shared" si="10"/>
        <v>NULL</v>
      </c>
      <c r="AL55" t="str">
        <f t="shared" si="11"/>
        <v>'masa-berlaku'</v>
      </c>
      <c r="AM55" t="str">
        <f t="shared" si="12"/>
        <v>'t'</v>
      </c>
      <c r="AN55" t="str">
        <f t="shared" si="13"/>
        <v>'f'</v>
      </c>
      <c r="AO55" t="str">
        <f t="shared" si="18"/>
        <v>'{"kode_item_awal": 55, "kode_item_akhir": 56}'</v>
      </c>
      <c r="AP55" t="str">
        <f t="shared" si="14"/>
        <v>'default'</v>
      </c>
      <c r="AQ55" s="6" t="str">
        <f t="shared" si="15"/>
        <v>NULL</v>
      </c>
      <c r="AR55" t="str">
        <f t="shared" si="16"/>
        <v>'f'</v>
      </c>
      <c r="AX55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(54,1,11,10,15,'Masa Berlaku Dokumen',NULL,NULL,'masa-berlaku','t','f','{"kode_item_awal": 55, "kode_item_akhir": 56}','default',NULL,'f');</v>
      </c>
    </row>
    <row r="56" spans="2:50" x14ac:dyDescent="0.3">
      <c r="B56">
        <v>55</v>
      </c>
      <c r="C56">
        <v>1</v>
      </c>
      <c r="D56" t="str">
        <f>VLOOKUP(C56,ref_jenis_vendor!$B$3:$C$4,2)</f>
        <v>Badan Usaha</v>
      </c>
      <c r="E56">
        <v>11</v>
      </c>
      <c r="F56" t="str">
        <f>VLOOKUP(E56,ref_kat_dokumen_vendor!$B$3:$I$22,8)</f>
        <v>Data Pajak</v>
      </c>
      <c r="G56">
        <v>10</v>
      </c>
      <c r="H56" t="str">
        <f>VLOOKUP(G56,ref_kat_item_tanya!$B$3:$G$30,6)</f>
        <v>Sertifikat Lainya</v>
      </c>
      <c r="I56" t="str">
        <f>VLOOKUP(G56,ref_kat_item_tanya!$B$3:$G$29,3)</f>
        <v>Badan Usaha</v>
      </c>
      <c r="J56">
        <v>16</v>
      </c>
      <c r="K56" t="s">
        <v>85</v>
      </c>
      <c r="N56" t="str">
        <f t="shared" si="17"/>
        <v>NULL</v>
      </c>
      <c r="O56" t="s">
        <v>144</v>
      </c>
      <c r="P56" t="s">
        <v>25</v>
      </c>
      <c r="Q56" t="s">
        <v>25</v>
      </c>
      <c r="S56" t="s">
        <v>43</v>
      </c>
      <c r="U56" t="s">
        <v>25</v>
      </c>
      <c r="AA56" s="8"/>
      <c r="AC56" t="str">
        <f t="shared" si="20"/>
        <v>INSERT INTO ref_item_tanya (kode_item, kode_jenis_vendor, kode_kat_dokumen_vendor, kode_kat_item_tanya, urutan, nama_item, keterangan, nama_unik, tipe_input, is_required, jenis_item, show_on_syarat_pdf) VALUES (55,1,11,10,16,'Awal','',NULL,'masa-berlaku-date','f','default','f');</v>
      </c>
      <c r="AD56">
        <f t="shared" si="3"/>
        <v>55</v>
      </c>
      <c r="AE56">
        <f t="shared" si="4"/>
        <v>1</v>
      </c>
      <c r="AF56">
        <f t="shared" si="5"/>
        <v>11</v>
      </c>
      <c r="AG56">
        <f t="shared" si="6"/>
        <v>10</v>
      </c>
      <c r="AH56">
        <f t="shared" si="7"/>
        <v>16</v>
      </c>
      <c r="AI56" t="str">
        <f t="shared" si="8"/>
        <v>'Awal'</v>
      </c>
      <c r="AJ56" t="str">
        <f t="shared" si="9"/>
        <v>NULL</v>
      </c>
      <c r="AK56" t="str">
        <f t="shared" si="10"/>
        <v>NULL</v>
      </c>
      <c r="AL56" t="str">
        <f t="shared" si="11"/>
        <v>'masa-berlaku-date'</v>
      </c>
      <c r="AM56" t="str">
        <f t="shared" si="12"/>
        <v>'f'</v>
      </c>
      <c r="AN56" t="str">
        <f t="shared" si="13"/>
        <v>'f'</v>
      </c>
      <c r="AO56" t="str">
        <f t="shared" si="18"/>
        <v>NULL</v>
      </c>
      <c r="AP56" t="str">
        <f t="shared" si="14"/>
        <v>'default'</v>
      </c>
      <c r="AQ56" s="6" t="str">
        <f t="shared" si="15"/>
        <v>NULL</v>
      </c>
      <c r="AR56" t="str">
        <f t="shared" si="16"/>
        <v>'f'</v>
      </c>
      <c r="AX56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(55,1,11,10,16,'Awal',NULL,NULL,'masa-berlaku-date','f','f',NULL,'default',NULL,'f');</v>
      </c>
    </row>
    <row r="57" spans="2:50" x14ac:dyDescent="0.3">
      <c r="B57">
        <v>56</v>
      </c>
      <c r="C57">
        <v>1</v>
      </c>
      <c r="D57" t="str">
        <f>VLOOKUP(C57,ref_jenis_vendor!$B$3:$C$4,2)</f>
        <v>Badan Usaha</v>
      </c>
      <c r="E57">
        <v>11</v>
      </c>
      <c r="F57" t="str">
        <f>VLOOKUP(E57,ref_kat_dokumen_vendor!$B$3:$I$22,8)</f>
        <v>Data Pajak</v>
      </c>
      <c r="G57">
        <v>10</v>
      </c>
      <c r="H57" t="str">
        <f>VLOOKUP(G57,ref_kat_item_tanya!$B$3:$G$30,6)</f>
        <v>Sertifikat Lainya</v>
      </c>
      <c r="I57" t="str">
        <f>VLOOKUP(G57,ref_kat_item_tanya!$B$3:$G$29,3)</f>
        <v>Badan Usaha</v>
      </c>
      <c r="J57">
        <v>17</v>
      </c>
      <c r="K57" t="s">
        <v>86</v>
      </c>
      <c r="N57" t="str">
        <f t="shared" si="17"/>
        <v>NULL</v>
      </c>
      <c r="O57" t="s">
        <v>144</v>
      </c>
      <c r="P57" t="s">
        <v>25</v>
      </c>
      <c r="Q57" t="s">
        <v>25</v>
      </c>
      <c r="S57" t="s">
        <v>43</v>
      </c>
      <c r="U57" t="s">
        <v>25</v>
      </c>
      <c r="AA57" s="8"/>
      <c r="AC57" t="str">
        <f t="shared" si="20"/>
        <v>INSERT INTO ref_item_tanya (kode_item, kode_jenis_vendor, kode_kat_dokumen_vendor, kode_kat_item_tanya, urutan, nama_item, keterangan, nama_unik, tipe_input, is_required, jenis_item, show_on_syarat_pdf) VALUES (56,1,11,10,17,'Akhir','',NULL,'masa-berlaku-date','f','default','f');</v>
      </c>
      <c r="AD57">
        <f t="shared" si="3"/>
        <v>56</v>
      </c>
      <c r="AE57">
        <f t="shared" si="4"/>
        <v>1</v>
      </c>
      <c r="AF57">
        <f t="shared" si="5"/>
        <v>11</v>
      </c>
      <c r="AG57">
        <f t="shared" si="6"/>
        <v>10</v>
      </c>
      <c r="AH57">
        <f t="shared" si="7"/>
        <v>17</v>
      </c>
      <c r="AI57" t="str">
        <f t="shared" si="8"/>
        <v>'Akhir'</v>
      </c>
      <c r="AJ57" t="str">
        <f t="shared" si="9"/>
        <v>NULL</v>
      </c>
      <c r="AK57" t="str">
        <f t="shared" si="10"/>
        <v>NULL</v>
      </c>
      <c r="AL57" t="str">
        <f t="shared" si="11"/>
        <v>'masa-berlaku-date'</v>
      </c>
      <c r="AM57" t="str">
        <f t="shared" si="12"/>
        <v>'f'</v>
      </c>
      <c r="AN57" t="str">
        <f t="shared" si="13"/>
        <v>'f'</v>
      </c>
      <c r="AO57" t="str">
        <f t="shared" si="18"/>
        <v>NULL</v>
      </c>
      <c r="AP57" t="str">
        <f t="shared" si="14"/>
        <v>'default'</v>
      </c>
      <c r="AQ57" s="6" t="str">
        <f t="shared" si="15"/>
        <v>NULL</v>
      </c>
      <c r="AR57" t="str">
        <f t="shared" si="16"/>
        <v>'f'</v>
      </c>
      <c r="AX57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(56,1,11,10,17,'Akhir',NULL,NULL,'masa-berlaku-date','f','f',NULL,'default',NULL,'f');</v>
      </c>
    </row>
    <row r="58" spans="2:50" x14ac:dyDescent="0.3">
      <c r="B58">
        <v>57</v>
      </c>
      <c r="C58">
        <v>1</v>
      </c>
      <c r="D58" t="str">
        <f>VLOOKUP(C58,ref_jenis_vendor!$B$3:$C$4,2)</f>
        <v>Badan Usaha</v>
      </c>
      <c r="E58">
        <v>12</v>
      </c>
      <c r="F58" t="str">
        <f>VLOOKUP(E58,ref_kat_dokumen_vendor!$B$3:$I$22,8)</f>
        <v>Personalia</v>
      </c>
      <c r="G58">
        <v>13</v>
      </c>
      <c r="H58" t="str">
        <f>VLOOKUP(G58,ref_kat_item_tanya!$B$3:$G$30,6)</f>
        <v>Tenaga Ahli</v>
      </c>
      <c r="I58" t="str">
        <f>VLOOKUP(G58,ref_kat_item_tanya!$B$3:$G$29,3)</f>
        <v>Badan Usaha</v>
      </c>
      <c r="J58">
        <v>1</v>
      </c>
      <c r="K58" t="s">
        <v>102</v>
      </c>
      <c r="N58" t="str">
        <f t="shared" si="17"/>
        <v>NULL</v>
      </c>
      <c r="O58" t="s">
        <v>64</v>
      </c>
      <c r="P58" t="s">
        <v>24</v>
      </c>
      <c r="Q58" t="s">
        <v>25</v>
      </c>
      <c r="R58" s="3" t="s">
        <v>152</v>
      </c>
      <c r="S58" t="s">
        <v>43</v>
      </c>
      <c r="U58" t="s">
        <v>24</v>
      </c>
      <c r="AA58" s="8"/>
      <c r="AC58" t="str">
        <f t="shared" si="20"/>
        <v>INSERT INTO ref_item_tanya (kode_item, kode_jenis_vendor, kode_kat_dokumen_vendor, kode_kat_item_tanya, urutan, nama_item, keterangan, nama_unik, tipe_input, is_required, jenis_item, show_on_syarat_pdf) VALUES (57,1,12,13,1,'Tenaga Ahli','',NULL,'table','t','default','t');</v>
      </c>
      <c r="AD58">
        <f t="shared" si="3"/>
        <v>57</v>
      </c>
      <c r="AE58">
        <f t="shared" si="4"/>
        <v>1</v>
      </c>
      <c r="AF58">
        <f t="shared" si="5"/>
        <v>12</v>
      </c>
      <c r="AG58">
        <f t="shared" si="6"/>
        <v>13</v>
      </c>
      <c r="AH58">
        <f t="shared" si="7"/>
        <v>1</v>
      </c>
      <c r="AI58" t="str">
        <f t="shared" si="8"/>
        <v>'Tenaga Ahli'</v>
      </c>
      <c r="AJ58" t="str">
        <f t="shared" si="9"/>
        <v>NULL</v>
      </c>
      <c r="AK58" t="str">
        <f t="shared" si="10"/>
        <v>NULL</v>
      </c>
      <c r="AL58" t="str">
        <f t="shared" si="11"/>
        <v>'table'</v>
      </c>
      <c r="AM58" t="str">
        <f t="shared" si="12"/>
        <v>'t'</v>
      </c>
      <c r="AN58" t="str">
        <f t="shared" si="13"/>
        <v>'f'</v>
      </c>
      <c r="AO58" t="str">
        <f t="shared" si="18"/>
        <v>'{"nama_tabel": "ref_tenaga_ahli","daftar_kolom": ["Nama", "NIK", "Posisi", "Jenjang Pendidikan"]}'</v>
      </c>
      <c r="AP58" t="str">
        <f t="shared" si="14"/>
        <v>'default'</v>
      </c>
      <c r="AQ58" s="6" t="str">
        <f t="shared" si="15"/>
        <v>NULL</v>
      </c>
      <c r="AR58" t="str">
        <f t="shared" si="16"/>
        <v>'t'</v>
      </c>
      <c r="AX58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(57,1,12,13,1,'Tenaga Ahli',NULL,NULL,'table','t','f','{"nama_tabel": "ref_tenaga_ahli","daftar_kolom": ["Nama", "NIK", "Posisi", "Jenjang Pendidikan"]}','default',NULL,'t');</v>
      </c>
    </row>
    <row r="59" spans="2:50" x14ac:dyDescent="0.3">
      <c r="B59">
        <v>58</v>
      </c>
      <c r="C59">
        <v>1</v>
      </c>
      <c r="D59" t="str">
        <f>VLOOKUP(C59,ref_jenis_vendor!$B$3:$C$4,2)</f>
        <v>Badan Usaha</v>
      </c>
      <c r="E59">
        <v>12</v>
      </c>
      <c r="F59" t="str">
        <f>VLOOKUP(E59,ref_kat_dokumen_vendor!$B$3:$I$22,8)</f>
        <v>Personalia</v>
      </c>
      <c r="G59">
        <v>14</v>
      </c>
      <c r="H59" t="str">
        <f>VLOOKUP(G59,ref_kat_item_tanya!$B$3:$G$30,6)</f>
        <v>Tenaga pendukung</v>
      </c>
      <c r="I59" t="str">
        <f>VLOOKUP(G59,ref_kat_item_tanya!$B$3:$G$29,3)</f>
        <v>Badan Usaha</v>
      </c>
      <c r="J59">
        <v>2</v>
      </c>
      <c r="K59" t="s">
        <v>103</v>
      </c>
      <c r="N59" t="str">
        <f t="shared" si="17"/>
        <v>NULL</v>
      </c>
      <c r="O59" t="s">
        <v>64</v>
      </c>
      <c r="P59" t="s">
        <v>24</v>
      </c>
      <c r="Q59" t="s">
        <v>25</v>
      </c>
      <c r="R59" s="3" t="s">
        <v>153</v>
      </c>
      <c r="S59" t="s">
        <v>43</v>
      </c>
      <c r="U59" t="s">
        <v>24</v>
      </c>
      <c r="AA59" s="8"/>
      <c r="AC59" t="str">
        <f t="shared" si="20"/>
        <v>INSERT INTO ref_item_tanya (kode_item, kode_jenis_vendor, kode_kat_dokumen_vendor, kode_kat_item_tanya, urutan, nama_item, keterangan, nama_unik, tipe_input, is_required, jenis_item, show_on_syarat_pdf) VALUES (58,1,12,14,2,'Tenaga Pendukung','',NULL,'table','t','default','t');</v>
      </c>
      <c r="AD59">
        <f t="shared" si="3"/>
        <v>58</v>
      </c>
      <c r="AE59">
        <f t="shared" si="4"/>
        <v>1</v>
      </c>
      <c r="AF59">
        <f t="shared" si="5"/>
        <v>12</v>
      </c>
      <c r="AG59">
        <f t="shared" si="6"/>
        <v>14</v>
      </c>
      <c r="AH59">
        <f t="shared" si="7"/>
        <v>2</v>
      </c>
      <c r="AI59" t="str">
        <f t="shared" si="8"/>
        <v>'Tenaga Pendukung'</v>
      </c>
      <c r="AJ59" t="str">
        <f t="shared" si="9"/>
        <v>NULL</v>
      </c>
      <c r="AK59" t="str">
        <f t="shared" si="10"/>
        <v>NULL</v>
      </c>
      <c r="AL59" t="str">
        <f t="shared" si="11"/>
        <v>'table'</v>
      </c>
      <c r="AM59" t="str">
        <f t="shared" si="12"/>
        <v>'t'</v>
      </c>
      <c r="AN59" t="str">
        <f t="shared" si="13"/>
        <v>'f'</v>
      </c>
      <c r="AO59" t="str">
        <f t="shared" si="18"/>
        <v>'{"nama_tabel": "ref_tenaga_pendukung","daftar_kolom": ["Nama", "NIK", "Posisi", "Jenjang Pendidikan"]}'</v>
      </c>
      <c r="AP59" t="str">
        <f t="shared" si="14"/>
        <v>'default'</v>
      </c>
      <c r="AQ59" s="6" t="str">
        <f t="shared" si="15"/>
        <v>NULL</v>
      </c>
      <c r="AR59" t="str">
        <f t="shared" si="16"/>
        <v>'t'</v>
      </c>
      <c r="AX59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(58,1,12,14,2,'Tenaga Pendukung',NULL,NULL,'table','t','f','{"nama_tabel": "ref_tenaga_pendukung","daftar_kolom": ["Nama", "NIK", "Posisi", "Jenjang Pendidikan"]}','default',NULL,'t');</v>
      </c>
    </row>
    <row r="60" spans="2:50" x14ac:dyDescent="0.3">
      <c r="B60">
        <v>59</v>
      </c>
      <c r="C60">
        <v>1</v>
      </c>
      <c r="D60" t="str">
        <f>VLOOKUP(C60,ref_jenis_vendor!$B$3:$C$4,2)</f>
        <v>Badan Usaha</v>
      </c>
      <c r="E60">
        <v>13</v>
      </c>
      <c r="F60" t="str">
        <f>VLOOKUP(E60,ref_kat_dokumen_vendor!$B$3:$I$22,8)</f>
        <v>Kantor</v>
      </c>
      <c r="G60">
        <v>15</v>
      </c>
      <c r="H60" t="str">
        <f>VLOOKUP(G60,ref_kat_item_tanya!$B$3:$G$30,6)</f>
        <v>Kantor</v>
      </c>
      <c r="I60" t="str">
        <f>VLOOKUP(G60,ref_kat_item_tanya!$B$3:$G$29,3)</f>
        <v>Badan Usaha</v>
      </c>
      <c r="J60">
        <v>1</v>
      </c>
      <c r="K60" t="s">
        <v>80</v>
      </c>
      <c r="N60" t="str">
        <f t="shared" si="17"/>
        <v>NULL</v>
      </c>
      <c r="O60" t="s">
        <v>64</v>
      </c>
      <c r="P60" t="s">
        <v>24</v>
      </c>
      <c r="Q60" t="s">
        <v>25</v>
      </c>
      <c r="R60" s="3" t="s">
        <v>154</v>
      </c>
      <c r="S60" t="s">
        <v>43</v>
      </c>
      <c r="U60" t="s">
        <v>24</v>
      </c>
      <c r="AA60" s="8"/>
      <c r="AC60" t="str">
        <f t="shared" si="20"/>
        <v>INSERT INTO ref_item_tanya (kode_item, kode_jenis_vendor, kode_kat_dokumen_vendor, kode_kat_item_tanya, urutan, nama_item, keterangan, nama_unik, tipe_input, is_required, jenis_item, show_on_syarat_pdf) VALUES (59,1,13,15,1,'Kantor','',NULL,'table','t','default','t');</v>
      </c>
      <c r="AD60">
        <f t="shared" si="3"/>
        <v>59</v>
      </c>
      <c r="AE60">
        <f t="shared" si="4"/>
        <v>1</v>
      </c>
      <c r="AF60">
        <f t="shared" si="5"/>
        <v>13</v>
      </c>
      <c r="AG60">
        <f t="shared" si="6"/>
        <v>15</v>
      </c>
      <c r="AH60">
        <f t="shared" si="7"/>
        <v>1</v>
      </c>
      <c r="AI60" t="str">
        <f t="shared" si="8"/>
        <v>'Kantor'</v>
      </c>
      <c r="AJ60" t="str">
        <f t="shared" si="9"/>
        <v>NULL</v>
      </c>
      <c r="AK60" t="str">
        <f t="shared" si="10"/>
        <v>NULL</v>
      </c>
      <c r="AL60" t="str">
        <f t="shared" si="11"/>
        <v>'table'</v>
      </c>
      <c r="AM60" t="str">
        <f t="shared" si="12"/>
        <v>'t'</v>
      </c>
      <c r="AN60" t="str">
        <f t="shared" si="13"/>
        <v>'f'</v>
      </c>
      <c r="AO60" t="str">
        <f t="shared" si="18"/>
        <v>'{"nama_tabel": "ref_kantor","daftar_kolom": ["Alamat Kantor", "Kondisi", "Kepemilikan", "Bukti Kepemilikan", "Foto"]}'</v>
      </c>
      <c r="AP60" t="str">
        <f t="shared" si="14"/>
        <v>'default'</v>
      </c>
      <c r="AQ60" s="6" t="str">
        <f t="shared" si="15"/>
        <v>NULL</v>
      </c>
      <c r="AR60" t="str">
        <f t="shared" si="16"/>
        <v>'t'</v>
      </c>
      <c r="AX60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(59,1,13,15,1,'Kantor',NULL,NULL,'table','t','f','{"nama_tabel": "ref_kantor","daftar_kolom": ["Alamat Kantor", "Kondisi", "Kepemilikan", "Bukti Kepemilikan", "Foto"]}','default',NULL,'t');</v>
      </c>
    </row>
    <row r="61" spans="2:50" x14ac:dyDescent="0.3">
      <c r="B61">
        <v>60</v>
      </c>
      <c r="C61">
        <v>1</v>
      </c>
      <c r="D61" t="str">
        <f>VLOOKUP(C61,ref_jenis_vendor!$B$3:$C$4,2)</f>
        <v>Badan Usaha</v>
      </c>
      <c r="E61">
        <v>14</v>
      </c>
      <c r="F61" t="str">
        <f>VLOOKUP(E61,ref_kat_dokumen_vendor!$B$3:$I$22,8)</f>
        <v>Fasilitas/Peralatan/Perlengkapan</v>
      </c>
      <c r="G61">
        <v>16</v>
      </c>
      <c r="H61" t="str">
        <f>VLOOKUP(G61,ref_kat_item_tanya!$B$3:$G$30,6)</f>
        <v>Fasilitas/Peralatan/Perlengkapan</v>
      </c>
      <c r="I61" t="str">
        <f>VLOOKUP(G61,ref_kat_item_tanya!$B$3:$G$29,3)</f>
        <v>Badan Usaha</v>
      </c>
      <c r="J61">
        <v>1</v>
      </c>
      <c r="K61" t="s">
        <v>81</v>
      </c>
      <c r="N61" t="str">
        <f t="shared" si="17"/>
        <v>NULL</v>
      </c>
      <c r="O61" t="s">
        <v>64</v>
      </c>
      <c r="P61" t="s">
        <v>24</v>
      </c>
      <c r="Q61" t="s">
        <v>25</v>
      </c>
      <c r="R61" t="s">
        <v>155</v>
      </c>
      <c r="S61" t="s">
        <v>43</v>
      </c>
      <c r="U61" t="s">
        <v>24</v>
      </c>
      <c r="AA61" s="8"/>
      <c r="AC61" t="str">
        <f t="shared" si="20"/>
        <v>INSERT INTO ref_item_tanya (kode_item, kode_jenis_vendor, kode_kat_dokumen_vendor, kode_kat_item_tanya, urutan, nama_item, keterangan, nama_unik, tipe_input, is_required, jenis_item, show_on_syarat_pdf) VALUES (60,1,14,16,1,'Fasilitas/Peralatan/Perlengkapan','',NULL,'table','t','default','t');</v>
      </c>
      <c r="AD61">
        <f t="shared" si="3"/>
        <v>60</v>
      </c>
      <c r="AE61">
        <f t="shared" si="4"/>
        <v>1</v>
      </c>
      <c r="AF61">
        <f t="shared" si="5"/>
        <v>14</v>
      </c>
      <c r="AG61">
        <f t="shared" si="6"/>
        <v>16</v>
      </c>
      <c r="AH61">
        <f t="shared" si="7"/>
        <v>1</v>
      </c>
      <c r="AI61" t="str">
        <f t="shared" si="8"/>
        <v>'Fasilitas/Peralatan/Perlengkapan'</v>
      </c>
      <c r="AJ61" t="str">
        <f t="shared" si="9"/>
        <v>NULL</v>
      </c>
      <c r="AK61" t="str">
        <f t="shared" si="10"/>
        <v>NULL</v>
      </c>
      <c r="AL61" t="str">
        <f t="shared" si="11"/>
        <v>'table'</v>
      </c>
      <c r="AM61" t="str">
        <f t="shared" si="12"/>
        <v>'t'</v>
      </c>
      <c r="AN61" t="str">
        <f t="shared" si="13"/>
        <v>'f'</v>
      </c>
      <c r="AO61" t="str">
        <f t="shared" si="18"/>
        <v>'{"nama_tabel": "ref_fasilitas_perusahaan","daftar_kolom": ["Nama Fasilitas/Peralatan/Perlangkapan", "Jumlah/Volume&amp;Satuan", "Kondisi", "Kepemilikan", "Bukti Kepemilikan", "Scan"]}'</v>
      </c>
      <c r="AP61" t="str">
        <f t="shared" si="14"/>
        <v>'default'</v>
      </c>
      <c r="AQ61" s="6" t="str">
        <f t="shared" si="15"/>
        <v>NULL</v>
      </c>
      <c r="AR61" t="str">
        <f t="shared" si="16"/>
        <v>'t'</v>
      </c>
      <c r="AX61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(60,1,14,16,1,'Fasilitas/Peralatan/Perlengkapan',NULL,NULL,'table','t','f','{"nama_tabel": "ref_fasilitas_perusahaan","daftar_kolom": ["Nama Fasilitas/Peralatan/Perlangkapan", "Jumlah/Volume&amp;Satuan", "Kondisi", "Kepemilikan", "Bukti Kepemilikan", "Scan"]}','default',NULL,'t');</v>
      </c>
    </row>
    <row r="62" spans="2:50" x14ac:dyDescent="0.3">
      <c r="B62">
        <v>61</v>
      </c>
      <c r="C62">
        <v>1</v>
      </c>
      <c r="D62" t="str">
        <f>VLOOKUP(C62,ref_jenis_vendor!$B$3:$C$4,2)</f>
        <v>Badan Usaha</v>
      </c>
      <c r="E62">
        <v>15</v>
      </c>
      <c r="F62" t="str">
        <f>VLOOKUP(E62,ref_kat_dokumen_vendor!$B$3:$I$22,8)</f>
        <v>Pengalaman</v>
      </c>
      <c r="G62">
        <v>17</v>
      </c>
      <c r="H62" t="str">
        <f>VLOOKUP(G62,ref_kat_item_tanya!$B$3:$G$30,6)</f>
        <v>Pengalaman</v>
      </c>
      <c r="I62" t="str">
        <f>VLOOKUP(G62,ref_kat_item_tanya!$B$3:$G$29,3)</f>
        <v>Badan Usaha</v>
      </c>
      <c r="J62">
        <v>1</v>
      </c>
      <c r="K62" t="s">
        <v>34</v>
      </c>
      <c r="N62" t="str">
        <f t="shared" si="17"/>
        <v>NULL</v>
      </c>
      <c r="O62" t="s">
        <v>64</v>
      </c>
      <c r="P62" t="s">
        <v>24</v>
      </c>
      <c r="Q62" t="s">
        <v>25</v>
      </c>
      <c r="R62" t="s">
        <v>156</v>
      </c>
      <c r="S62" t="s">
        <v>43</v>
      </c>
      <c r="U62" t="s">
        <v>24</v>
      </c>
      <c r="AA62" s="8"/>
      <c r="AC62" t="str">
        <f t="shared" si="20"/>
        <v>INSERT INTO ref_item_tanya (kode_item, kode_jenis_vendor, kode_kat_dokumen_vendor, kode_kat_item_tanya, urutan, nama_item, keterangan, nama_unik, tipe_input, is_required, jenis_item, show_on_syarat_pdf) VALUES (61,1,15,17,1,'Pengalaman','',NULL,'table','t','default','t');</v>
      </c>
      <c r="AD62">
        <f t="shared" si="3"/>
        <v>61</v>
      </c>
      <c r="AE62">
        <f t="shared" si="4"/>
        <v>1</v>
      </c>
      <c r="AF62">
        <f t="shared" si="5"/>
        <v>15</v>
      </c>
      <c r="AG62">
        <f t="shared" si="6"/>
        <v>17</v>
      </c>
      <c r="AH62">
        <f t="shared" si="7"/>
        <v>1</v>
      </c>
      <c r="AI62" t="str">
        <f t="shared" si="8"/>
        <v>'Pengalaman'</v>
      </c>
      <c r="AJ62" t="str">
        <f t="shared" si="9"/>
        <v>NULL</v>
      </c>
      <c r="AK62" t="str">
        <f t="shared" si="10"/>
        <v>NULL</v>
      </c>
      <c r="AL62" t="str">
        <f t="shared" si="11"/>
        <v>'table'</v>
      </c>
      <c r="AM62" t="str">
        <f t="shared" si="12"/>
        <v>'t'</v>
      </c>
      <c r="AN62" t="str">
        <f t="shared" si="13"/>
        <v>'f'</v>
      </c>
      <c r="AO62" t="str">
        <f t="shared" si="18"/>
        <v>'{"nama_tabel": "ref_pengalaman_perusahaan","daftar_kolom": ["Nama Pekerjaan", "Tahun Pekerjaan", "Pemberi Kerja", "Nilai Pekerjaan", "Jangka Waktu", "No. Kontrak", "Dokumen No. Kontrak", "BAST"]}'</v>
      </c>
      <c r="AP62" t="str">
        <f t="shared" si="14"/>
        <v>'default'</v>
      </c>
      <c r="AQ62" s="6" t="str">
        <f t="shared" si="15"/>
        <v>NULL</v>
      </c>
      <c r="AR62" t="str">
        <f t="shared" si="16"/>
        <v>'t'</v>
      </c>
      <c r="AX62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(61,1,15,17,1,'Pengalaman',NULL,NULL,'table','t','f','{"nama_tabel": "ref_pengalaman_perusahaan","daftar_kolom": ["Nama Pekerjaan", "Tahun Pekerjaan", "Pemberi Kerja", "Nilai Pekerjaan", "Jangka Waktu", "No. Kontrak", "Dokumen No. Kontrak", "BAST"]}','default',NULL,'t');</v>
      </c>
    </row>
    <row r="63" spans="2:50" x14ac:dyDescent="0.3">
      <c r="B63">
        <v>62</v>
      </c>
      <c r="C63">
        <v>1</v>
      </c>
      <c r="D63" t="str">
        <f>VLOOKUP(C63,ref_jenis_vendor!$B$3:$C$4,2)</f>
        <v>Badan Usaha</v>
      </c>
      <c r="E63">
        <v>5</v>
      </c>
      <c r="F63" t="str">
        <f>VLOOKUP(E63,ref_kat_dokumen_vendor!$B$3:$I$22,8)</f>
        <v>Keuangan</v>
      </c>
      <c r="G63">
        <v>18</v>
      </c>
      <c r="H63" t="str">
        <f>VLOOKUP(G63,ref_kat_item_tanya!$B$3:$G$30,6)</f>
        <v>Informasi Rekening</v>
      </c>
      <c r="I63" t="str">
        <f>VLOOKUP(G63,ref_kat_item_tanya!$B$3:$G$29,3)</f>
        <v>Badan Usaha</v>
      </c>
      <c r="J63">
        <v>1</v>
      </c>
      <c r="K63" t="s">
        <v>107</v>
      </c>
      <c r="N63" t="str">
        <f t="shared" si="17"/>
        <v>NULL</v>
      </c>
      <c r="O63" t="s">
        <v>66</v>
      </c>
      <c r="P63" t="s">
        <v>24</v>
      </c>
      <c r="Q63" t="s">
        <v>25</v>
      </c>
      <c r="S63" t="s">
        <v>43</v>
      </c>
      <c r="U63" t="s">
        <v>24</v>
      </c>
      <c r="AA63" s="8"/>
      <c r="AC63" t="str">
        <f t="shared" si="20"/>
        <v>INSERT INTO ref_item_tanya (kode_item, kode_jenis_vendor, kode_kat_dokumen_vendor, kode_kat_item_tanya, urutan, nama_item, keterangan, nama_unik, tipe_input, is_required, jenis_item, show_on_syarat_pdf) VALUES (62,1,5,18,1,'Nama Pemilik Rekening','',NULL,'text','t','default','t');</v>
      </c>
      <c r="AD63">
        <f t="shared" si="3"/>
        <v>62</v>
      </c>
      <c r="AE63">
        <f t="shared" si="4"/>
        <v>1</v>
      </c>
      <c r="AF63">
        <f t="shared" si="5"/>
        <v>5</v>
      </c>
      <c r="AG63">
        <f t="shared" si="6"/>
        <v>18</v>
      </c>
      <c r="AH63">
        <f t="shared" si="7"/>
        <v>1</v>
      </c>
      <c r="AI63" t="str">
        <f t="shared" si="8"/>
        <v>'Nama Pemilik Rekening'</v>
      </c>
      <c r="AJ63" t="str">
        <f t="shared" si="9"/>
        <v>NULL</v>
      </c>
      <c r="AK63" t="str">
        <f t="shared" si="10"/>
        <v>NULL</v>
      </c>
      <c r="AL63" t="str">
        <f t="shared" si="11"/>
        <v>'text'</v>
      </c>
      <c r="AM63" t="str">
        <f t="shared" si="12"/>
        <v>'t'</v>
      </c>
      <c r="AN63" t="str">
        <f t="shared" si="13"/>
        <v>'f'</v>
      </c>
      <c r="AO63" t="str">
        <f t="shared" si="18"/>
        <v>NULL</v>
      </c>
      <c r="AP63" t="str">
        <f t="shared" si="14"/>
        <v>'default'</v>
      </c>
      <c r="AQ63" s="6" t="str">
        <f t="shared" si="15"/>
        <v>NULL</v>
      </c>
      <c r="AR63" t="str">
        <f t="shared" si="16"/>
        <v>'t'</v>
      </c>
      <c r="AX63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(62,1,5,18,1,'Nama Pemilik Rekening',NULL,NULL,'text','t','f',NULL,'default',NULL,'t');</v>
      </c>
    </row>
    <row r="64" spans="2:50" x14ac:dyDescent="0.3">
      <c r="B64">
        <v>63</v>
      </c>
      <c r="C64">
        <v>1</v>
      </c>
      <c r="D64" t="str">
        <f>VLOOKUP(C64,ref_jenis_vendor!$B$3:$C$4,2)</f>
        <v>Badan Usaha</v>
      </c>
      <c r="E64">
        <v>5</v>
      </c>
      <c r="F64" t="str">
        <f>VLOOKUP(E64,ref_kat_dokumen_vendor!$B$3:$I$22,8)</f>
        <v>Keuangan</v>
      </c>
      <c r="G64">
        <v>18</v>
      </c>
      <c r="H64" t="str">
        <f>VLOOKUP(G64,ref_kat_item_tanya!$B$3:$G$30,6)</f>
        <v>Informasi Rekening</v>
      </c>
      <c r="I64" t="str">
        <f>VLOOKUP(G64,ref_kat_item_tanya!$B$3:$G$29,3)</f>
        <v>Badan Usaha</v>
      </c>
      <c r="J64">
        <v>2</v>
      </c>
      <c r="K64" t="s">
        <v>108</v>
      </c>
      <c r="N64" t="str">
        <f t="shared" si="17"/>
        <v>NULL</v>
      </c>
      <c r="O64" t="s">
        <v>66</v>
      </c>
      <c r="P64" t="s">
        <v>24</v>
      </c>
      <c r="Q64" t="s">
        <v>25</v>
      </c>
      <c r="S64" t="s">
        <v>43</v>
      </c>
      <c r="U64" t="s">
        <v>24</v>
      </c>
      <c r="AA64" s="8"/>
      <c r="AC64" t="str">
        <f t="shared" si="20"/>
        <v>INSERT INTO ref_item_tanya (kode_item, kode_jenis_vendor, kode_kat_dokumen_vendor, kode_kat_item_tanya, urutan, nama_item, keterangan, nama_unik, tipe_input, is_required, jenis_item, show_on_syarat_pdf) VALUES (63,1,5,18,2,'Nomor Rekening','',NULL,'text','t','default','t');</v>
      </c>
      <c r="AD64">
        <f t="shared" si="3"/>
        <v>63</v>
      </c>
      <c r="AE64">
        <f t="shared" si="4"/>
        <v>1</v>
      </c>
      <c r="AF64">
        <f t="shared" si="5"/>
        <v>5</v>
      </c>
      <c r="AG64">
        <f t="shared" si="6"/>
        <v>18</v>
      </c>
      <c r="AH64">
        <f t="shared" si="7"/>
        <v>2</v>
      </c>
      <c r="AI64" t="str">
        <f t="shared" si="8"/>
        <v>'Nomor Rekening'</v>
      </c>
      <c r="AJ64" t="str">
        <f t="shared" si="9"/>
        <v>NULL</v>
      </c>
      <c r="AK64" t="str">
        <f t="shared" si="10"/>
        <v>NULL</v>
      </c>
      <c r="AL64" t="str">
        <f t="shared" si="11"/>
        <v>'text'</v>
      </c>
      <c r="AM64" t="str">
        <f t="shared" si="12"/>
        <v>'t'</v>
      </c>
      <c r="AN64" t="str">
        <f t="shared" si="13"/>
        <v>'f'</v>
      </c>
      <c r="AO64" t="str">
        <f t="shared" si="18"/>
        <v>NULL</v>
      </c>
      <c r="AP64" t="str">
        <f t="shared" si="14"/>
        <v>'default'</v>
      </c>
      <c r="AQ64" s="6" t="str">
        <f t="shared" si="15"/>
        <v>NULL</v>
      </c>
      <c r="AR64" t="str">
        <f t="shared" si="16"/>
        <v>'t'</v>
      </c>
      <c r="AX64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(63,1,5,18,2,'Nomor Rekening',NULL,NULL,'text','t','f',NULL,'default',NULL,'t');</v>
      </c>
    </row>
    <row r="65" spans="2:50" x14ac:dyDescent="0.3">
      <c r="B65">
        <v>64</v>
      </c>
      <c r="C65">
        <v>1</v>
      </c>
      <c r="D65" t="str">
        <f>VLOOKUP(C65,ref_jenis_vendor!$B$3:$C$4,2)</f>
        <v>Badan Usaha</v>
      </c>
      <c r="E65">
        <v>5</v>
      </c>
      <c r="F65" t="str">
        <f>VLOOKUP(E65,ref_kat_dokumen_vendor!$B$3:$I$22,8)</f>
        <v>Keuangan</v>
      </c>
      <c r="G65">
        <v>18</v>
      </c>
      <c r="H65" t="str">
        <f>VLOOKUP(G65,ref_kat_item_tanya!$B$3:$G$30,6)</f>
        <v>Informasi Rekening</v>
      </c>
      <c r="I65" t="str">
        <f>VLOOKUP(G65,ref_kat_item_tanya!$B$3:$G$29,3)</f>
        <v>Badan Usaha</v>
      </c>
      <c r="J65">
        <v>3</v>
      </c>
      <c r="K65" t="s">
        <v>109</v>
      </c>
      <c r="N65" t="str">
        <f t="shared" si="17"/>
        <v>NULL</v>
      </c>
      <c r="O65" t="s">
        <v>62</v>
      </c>
      <c r="P65" t="s">
        <v>24</v>
      </c>
      <c r="Q65" t="s">
        <v>25</v>
      </c>
      <c r="R65" t="s">
        <v>127</v>
      </c>
      <c r="S65" t="s">
        <v>43</v>
      </c>
      <c r="U65" t="s">
        <v>24</v>
      </c>
      <c r="AA65" s="8"/>
      <c r="AC65" t="str">
        <f t="shared" ref="AC65:AC96" si="21">CONCATENATE("INSERT INTO ref_item_tanya (kode_item, kode_jenis_vendor, kode_kat_dokumen_vendor, kode_kat_item_tanya, urutan, nama_item, keterangan, nama_unik, tipe_input, is_required, jenis_item, show_on_syarat_pdf) VALUES (", B65, ",", C65, ",", E65, ",", G65, ",", J65, ",'", K65, "','", L65, "',", N65, ",'", O65, "','", P65, "','", S65, "','", U65, "');")</f>
        <v>INSERT INTO ref_item_tanya (kode_item, kode_jenis_vendor, kode_kat_dokumen_vendor, kode_kat_item_tanya, urutan, nama_item, keterangan, nama_unik, tipe_input, is_required, jenis_item, show_on_syarat_pdf) VALUES (64,1,5,18,3,'Kode Bank - Nama Bank','',NULL,'select','t','default','t');</v>
      </c>
      <c r="AD65">
        <f t="shared" si="3"/>
        <v>64</v>
      </c>
      <c r="AE65">
        <f t="shared" si="4"/>
        <v>1</v>
      </c>
      <c r="AF65">
        <f t="shared" si="5"/>
        <v>5</v>
      </c>
      <c r="AG65">
        <f t="shared" si="6"/>
        <v>18</v>
      </c>
      <c r="AH65">
        <f t="shared" si="7"/>
        <v>3</v>
      </c>
      <c r="AI65" t="str">
        <f t="shared" si="8"/>
        <v>'Kode Bank - Nama Bank'</v>
      </c>
      <c r="AJ65" t="str">
        <f t="shared" si="9"/>
        <v>NULL</v>
      </c>
      <c r="AK65" t="str">
        <f t="shared" si="10"/>
        <v>NULL</v>
      </c>
      <c r="AL65" t="str">
        <f t="shared" si="11"/>
        <v>'select'</v>
      </c>
      <c r="AM65" t="str">
        <f t="shared" si="12"/>
        <v>'t'</v>
      </c>
      <c r="AN65" t="str">
        <f t="shared" si="13"/>
        <v>'f'</v>
      </c>
      <c r="AO65" t="str">
        <f t="shared" si="18"/>
        <v>'{"nama_tabel": "ref_bank"}'</v>
      </c>
      <c r="AP65" t="str">
        <f t="shared" si="14"/>
        <v>'default'</v>
      </c>
      <c r="AQ65" s="6" t="str">
        <f t="shared" si="15"/>
        <v>NULL</v>
      </c>
      <c r="AR65" t="str">
        <f t="shared" si="16"/>
        <v>'t'</v>
      </c>
      <c r="AX65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(64,1,5,18,3,'Kode Bank - Nama Bank',NULL,NULL,'select','t','f','{"nama_tabel": "ref_bank"}','default',NULL,'t');</v>
      </c>
    </row>
    <row r="66" spans="2:50" x14ac:dyDescent="0.3">
      <c r="B66">
        <v>65</v>
      </c>
      <c r="C66">
        <v>1</v>
      </c>
      <c r="D66" t="str">
        <f>VLOOKUP(C66,ref_jenis_vendor!$B$3:$C$4,2)</f>
        <v>Badan Usaha</v>
      </c>
      <c r="E66">
        <v>5</v>
      </c>
      <c r="F66" t="str">
        <f>VLOOKUP(E66,ref_kat_dokumen_vendor!$B$3:$I$22,8)</f>
        <v>Keuangan</v>
      </c>
      <c r="G66">
        <v>18</v>
      </c>
      <c r="H66" t="str">
        <f>VLOOKUP(G66,ref_kat_item_tanya!$B$3:$G$30,6)</f>
        <v>Informasi Rekening</v>
      </c>
      <c r="I66" t="str">
        <f>VLOOKUP(G66,ref_kat_item_tanya!$B$3:$G$29,3)</f>
        <v>Badan Usaha</v>
      </c>
      <c r="J66">
        <v>4</v>
      </c>
      <c r="K66" t="s">
        <v>128</v>
      </c>
      <c r="N66" t="str">
        <f t="shared" si="17"/>
        <v>NULL</v>
      </c>
      <c r="O66" t="s">
        <v>52</v>
      </c>
      <c r="P66" t="s">
        <v>24</v>
      </c>
      <c r="Q66" t="s">
        <v>25</v>
      </c>
      <c r="S66" t="s">
        <v>43</v>
      </c>
      <c r="U66" t="s">
        <v>24</v>
      </c>
      <c r="AA66" s="8"/>
      <c r="AC66" t="str">
        <f t="shared" si="21"/>
        <v>INSERT INTO ref_item_tanya (kode_item, kode_jenis_vendor, kode_kat_dokumen_vendor, kode_kat_item_tanya, urutan, nama_item, keterangan, nama_unik, tipe_input, is_required, jenis_item, show_on_syarat_pdf) VALUES (65,1,5,18,4,'Scan Buku Rekening','',NULL,'file','t','default','t');</v>
      </c>
      <c r="AD66">
        <f t="shared" ref="AD66:AD129" si="22">B66</f>
        <v>65</v>
      </c>
      <c r="AE66">
        <f t="shared" ref="AE66:AE129" si="23">C66</f>
        <v>1</v>
      </c>
      <c r="AF66">
        <f t="shared" ref="AF66:AF129" si="24">E66</f>
        <v>5</v>
      </c>
      <c r="AG66">
        <f t="shared" ref="AG66:AG129" si="25">G66</f>
        <v>18</v>
      </c>
      <c r="AH66">
        <f t="shared" ref="AH66:AH129" si="26">J66</f>
        <v>4</v>
      </c>
      <c r="AI66" t="str">
        <f t="shared" ref="AI66:AI129" si="27">IF(ISBLANK(K66),"NULL",CONCATENATE("'",K66,"'"))</f>
        <v>'Scan Buku Rekening'</v>
      </c>
      <c r="AJ66" t="str">
        <f t="shared" ref="AJ66:AJ129" si="28">IF(ISBLANK(L66),"NULL",CONCATENATE("'",L66,"'"))</f>
        <v>NULL</v>
      </c>
      <c r="AK66" t="str">
        <f t="shared" ref="AK66:AK129" si="29">IF(ISBLANK(M66),"NULL",CONCATENATE("'",M66,"'"))</f>
        <v>NULL</v>
      </c>
      <c r="AL66" t="str">
        <f t="shared" ref="AL66:AL129" si="30">IF(ISBLANK(O66),"NULL",CONCATENATE("'",O66,"'"))</f>
        <v>'file'</v>
      </c>
      <c r="AM66" t="str">
        <f t="shared" ref="AM66:AM129" si="31">IF(ISBLANK(P66),"NULL",CONCATENATE("'",P66,"'"))</f>
        <v>'t'</v>
      </c>
      <c r="AN66" t="str">
        <f t="shared" ref="AN66:AN129" si="32">IF(ISBLANK(Q66),"NULL",CONCATENATE("'",Q66,"'"))</f>
        <v>'f'</v>
      </c>
      <c r="AO66" t="str">
        <f t="shared" si="18"/>
        <v>NULL</v>
      </c>
      <c r="AP66" t="str">
        <f t="shared" ref="AP66:AP129" si="33">IF(ISBLANK(S66),"NULL",CONCATENATE("'",S66,"'"))</f>
        <v>'default'</v>
      </c>
      <c r="AQ66" s="6" t="str">
        <f t="shared" ref="AQ66:AQ129" si="34">IF(ISBLANK(T66),"NULL",CONCATENATE("'",T66,"'"))</f>
        <v>NULL</v>
      </c>
      <c r="AR66" t="str">
        <f t="shared" ref="AR66:AR129" si="35">IF(ISBLANK(U66),"NULL",CONCATENATE("'",U66,"'"))</f>
        <v>'t'</v>
      </c>
      <c r="AX66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(65,1,5,18,4,'Scan Buku Rekening',NULL,NULL,'file','t','f',NULL,'default',NULL,'t');</v>
      </c>
    </row>
    <row r="67" spans="2:50" x14ac:dyDescent="0.3">
      <c r="B67">
        <v>66</v>
      </c>
      <c r="C67">
        <v>1</v>
      </c>
      <c r="D67" t="str">
        <f>VLOOKUP(C67,ref_jenis_vendor!$B$3:$C$4,2)</f>
        <v>Badan Usaha</v>
      </c>
      <c r="E67">
        <v>5</v>
      </c>
      <c r="F67" t="str">
        <f>VLOOKUP(E67,ref_kat_dokumen_vendor!$B$3:$I$22,8)</f>
        <v>Keuangan</v>
      </c>
      <c r="G67">
        <v>18</v>
      </c>
      <c r="H67" t="str">
        <f>VLOOKUP(G67,ref_kat_item_tanya!$B$3:$G$30,6)</f>
        <v>Informasi Rekening</v>
      </c>
      <c r="I67" t="str">
        <f>VLOOKUP(G67,ref_kat_item_tanya!$B$3:$G$29,3)</f>
        <v>Badan Usaha</v>
      </c>
      <c r="J67">
        <v>5</v>
      </c>
      <c r="K67" t="s">
        <v>87</v>
      </c>
      <c r="N67" t="str">
        <f t="shared" si="17"/>
        <v>NULL</v>
      </c>
      <c r="O67" t="s">
        <v>143</v>
      </c>
      <c r="P67" t="s">
        <v>24</v>
      </c>
      <c r="Q67" t="s">
        <v>25</v>
      </c>
      <c r="R67" t="s">
        <v>166</v>
      </c>
      <c r="S67" t="s">
        <v>43</v>
      </c>
      <c r="U67" t="s">
        <v>25</v>
      </c>
      <c r="AA67" s="8"/>
      <c r="AC67" t="str">
        <f t="shared" si="21"/>
        <v>INSERT INTO ref_item_tanya (kode_item, kode_jenis_vendor, kode_kat_dokumen_vendor, kode_kat_item_tanya, urutan, nama_item, keterangan, nama_unik, tipe_input, is_required, jenis_item, show_on_syarat_pdf) VALUES (66,1,5,18,5,'Masa Berlaku Dokumen','',NULL,'masa-berlaku','t','default','f');</v>
      </c>
      <c r="AD67">
        <f t="shared" si="22"/>
        <v>66</v>
      </c>
      <c r="AE67">
        <f t="shared" si="23"/>
        <v>1</v>
      </c>
      <c r="AF67">
        <f t="shared" si="24"/>
        <v>5</v>
      </c>
      <c r="AG67">
        <f t="shared" si="25"/>
        <v>18</v>
      </c>
      <c r="AH67">
        <f t="shared" si="26"/>
        <v>5</v>
      </c>
      <c r="AI67" t="str">
        <f t="shared" si="27"/>
        <v>'Masa Berlaku Dokumen'</v>
      </c>
      <c r="AJ67" t="str">
        <f t="shared" si="28"/>
        <v>NULL</v>
      </c>
      <c r="AK67" t="str">
        <f t="shared" si="29"/>
        <v>NULL</v>
      </c>
      <c r="AL67" t="str">
        <f t="shared" si="30"/>
        <v>'masa-berlaku'</v>
      </c>
      <c r="AM67" t="str">
        <f t="shared" si="31"/>
        <v>'t'</v>
      </c>
      <c r="AN67" t="str">
        <f t="shared" si="32"/>
        <v>'f'</v>
      </c>
      <c r="AO67" t="str">
        <f t="shared" si="18"/>
        <v>'{"kode_item_awal": 67, "kode_item_akhir": 68}'</v>
      </c>
      <c r="AP67" t="str">
        <f t="shared" si="33"/>
        <v>'default'</v>
      </c>
      <c r="AQ67" s="6" t="str">
        <f t="shared" si="34"/>
        <v>NULL</v>
      </c>
      <c r="AR67" t="str">
        <f t="shared" si="35"/>
        <v>'f'</v>
      </c>
      <c r="AX67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(66,1,5,18,5,'Masa Berlaku Dokumen',NULL,NULL,'masa-berlaku','t','f','{"kode_item_awal": 67, "kode_item_akhir": 68}','default',NULL,'f');</v>
      </c>
    </row>
    <row r="68" spans="2:50" x14ac:dyDescent="0.3">
      <c r="B68">
        <v>67</v>
      </c>
      <c r="C68">
        <v>1</v>
      </c>
      <c r="D68" t="str">
        <f>VLOOKUP(C68,ref_jenis_vendor!$B$3:$C$4,2)</f>
        <v>Badan Usaha</v>
      </c>
      <c r="E68">
        <v>5</v>
      </c>
      <c r="F68" t="str">
        <f>VLOOKUP(E68,ref_kat_dokumen_vendor!$B$3:$I$22,8)</f>
        <v>Keuangan</v>
      </c>
      <c r="G68">
        <v>18</v>
      </c>
      <c r="H68" t="str">
        <f>VLOOKUP(G68,ref_kat_item_tanya!$B$3:$G$30,6)</f>
        <v>Informasi Rekening</v>
      </c>
      <c r="I68" t="str">
        <f>VLOOKUP(G68,ref_kat_item_tanya!$B$3:$G$29,3)</f>
        <v>Badan Usaha</v>
      </c>
      <c r="J68">
        <v>6</v>
      </c>
      <c r="K68" t="s">
        <v>85</v>
      </c>
      <c r="N68" t="str">
        <f t="shared" si="17"/>
        <v>NULL</v>
      </c>
      <c r="O68" t="s">
        <v>144</v>
      </c>
      <c r="P68" t="s">
        <v>25</v>
      </c>
      <c r="Q68" t="s">
        <v>25</v>
      </c>
      <c r="S68" t="s">
        <v>43</v>
      </c>
      <c r="U68" t="s">
        <v>25</v>
      </c>
      <c r="AA68" s="8"/>
      <c r="AC68" t="str">
        <f t="shared" si="21"/>
        <v>INSERT INTO ref_item_tanya (kode_item, kode_jenis_vendor, kode_kat_dokumen_vendor, kode_kat_item_tanya, urutan, nama_item, keterangan, nama_unik, tipe_input, is_required, jenis_item, show_on_syarat_pdf) VALUES (67,1,5,18,6,'Awal','',NULL,'masa-berlaku-date','f','default','f');</v>
      </c>
      <c r="AD68">
        <f t="shared" si="22"/>
        <v>67</v>
      </c>
      <c r="AE68">
        <f t="shared" si="23"/>
        <v>1</v>
      </c>
      <c r="AF68">
        <f t="shared" si="24"/>
        <v>5</v>
      </c>
      <c r="AG68">
        <f t="shared" si="25"/>
        <v>18</v>
      </c>
      <c r="AH68">
        <f t="shared" si="26"/>
        <v>6</v>
      </c>
      <c r="AI68" t="str">
        <f t="shared" si="27"/>
        <v>'Awal'</v>
      </c>
      <c r="AJ68" t="str">
        <f t="shared" si="28"/>
        <v>NULL</v>
      </c>
      <c r="AK68" t="str">
        <f t="shared" si="29"/>
        <v>NULL</v>
      </c>
      <c r="AL68" t="str">
        <f t="shared" si="30"/>
        <v>'masa-berlaku-date'</v>
      </c>
      <c r="AM68" t="str">
        <f t="shared" si="31"/>
        <v>'f'</v>
      </c>
      <c r="AN68" t="str">
        <f t="shared" si="32"/>
        <v>'f'</v>
      </c>
      <c r="AO68" t="str">
        <f t="shared" si="18"/>
        <v>NULL</v>
      </c>
      <c r="AP68" t="str">
        <f t="shared" si="33"/>
        <v>'default'</v>
      </c>
      <c r="AQ68" s="6" t="str">
        <f t="shared" si="34"/>
        <v>NULL</v>
      </c>
      <c r="AR68" t="str">
        <f t="shared" si="35"/>
        <v>'f'</v>
      </c>
      <c r="AX68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(67,1,5,18,6,'Awal',NULL,NULL,'masa-berlaku-date','f','f',NULL,'default',NULL,'f');</v>
      </c>
    </row>
    <row r="69" spans="2:50" x14ac:dyDescent="0.3">
      <c r="B69">
        <v>68</v>
      </c>
      <c r="C69">
        <v>1</v>
      </c>
      <c r="D69" t="str">
        <f>VLOOKUP(C69,ref_jenis_vendor!$B$3:$C$4,2)</f>
        <v>Badan Usaha</v>
      </c>
      <c r="E69">
        <v>5</v>
      </c>
      <c r="F69" t="str">
        <f>VLOOKUP(E69,ref_kat_dokumen_vendor!$B$3:$I$22,8)</f>
        <v>Keuangan</v>
      </c>
      <c r="G69">
        <v>18</v>
      </c>
      <c r="H69" t="str">
        <f>VLOOKUP(G69,ref_kat_item_tanya!$B$3:$G$30,6)</f>
        <v>Informasi Rekening</v>
      </c>
      <c r="I69" t="str">
        <f>VLOOKUP(G69,ref_kat_item_tanya!$B$3:$G$29,3)</f>
        <v>Badan Usaha</v>
      </c>
      <c r="J69">
        <v>7</v>
      </c>
      <c r="K69" t="s">
        <v>86</v>
      </c>
      <c r="N69" t="str">
        <f t="shared" si="17"/>
        <v>NULL</v>
      </c>
      <c r="O69" t="s">
        <v>144</v>
      </c>
      <c r="P69" t="s">
        <v>25</v>
      </c>
      <c r="Q69" t="s">
        <v>25</v>
      </c>
      <c r="S69" t="s">
        <v>43</v>
      </c>
      <c r="U69" t="s">
        <v>25</v>
      </c>
      <c r="AA69" s="8"/>
      <c r="AC69" t="str">
        <f t="shared" si="21"/>
        <v>INSERT INTO ref_item_tanya (kode_item, kode_jenis_vendor, kode_kat_dokumen_vendor, kode_kat_item_tanya, urutan, nama_item, keterangan, nama_unik, tipe_input, is_required, jenis_item, show_on_syarat_pdf) VALUES (68,1,5,18,7,'Akhir','',NULL,'masa-berlaku-date','f','default','f');</v>
      </c>
      <c r="AD69">
        <f t="shared" si="22"/>
        <v>68</v>
      </c>
      <c r="AE69">
        <f t="shared" si="23"/>
        <v>1</v>
      </c>
      <c r="AF69">
        <f t="shared" si="24"/>
        <v>5</v>
      </c>
      <c r="AG69">
        <f t="shared" si="25"/>
        <v>18</v>
      </c>
      <c r="AH69">
        <f t="shared" si="26"/>
        <v>7</v>
      </c>
      <c r="AI69" t="str">
        <f t="shared" si="27"/>
        <v>'Akhir'</v>
      </c>
      <c r="AJ69" t="str">
        <f t="shared" si="28"/>
        <v>NULL</v>
      </c>
      <c r="AK69" t="str">
        <f t="shared" si="29"/>
        <v>NULL</v>
      </c>
      <c r="AL69" t="str">
        <f t="shared" si="30"/>
        <v>'masa-berlaku-date'</v>
      </c>
      <c r="AM69" t="str">
        <f t="shared" si="31"/>
        <v>'f'</v>
      </c>
      <c r="AN69" t="str">
        <f t="shared" si="32"/>
        <v>'f'</v>
      </c>
      <c r="AO69" t="str">
        <f t="shared" si="18"/>
        <v>NULL</v>
      </c>
      <c r="AP69" t="str">
        <f t="shared" si="33"/>
        <v>'default'</v>
      </c>
      <c r="AQ69" s="6" t="str">
        <f t="shared" si="34"/>
        <v>NULL</v>
      </c>
      <c r="AR69" t="str">
        <f t="shared" si="35"/>
        <v>'f'</v>
      </c>
      <c r="AX69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(68,1,5,18,7,'Akhir',NULL,NULL,'masa-berlaku-date','f','f',NULL,'default',NULL,'f');</v>
      </c>
    </row>
    <row r="70" spans="2:50" x14ac:dyDescent="0.3">
      <c r="B70">
        <v>69</v>
      </c>
      <c r="C70">
        <v>1</v>
      </c>
      <c r="D70" t="str">
        <f>VLOOKUP(C70,ref_jenis_vendor!$B$3:$C$4,2)</f>
        <v>Badan Usaha</v>
      </c>
      <c r="E70">
        <v>5</v>
      </c>
      <c r="F70" t="str">
        <f>VLOOKUP(E70,ref_kat_dokumen_vendor!$B$3:$I$22,8)</f>
        <v>Keuangan</v>
      </c>
      <c r="G70">
        <v>19</v>
      </c>
      <c r="H70" t="str">
        <f>VLOOKUP(G70,ref_kat_item_tanya!$B$3:$G$30,6)</f>
        <v>Informasi Pajak</v>
      </c>
      <c r="I70" t="str">
        <f>VLOOKUP(G70,ref_kat_item_tanya!$B$3:$G$29,3)</f>
        <v>Badan Usaha</v>
      </c>
      <c r="J70">
        <v>1</v>
      </c>
      <c r="K70" t="s">
        <v>110</v>
      </c>
      <c r="N70" t="str">
        <f t="shared" si="17"/>
        <v>NULL</v>
      </c>
      <c r="O70" t="s">
        <v>52</v>
      </c>
      <c r="P70" t="s">
        <v>24</v>
      </c>
      <c r="Q70" t="s">
        <v>25</v>
      </c>
      <c r="S70" t="s">
        <v>43</v>
      </c>
      <c r="U70" t="s">
        <v>24</v>
      </c>
      <c r="AA70" s="8"/>
      <c r="AC70" t="str">
        <f t="shared" si="21"/>
        <v>INSERT INTO ref_item_tanya (kode_item, kode_jenis_vendor, kode_kat_dokumen_vendor, kode_kat_item_tanya, urutan, nama_item, keterangan, nama_unik, tipe_input, is_required, jenis_item, show_on_syarat_pdf) VALUES (69,1,5,19,1,'Bukti KSWP','',NULL,'file','t','default','t');</v>
      </c>
      <c r="AD70">
        <f t="shared" si="22"/>
        <v>69</v>
      </c>
      <c r="AE70">
        <f t="shared" si="23"/>
        <v>1</v>
      </c>
      <c r="AF70">
        <f t="shared" si="24"/>
        <v>5</v>
      </c>
      <c r="AG70">
        <f t="shared" si="25"/>
        <v>19</v>
      </c>
      <c r="AH70">
        <f t="shared" si="26"/>
        <v>1</v>
      </c>
      <c r="AI70" t="str">
        <f t="shared" si="27"/>
        <v>'Bukti KSWP'</v>
      </c>
      <c r="AJ70" t="str">
        <f t="shared" si="28"/>
        <v>NULL</v>
      </c>
      <c r="AK70" t="str">
        <f t="shared" si="29"/>
        <v>NULL</v>
      </c>
      <c r="AL70" t="str">
        <f t="shared" si="30"/>
        <v>'file'</v>
      </c>
      <c r="AM70" t="str">
        <f t="shared" si="31"/>
        <v>'t'</v>
      </c>
      <c r="AN70" t="str">
        <f t="shared" si="32"/>
        <v>'f'</v>
      </c>
      <c r="AO70" t="str">
        <f t="shared" si="18"/>
        <v>NULL</v>
      </c>
      <c r="AP70" t="str">
        <f t="shared" si="33"/>
        <v>'default'</v>
      </c>
      <c r="AQ70" s="6" t="str">
        <f t="shared" si="34"/>
        <v>NULL</v>
      </c>
      <c r="AR70" t="str">
        <f t="shared" si="35"/>
        <v>'t'</v>
      </c>
      <c r="AX70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(69,1,5,19,1,'Bukti KSWP',NULL,NULL,'file','t','f',NULL,'default',NULL,'t');</v>
      </c>
    </row>
    <row r="71" spans="2:50" x14ac:dyDescent="0.3">
      <c r="B71">
        <v>70</v>
      </c>
      <c r="C71">
        <v>1</v>
      </c>
      <c r="D71" t="str">
        <f>VLOOKUP(C71,ref_jenis_vendor!$B$3:$C$4,2)</f>
        <v>Badan Usaha</v>
      </c>
      <c r="E71">
        <v>5</v>
      </c>
      <c r="F71" t="str">
        <f>VLOOKUP(E71,ref_kat_dokumen_vendor!$B$3:$I$22,8)</f>
        <v>Keuangan</v>
      </c>
      <c r="G71">
        <v>19</v>
      </c>
      <c r="H71" t="str">
        <f>VLOOKUP(G71,ref_kat_item_tanya!$B$3:$G$30,6)</f>
        <v>Informasi Pajak</v>
      </c>
      <c r="I71" t="str">
        <f>VLOOKUP(G71,ref_kat_item_tanya!$B$3:$G$29,3)</f>
        <v>Badan Usaha</v>
      </c>
      <c r="J71">
        <v>2</v>
      </c>
      <c r="K71" t="s">
        <v>87</v>
      </c>
      <c r="N71" t="str">
        <f t="shared" si="17"/>
        <v>NULL</v>
      </c>
      <c r="O71" t="s">
        <v>42</v>
      </c>
      <c r="P71" t="s">
        <v>24</v>
      </c>
      <c r="Q71" t="s">
        <v>25</v>
      </c>
      <c r="S71" t="s">
        <v>43</v>
      </c>
      <c r="U71" t="s">
        <v>25</v>
      </c>
      <c r="AA71" s="8"/>
      <c r="AC71" t="str">
        <f t="shared" si="21"/>
        <v>INSERT INTO ref_item_tanya (kode_item, kode_jenis_vendor, kode_kat_dokumen_vendor, kode_kat_item_tanya, urutan, nama_item, keterangan, nama_unik, tipe_input, is_required, jenis_item, show_on_syarat_pdf) VALUES (70,1,5,19,2,'Masa Berlaku Dokumen','',NULL,'checkbox','t','default','f');</v>
      </c>
      <c r="AD71">
        <f t="shared" si="22"/>
        <v>70</v>
      </c>
      <c r="AE71">
        <f t="shared" si="23"/>
        <v>1</v>
      </c>
      <c r="AF71">
        <f t="shared" si="24"/>
        <v>5</v>
      </c>
      <c r="AG71">
        <f t="shared" si="25"/>
        <v>19</v>
      </c>
      <c r="AH71">
        <f t="shared" si="26"/>
        <v>2</v>
      </c>
      <c r="AI71" t="str">
        <f t="shared" si="27"/>
        <v>'Masa Berlaku Dokumen'</v>
      </c>
      <c r="AJ71" t="str">
        <f t="shared" si="28"/>
        <v>NULL</v>
      </c>
      <c r="AK71" t="str">
        <f t="shared" si="29"/>
        <v>NULL</v>
      </c>
      <c r="AL71" t="str">
        <f t="shared" si="30"/>
        <v>'checkbox'</v>
      </c>
      <c r="AM71" t="str">
        <f t="shared" si="31"/>
        <v>'t'</v>
      </c>
      <c r="AN71" t="str">
        <f t="shared" si="32"/>
        <v>'f'</v>
      </c>
      <c r="AO71" t="str">
        <f t="shared" si="18"/>
        <v>NULL</v>
      </c>
      <c r="AP71" t="str">
        <f t="shared" si="33"/>
        <v>'default'</v>
      </c>
      <c r="AQ71" s="6" t="str">
        <f t="shared" si="34"/>
        <v>NULL</v>
      </c>
      <c r="AR71" t="str">
        <f t="shared" si="35"/>
        <v>'f'</v>
      </c>
      <c r="AX71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(70,1,5,19,2,'Masa Berlaku Dokumen',NULL,NULL,'checkbox','t','f',NULL,'default',NULL,'f');</v>
      </c>
    </row>
    <row r="72" spans="2:50" x14ac:dyDescent="0.3">
      <c r="B72">
        <v>71</v>
      </c>
      <c r="C72">
        <v>1</v>
      </c>
      <c r="D72" t="str">
        <f>VLOOKUP(C72,ref_jenis_vendor!$B$3:$C$4,2)</f>
        <v>Badan Usaha</v>
      </c>
      <c r="E72">
        <v>5</v>
      </c>
      <c r="F72" t="str">
        <f>VLOOKUP(E72,ref_kat_dokumen_vendor!$B$3:$I$22,8)</f>
        <v>Keuangan</v>
      </c>
      <c r="G72">
        <v>19</v>
      </c>
      <c r="H72" t="str">
        <f>VLOOKUP(G72,ref_kat_item_tanya!$B$3:$G$30,6)</f>
        <v>Informasi Pajak</v>
      </c>
      <c r="I72" t="str">
        <f>VLOOKUP(G72,ref_kat_item_tanya!$B$3:$G$29,3)</f>
        <v>Badan Usaha</v>
      </c>
      <c r="J72">
        <v>3</v>
      </c>
      <c r="K72" t="s">
        <v>85</v>
      </c>
      <c r="N72" t="str">
        <f t="shared" si="17"/>
        <v>NULL</v>
      </c>
      <c r="O72" t="s">
        <v>50</v>
      </c>
      <c r="P72" t="s">
        <v>25</v>
      </c>
      <c r="Q72" t="s">
        <v>25</v>
      </c>
      <c r="S72" t="s">
        <v>43</v>
      </c>
      <c r="U72" t="s">
        <v>25</v>
      </c>
      <c r="AA72" s="8"/>
      <c r="AC72" t="str">
        <f t="shared" si="21"/>
        <v>INSERT INTO ref_item_tanya (kode_item, kode_jenis_vendor, kode_kat_dokumen_vendor, kode_kat_item_tanya, urutan, nama_item, keterangan, nama_unik, tipe_input, is_required, jenis_item, show_on_syarat_pdf) VALUES (71,1,5,19,3,'Awal','',NULL,'datetime-local','f','default','f');</v>
      </c>
      <c r="AD72">
        <f t="shared" si="22"/>
        <v>71</v>
      </c>
      <c r="AE72">
        <f t="shared" si="23"/>
        <v>1</v>
      </c>
      <c r="AF72">
        <f t="shared" si="24"/>
        <v>5</v>
      </c>
      <c r="AG72">
        <f t="shared" si="25"/>
        <v>19</v>
      </c>
      <c r="AH72">
        <f t="shared" si="26"/>
        <v>3</v>
      </c>
      <c r="AI72" t="str">
        <f t="shared" si="27"/>
        <v>'Awal'</v>
      </c>
      <c r="AJ72" t="str">
        <f t="shared" si="28"/>
        <v>NULL</v>
      </c>
      <c r="AK72" t="str">
        <f t="shared" si="29"/>
        <v>NULL</v>
      </c>
      <c r="AL72" t="str">
        <f t="shared" si="30"/>
        <v>'datetime-local'</v>
      </c>
      <c r="AM72" t="str">
        <f t="shared" si="31"/>
        <v>'f'</v>
      </c>
      <c r="AN72" t="str">
        <f t="shared" si="32"/>
        <v>'f'</v>
      </c>
      <c r="AO72" t="str">
        <f t="shared" si="18"/>
        <v>NULL</v>
      </c>
      <c r="AP72" t="str">
        <f t="shared" si="33"/>
        <v>'default'</v>
      </c>
      <c r="AQ72" s="6" t="str">
        <f t="shared" si="34"/>
        <v>NULL</v>
      </c>
      <c r="AR72" t="str">
        <f t="shared" si="35"/>
        <v>'f'</v>
      </c>
      <c r="AX72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(71,1,5,19,3,'Awal',NULL,NULL,'datetime-local','f','f',NULL,'default',NULL,'f');</v>
      </c>
    </row>
    <row r="73" spans="2:50" x14ac:dyDescent="0.3">
      <c r="B73">
        <v>72</v>
      </c>
      <c r="C73">
        <v>1</v>
      </c>
      <c r="D73" t="str">
        <f>VLOOKUP(C73,ref_jenis_vendor!$B$3:$C$4,2)</f>
        <v>Badan Usaha</v>
      </c>
      <c r="E73">
        <v>5</v>
      </c>
      <c r="F73" t="str">
        <f>VLOOKUP(E73,ref_kat_dokumen_vendor!$B$3:$I$22,8)</f>
        <v>Keuangan</v>
      </c>
      <c r="G73">
        <v>19</v>
      </c>
      <c r="H73" t="str">
        <f>VLOOKUP(G73,ref_kat_item_tanya!$B$3:$G$30,6)</f>
        <v>Informasi Pajak</v>
      </c>
      <c r="I73" t="str">
        <f>VLOOKUP(G73,ref_kat_item_tanya!$B$3:$G$29,3)</f>
        <v>Badan Usaha</v>
      </c>
      <c r="J73">
        <v>4</v>
      </c>
      <c r="K73" t="s">
        <v>86</v>
      </c>
      <c r="N73" t="str">
        <f t="shared" si="17"/>
        <v>NULL</v>
      </c>
      <c r="O73" t="s">
        <v>50</v>
      </c>
      <c r="P73" t="s">
        <v>25</v>
      </c>
      <c r="Q73" t="s">
        <v>25</v>
      </c>
      <c r="S73" t="s">
        <v>43</v>
      </c>
      <c r="U73" t="s">
        <v>25</v>
      </c>
      <c r="AA73" s="8"/>
      <c r="AC73" t="str">
        <f t="shared" si="21"/>
        <v>INSERT INTO ref_item_tanya (kode_item, kode_jenis_vendor, kode_kat_dokumen_vendor, kode_kat_item_tanya, urutan, nama_item, keterangan, nama_unik, tipe_input, is_required, jenis_item, show_on_syarat_pdf) VALUES (72,1,5,19,4,'Akhir','',NULL,'datetime-local','f','default','f');</v>
      </c>
      <c r="AD73">
        <f t="shared" si="22"/>
        <v>72</v>
      </c>
      <c r="AE73">
        <f t="shared" si="23"/>
        <v>1</v>
      </c>
      <c r="AF73">
        <f t="shared" si="24"/>
        <v>5</v>
      </c>
      <c r="AG73">
        <f t="shared" si="25"/>
        <v>19</v>
      </c>
      <c r="AH73">
        <f t="shared" si="26"/>
        <v>4</v>
      </c>
      <c r="AI73" t="str">
        <f t="shared" si="27"/>
        <v>'Akhir'</v>
      </c>
      <c r="AJ73" t="str">
        <f t="shared" si="28"/>
        <v>NULL</v>
      </c>
      <c r="AK73" t="str">
        <f t="shared" si="29"/>
        <v>NULL</v>
      </c>
      <c r="AL73" t="str">
        <f t="shared" si="30"/>
        <v>'datetime-local'</v>
      </c>
      <c r="AM73" t="str">
        <f t="shared" si="31"/>
        <v>'f'</v>
      </c>
      <c r="AN73" t="str">
        <f t="shared" si="32"/>
        <v>'f'</v>
      </c>
      <c r="AO73" t="str">
        <f t="shared" si="18"/>
        <v>NULL</v>
      </c>
      <c r="AP73" t="str">
        <f t="shared" si="33"/>
        <v>'default'</v>
      </c>
      <c r="AQ73" s="6" t="str">
        <f t="shared" si="34"/>
        <v>NULL</v>
      </c>
      <c r="AR73" t="str">
        <f t="shared" si="35"/>
        <v>'f'</v>
      </c>
      <c r="AX73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(72,1,5,19,4,'Akhir',NULL,NULL,'datetime-local','f','f',NULL,'default',NULL,'f');</v>
      </c>
    </row>
    <row r="74" spans="2:50" x14ac:dyDescent="0.3">
      <c r="B74">
        <v>73</v>
      </c>
      <c r="C74">
        <v>1</v>
      </c>
      <c r="D74" t="str">
        <f>VLOOKUP(C74,ref_jenis_vendor!$B$3:$C$4,2)</f>
        <v>Badan Usaha</v>
      </c>
      <c r="E74">
        <v>5</v>
      </c>
      <c r="F74" t="str">
        <f>VLOOKUP(E74,ref_kat_dokumen_vendor!$B$3:$I$22,8)</f>
        <v>Keuangan</v>
      </c>
      <c r="G74">
        <v>19</v>
      </c>
      <c r="H74" t="str">
        <f>VLOOKUP(G74,ref_kat_item_tanya!$B$3:$G$30,6)</f>
        <v>Informasi Pajak</v>
      </c>
      <c r="I74" t="str">
        <f>VLOOKUP(G74,ref_kat_item_tanya!$B$3:$G$29,3)</f>
        <v>Badan Usaha</v>
      </c>
      <c r="J74">
        <v>5</v>
      </c>
      <c r="K74" t="s">
        <v>111</v>
      </c>
      <c r="N74" t="str">
        <f t="shared" si="17"/>
        <v>NULL</v>
      </c>
      <c r="O74" t="s">
        <v>52</v>
      </c>
      <c r="P74" t="s">
        <v>24</v>
      </c>
      <c r="Q74" t="s">
        <v>25</v>
      </c>
      <c r="S74" t="s">
        <v>43</v>
      </c>
      <c r="U74" t="s">
        <v>24</v>
      </c>
      <c r="AA74" s="8"/>
      <c r="AC74" t="str">
        <f t="shared" si="21"/>
        <v>INSERT INTO ref_item_tanya (kode_item, kode_jenis_vendor, kode_kat_dokumen_vendor, kode_kat_item_tanya, urutan, nama_item, keterangan, nama_unik, tipe_input, is_required, jenis_item, show_on_syarat_pdf) VALUES (73,1,5,19,5,'Bukti Penyampaian SPT','',NULL,'file','t','default','t');</v>
      </c>
      <c r="AD74">
        <f t="shared" si="22"/>
        <v>73</v>
      </c>
      <c r="AE74">
        <f t="shared" si="23"/>
        <v>1</v>
      </c>
      <c r="AF74">
        <f t="shared" si="24"/>
        <v>5</v>
      </c>
      <c r="AG74">
        <f t="shared" si="25"/>
        <v>19</v>
      </c>
      <c r="AH74">
        <f t="shared" si="26"/>
        <v>5</v>
      </c>
      <c r="AI74" t="str">
        <f t="shared" si="27"/>
        <v>'Bukti Penyampaian SPT'</v>
      </c>
      <c r="AJ74" t="str">
        <f t="shared" si="28"/>
        <v>NULL</v>
      </c>
      <c r="AK74" t="str">
        <f t="shared" si="29"/>
        <v>NULL</v>
      </c>
      <c r="AL74" t="str">
        <f t="shared" si="30"/>
        <v>'file'</v>
      </c>
      <c r="AM74" t="str">
        <f t="shared" si="31"/>
        <v>'t'</v>
      </c>
      <c r="AN74" t="str">
        <f t="shared" si="32"/>
        <v>'f'</v>
      </c>
      <c r="AO74" t="str">
        <f t="shared" si="18"/>
        <v>NULL</v>
      </c>
      <c r="AP74" t="str">
        <f t="shared" si="33"/>
        <v>'default'</v>
      </c>
      <c r="AQ74" s="6" t="str">
        <f t="shared" si="34"/>
        <v>NULL</v>
      </c>
      <c r="AR74" t="str">
        <f t="shared" si="35"/>
        <v>'t'</v>
      </c>
      <c r="AX74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(73,1,5,19,5,'Bukti Penyampaian SPT',NULL,NULL,'file','t','f',NULL,'default',NULL,'t');</v>
      </c>
    </row>
    <row r="75" spans="2:50" x14ac:dyDescent="0.3">
      <c r="B75">
        <v>74</v>
      </c>
      <c r="C75">
        <v>1</v>
      </c>
      <c r="D75" t="str">
        <f>VLOOKUP(C75,ref_jenis_vendor!$B$3:$C$4,2)</f>
        <v>Badan Usaha</v>
      </c>
      <c r="E75">
        <v>5</v>
      </c>
      <c r="F75" t="str">
        <f>VLOOKUP(E75,ref_kat_dokumen_vendor!$B$3:$I$22,8)</f>
        <v>Keuangan</v>
      </c>
      <c r="G75">
        <v>19</v>
      </c>
      <c r="H75" t="str">
        <f>VLOOKUP(G75,ref_kat_item_tanya!$B$3:$G$30,6)</f>
        <v>Informasi Pajak</v>
      </c>
      <c r="I75" t="str">
        <f>VLOOKUP(G75,ref_kat_item_tanya!$B$3:$G$29,3)</f>
        <v>Badan Usaha</v>
      </c>
      <c r="J75">
        <v>6</v>
      </c>
      <c r="K75" t="s">
        <v>87</v>
      </c>
      <c r="N75" t="str">
        <f t="shared" si="17"/>
        <v>NULL</v>
      </c>
      <c r="O75" t="s">
        <v>143</v>
      </c>
      <c r="P75" t="s">
        <v>24</v>
      </c>
      <c r="Q75" t="s">
        <v>25</v>
      </c>
      <c r="R75" t="s">
        <v>167</v>
      </c>
      <c r="S75" t="s">
        <v>43</v>
      </c>
      <c r="U75" t="s">
        <v>25</v>
      </c>
      <c r="AA75" s="8"/>
      <c r="AC75" t="str">
        <f t="shared" si="21"/>
        <v>INSERT INTO ref_item_tanya (kode_item, kode_jenis_vendor, kode_kat_dokumen_vendor, kode_kat_item_tanya, urutan, nama_item, keterangan, nama_unik, tipe_input, is_required, jenis_item, show_on_syarat_pdf) VALUES (74,1,5,19,6,'Masa Berlaku Dokumen','',NULL,'masa-berlaku','t','default','f');</v>
      </c>
      <c r="AD75">
        <f t="shared" si="22"/>
        <v>74</v>
      </c>
      <c r="AE75">
        <f t="shared" si="23"/>
        <v>1</v>
      </c>
      <c r="AF75">
        <f t="shared" si="24"/>
        <v>5</v>
      </c>
      <c r="AG75">
        <f t="shared" si="25"/>
        <v>19</v>
      </c>
      <c r="AH75">
        <f t="shared" si="26"/>
        <v>6</v>
      </c>
      <c r="AI75" t="str">
        <f t="shared" si="27"/>
        <v>'Masa Berlaku Dokumen'</v>
      </c>
      <c r="AJ75" t="str">
        <f t="shared" si="28"/>
        <v>NULL</v>
      </c>
      <c r="AK75" t="str">
        <f t="shared" si="29"/>
        <v>NULL</v>
      </c>
      <c r="AL75" t="str">
        <f t="shared" si="30"/>
        <v>'masa-berlaku'</v>
      </c>
      <c r="AM75" t="str">
        <f t="shared" si="31"/>
        <v>'t'</v>
      </c>
      <c r="AN75" t="str">
        <f t="shared" si="32"/>
        <v>'f'</v>
      </c>
      <c r="AO75" t="str">
        <f t="shared" si="18"/>
        <v>'{"kode_item_awal": 75, "kode_item_akhir": 76}'</v>
      </c>
      <c r="AP75" t="str">
        <f t="shared" si="33"/>
        <v>'default'</v>
      </c>
      <c r="AQ75" s="6" t="str">
        <f t="shared" si="34"/>
        <v>NULL</v>
      </c>
      <c r="AR75" t="str">
        <f t="shared" si="35"/>
        <v>'f'</v>
      </c>
      <c r="AX75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(74,1,5,19,6,'Masa Berlaku Dokumen',NULL,NULL,'masa-berlaku','t','f','{"kode_item_awal": 75, "kode_item_akhir": 76}','default',NULL,'f');</v>
      </c>
    </row>
    <row r="76" spans="2:50" x14ac:dyDescent="0.3">
      <c r="B76">
        <v>75</v>
      </c>
      <c r="C76">
        <v>1</v>
      </c>
      <c r="D76" t="str">
        <f>VLOOKUP(C76,ref_jenis_vendor!$B$3:$C$4,2)</f>
        <v>Badan Usaha</v>
      </c>
      <c r="E76">
        <v>5</v>
      </c>
      <c r="F76" t="str">
        <f>VLOOKUP(E76,ref_kat_dokumen_vendor!$B$3:$I$22,8)</f>
        <v>Keuangan</v>
      </c>
      <c r="G76">
        <v>19</v>
      </c>
      <c r="H76" t="str">
        <f>VLOOKUP(G76,ref_kat_item_tanya!$B$3:$G$30,6)</f>
        <v>Informasi Pajak</v>
      </c>
      <c r="I76" t="str">
        <f>VLOOKUP(G76,ref_kat_item_tanya!$B$3:$G$29,3)</f>
        <v>Badan Usaha</v>
      </c>
      <c r="J76">
        <v>7</v>
      </c>
      <c r="K76" t="s">
        <v>85</v>
      </c>
      <c r="N76" t="str">
        <f t="shared" si="17"/>
        <v>NULL</v>
      </c>
      <c r="O76" t="s">
        <v>144</v>
      </c>
      <c r="P76" t="s">
        <v>25</v>
      </c>
      <c r="Q76" t="s">
        <v>25</v>
      </c>
      <c r="S76" t="s">
        <v>43</v>
      </c>
      <c r="U76" t="s">
        <v>25</v>
      </c>
      <c r="AA76" s="8"/>
      <c r="AC76" t="str">
        <f t="shared" si="21"/>
        <v>INSERT INTO ref_item_tanya (kode_item, kode_jenis_vendor, kode_kat_dokumen_vendor, kode_kat_item_tanya, urutan, nama_item, keterangan, nama_unik, tipe_input, is_required, jenis_item, show_on_syarat_pdf) VALUES (75,1,5,19,7,'Awal','',NULL,'masa-berlaku-date','f','default','f');</v>
      </c>
      <c r="AD76">
        <f t="shared" si="22"/>
        <v>75</v>
      </c>
      <c r="AE76">
        <f t="shared" si="23"/>
        <v>1</v>
      </c>
      <c r="AF76">
        <f t="shared" si="24"/>
        <v>5</v>
      </c>
      <c r="AG76">
        <f t="shared" si="25"/>
        <v>19</v>
      </c>
      <c r="AH76">
        <f t="shared" si="26"/>
        <v>7</v>
      </c>
      <c r="AI76" t="str">
        <f t="shared" si="27"/>
        <v>'Awal'</v>
      </c>
      <c r="AJ76" t="str">
        <f t="shared" si="28"/>
        <v>NULL</v>
      </c>
      <c r="AK76" t="str">
        <f t="shared" si="29"/>
        <v>NULL</v>
      </c>
      <c r="AL76" t="str">
        <f t="shared" si="30"/>
        <v>'masa-berlaku-date'</v>
      </c>
      <c r="AM76" t="str">
        <f t="shared" si="31"/>
        <v>'f'</v>
      </c>
      <c r="AN76" t="str">
        <f t="shared" si="32"/>
        <v>'f'</v>
      </c>
      <c r="AO76" t="str">
        <f t="shared" si="18"/>
        <v>NULL</v>
      </c>
      <c r="AP76" t="str">
        <f t="shared" si="33"/>
        <v>'default'</v>
      </c>
      <c r="AQ76" s="6" t="str">
        <f t="shared" si="34"/>
        <v>NULL</v>
      </c>
      <c r="AR76" t="str">
        <f t="shared" si="35"/>
        <v>'f'</v>
      </c>
      <c r="AX76" t="str">
        <f t="shared" si="19"/>
        <v>INSERT INTO ref_item_tanya (kode_item, kode_jenis_vendor, kode_kat_dokumen_vendor, kode_kat_item_tanya, urutan, nama_item, keterangan, nama_unik, tipe_input, is_required, is_inline, metadata, jenis_item, kode_trx_kategori, show_on_syarat_pdf) VALUES (75,1,5,19,7,'Awal',NULL,NULL,'masa-berlaku-date','f','f',NULL,'default',NULL,'f');</v>
      </c>
    </row>
    <row r="77" spans="2:50" x14ac:dyDescent="0.3">
      <c r="B77">
        <v>76</v>
      </c>
      <c r="C77">
        <v>1</v>
      </c>
      <c r="D77" t="str">
        <f>VLOOKUP(C77,ref_jenis_vendor!$B$3:$C$4,2)</f>
        <v>Badan Usaha</v>
      </c>
      <c r="E77">
        <v>5</v>
      </c>
      <c r="F77" t="str">
        <f>VLOOKUP(E77,ref_kat_dokumen_vendor!$B$3:$I$22,8)</f>
        <v>Keuangan</v>
      </c>
      <c r="G77">
        <v>19</v>
      </c>
      <c r="H77" t="str">
        <f>VLOOKUP(G77,ref_kat_item_tanya!$B$3:$G$30,6)</f>
        <v>Informasi Pajak</v>
      </c>
      <c r="I77" t="str">
        <f>VLOOKUP(G77,ref_kat_item_tanya!$B$3:$G$29,3)</f>
        <v>Badan Usaha</v>
      </c>
      <c r="J77">
        <v>8</v>
      </c>
      <c r="K77" t="s">
        <v>86</v>
      </c>
      <c r="N77" t="str">
        <f t="shared" si="17"/>
        <v>NULL</v>
      </c>
      <c r="O77" t="s">
        <v>144</v>
      </c>
      <c r="P77" t="s">
        <v>25</v>
      </c>
      <c r="Q77" t="s">
        <v>25</v>
      </c>
      <c r="S77" t="s">
        <v>43</v>
      </c>
      <c r="U77" t="s">
        <v>25</v>
      </c>
      <c r="AA77" s="8"/>
      <c r="AC77" t="str">
        <f t="shared" si="21"/>
        <v>INSERT INTO ref_item_tanya (kode_item, kode_jenis_vendor, kode_kat_dokumen_vendor, kode_kat_item_tanya, urutan, nama_item, keterangan, nama_unik, tipe_input, is_required, jenis_item, show_on_syarat_pdf) VALUES (76,1,5,19,8,'Akhir','',NULL,'masa-berlaku-date','f','default','f');</v>
      </c>
      <c r="AD77">
        <f t="shared" si="22"/>
        <v>76</v>
      </c>
      <c r="AE77">
        <f t="shared" si="23"/>
        <v>1</v>
      </c>
      <c r="AF77">
        <f t="shared" si="24"/>
        <v>5</v>
      </c>
      <c r="AG77">
        <f t="shared" si="25"/>
        <v>19</v>
      </c>
      <c r="AH77">
        <f t="shared" si="26"/>
        <v>8</v>
      </c>
      <c r="AI77" t="str">
        <f t="shared" si="27"/>
        <v>'Akhir'</v>
      </c>
      <c r="AJ77" t="str">
        <f t="shared" si="28"/>
        <v>NULL</v>
      </c>
      <c r="AK77" t="str">
        <f t="shared" si="29"/>
        <v>NULL</v>
      </c>
      <c r="AL77" t="str">
        <f t="shared" si="30"/>
        <v>'masa-berlaku-date'</v>
      </c>
      <c r="AM77" t="str">
        <f t="shared" si="31"/>
        <v>'f'</v>
      </c>
      <c r="AN77" t="str">
        <f t="shared" si="32"/>
        <v>'f'</v>
      </c>
      <c r="AO77" t="str">
        <f t="shared" ref="AO77:AO140" si="36">IF(ISBLANK(R77),"NULL",CONCATENATE("'",R77,"'"))</f>
        <v>NULL</v>
      </c>
      <c r="AP77" t="str">
        <f t="shared" si="33"/>
        <v>'default'</v>
      </c>
      <c r="AQ77" s="6" t="str">
        <f t="shared" si="34"/>
        <v>NULL</v>
      </c>
      <c r="AR77" t="str">
        <f t="shared" si="35"/>
        <v>'f'</v>
      </c>
      <c r="AX77" t="str">
        <f t="shared" ref="AX77:AX140" si="37">CONCATENATE("INSERT INTO ref_item_tanya (",$AD$1,", kode_jenis_vendor, kode_kat_dokumen_vendor, kode_kat_item_tanya, urutan, nama_item, keterangan, nama_unik, tipe_input, is_required, is_inline, metadata, jenis_item, kode_trx_kategori, show_on_syarat_pdf) VALUES (",AD77,",",AE77,,",",AF77,",",AG77,",",AH77,",",AI77,",",AJ77,",",AK77,",",AL77,",",AM77,",",AN77,",",AO77,",",AP77,",",AQ77,",",AR77,");")</f>
        <v>INSERT INTO ref_item_tanya (kode_item, kode_jenis_vendor, kode_kat_dokumen_vendor, kode_kat_item_tanya, urutan, nama_item, keterangan, nama_unik, tipe_input, is_required, is_inline, metadata, jenis_item, kode_trx_kategori, show_on_syarat_pdf) VALUES (76,1,5,19,8,'Akhir',NULL,NULL,'masa-berlaku-date','f','f',NULL,'default',NULL,'f');</v>
      </c>
    </row>
    <row r="78" spans="2:50" x14ac:dyDescent="0.3">
      <c r="B78">
        <v>77</v>
      </c>
      <c r="C78">
        <v>1</v>
      </c>
      <c r="D78" t="str">
        <f>VLOOKUP(C78,ref_jenis_vendor!$B$3:$C$4,2)</f>
        <v>Badan Usaha</v>
      </c>
      <c r="E78">
        <v>5</v>
      </c>
      <c r="F78" t="str">
        <f>VLOOKUP(E78,ref_kat_dokumen_vendor!$B$3:$I$22,8)</f>
        <v>Keuangan</v>
      </c>
      <c r="G78">
        <v>20</v>
      </c>
      <c r="H78" t="str">
        <f>VLOOKUP(G78,ref_kat_item_tanya!$B$3:$G$30,6)</f>
        <v>Laporan Keuangan</v>
      </c>
      <c r="I78" t="str">
        <f>VLOOKUP(G78,ref_kat_item_tanya!$B$3:$G$29,3)</f>
        <v>Badan Usaha</v>
      </c>
      <c r="J78">
        <v>1</v>
      </c>
      <c r="K78" t="s">
        <v>112</v>
      </c>
      <c r="N78" t="str">
        <f t="shared" ref="N78:N134" si="38">IF(ISBLANK(M78),"NULL",M78)</f>
        <v>NULL</v>
      </c>
      <c r="O78" t="s">
        <v>52</v>
      </c>
      <c r="P78" t="s">
        <v>24</v>
      </c>
      <c r="Q78" t="s">
        <v>25</v>
      </c>
      <c r="S78" t="s">
        <v>43</v>
      </c>
      <c r="U78" t="s">
        <v>24</v>
      </c>
      <c r="AA78" s="8"/>
      <c r="AC78" t="str">
        <f t="shared" si="21"/>
        <v>INSERT INTO ref_item_tanya (kode_item, kode_jenis_vendor, kode_kat_dokumen_vendor, kode_kat_item_tanya, urutan, nama_item, keterangan, nama_unik, tipe_input, is_required, jenis_item, show_on_syarat_pdf) VALUES (77,1,5,20,1,'Scan Laporan Keuangan','',NULL,'file','t','default','t');</v>
      </c>
      <c r="AD78">
        <f t="shared" si="22"/>
        <v>77</v>
      </c>
      <c r="AE78">
        <f t="shared" si="23"/>
        <v>1</v>
      </c>
      <c r="AF78">
        <f t="shared" si="24"/>
        <v>5</v>
      </c>
      <c r="AG78">
        <f t="shared" si="25"/>
        <v>20</v>
      </c>
      <c r="AH78">
        <f t="shared" si="26"/>
        <v>1</v>
      </c>
      <c r="AI78" t="str">
        <f t="shared" si="27"/>
        <v>'Scan Laporan Keuangan'</v>
      </c>
      <c r="AJ78" t="str">
        <f t="shared" si="28"/>
        <v>NULL</v>
      </c>
      <c r="AK78" t="str">
        <f t="shared" si="29"/>
        <v>NULL</v>
      </c>
      <c r="AL78" t="str">
        <f t="shared" si="30"/>
        <v>'file'</v>
      </c>
      <c r="AM78" t="str">
        <f t="shared" si="31"/>
        <v>'t'</v>
      </c>
      <c r="AN78" t="str">
        <f t="shared" si="32"/>
        <v>'f'</v>
      </c>
      <c r="AO78" t="str">
        <f t="shared" si="36"/>
        <v>NULL</v>
      </c>
      <c r="AP78" t="str">
        <f t="shared" si="33"/>
        <v>'default'</v>
      </c>
      <c r="AQ78" s="6" t="str">
        <f t="shared" si="34"/>
        <v>NULL</v>
      </c>
      <c r="AR78" t="str">
        <f t="shared" si="35"/>
        <v>'t'</v>
      </c>
      <c r="AX78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(77,1,5,20,1,'Scan Laporan Keuangan',NULL,NULL,'file','t','f',NULL,'default',NULL,'t');</v>
      </c>
    </row>
    <row r="79" spans="2:50" x14ac:dyDescent="0.3">
      <c r="B79">
        <v>78</v>
      </c>
      <c r="C79">
        <v>1</v>
      </c>
      <c r="D79" t="str">
        <f>VLOOKUP(C79,ref_jenis_vendor!$B$3:$C$4,2)</f>
        <v>Badan Usaha</v>
      </c>
      <c r="E79">
        <v>5</v>
      </c>
      <c r="F79" t="str">
        <f>VLOOKUP(E79,ref_kat_dokumen_vendor!$B$3:$I$22,8)</f>
        <v>Keuangan</v>
      </c>
      <c r="G79">
        <v>20</v>
      </c>
      <c r="H79" t="str">
        <f>VLOOKUP(G79,ref_kat_item_tanya!$B$3:$G$30,6)</f>
        <v>Laporan Keuangan</v>
      </c>
      <c r="I79" t="str">
        <f>VLOOKUP(G79,ref_kat_item_tanya!$B$3:$G$29,3)</f>
        <v>Badan Usaha</v>
      </c>
      <c r="J79">
        <v>2</v>
      </c>
      <c r="K79" t="s">
        <v>87</v>
      </c>
      <c r="N79" t="str">
        <f t="shared" si="38"/>
        <v>NULL</v>
      </c>
      <c r="O79" t="s">
        <v>143</v>
      </c>
      <c r="P79" t="s">
        <v>24</v>
      </c>
      <c r="Q79" t="s">
        <v>25</v>
      </c>
      <c r="R79" t="s">
        <v>168</v>
      </c>
      <c r="S79" t="s">
        <v>43</v>
      </c>
      <c r="U79" t="s">
        <v>25</v>
      </c>
      <c r="AA79" s="8"/>
      <c r="AC79" t="str">
        <f t="shared" si="21"/>
        <v>INSERT INTO ref_item_tanya (kode_item, kode_jenis_vendor, kode_kat_dokumen_vendor, kode_kat_item_tanya, urutan, nama_item, keterangan, nama_unik, tipe_input, is_required, jenis_item, show_on_syarat_pdf) VALUES (78,1,5,20,2,'Masa Berlaku Dokumen','',NULL,'masa-berlaku','t','default','f');</v>
      </c>
      <c r="AD79">
        <f t="shared" si="22"/>
        <v>78</v>
      </c>
      <c r="AE79">
        <f t="shared" si="23"/>
        <v>1</v>
      </c>
      <c r="AF79">
        <f t="shared" si="24"/>
        <v>5</v>
      </c>
      <c r="AG79">
        <f t="shared" si="25"/>
        <v>20</v>
      </c>
      <c r="AH79">
        <f t="shared" si="26"/>
        <v>2</v>
      </c>
      <c r="AI79" t="str">
        <f t="shared" si="27"/>
        <v>'Masa Berlaku Dokumen'</v>
      </c>
      <c r="AJ79" t="str">
        <f t="shared" si="28"/>
        <v>NULL</v>
      </c>
      <c r="AK79" t="str">
        <f t="shared" si="29"/>
        <v>NULL</v>
      </c>
      <c r="AL79" t="str">
        <f t="shared" si="30"/>
        <v>'masa-berlaku'</v>
      </c>
      <c r="AM79" t="str">
        <f t="shared" si="31"/>
        <v>'t'</v>
      </c>
      <c r="AN79" t="str">
        <f t="shared" si="32"/>
        <v>'f'</v>
      </c>
      <c r="AO79" t="str">
        <f t="shared" si="36"/>
        <v>'{"kode_item_awal": 79, "kode_item_akhir": 80}'</v>
      </c>
      <c r="AP79" t="str">
        <f t="shared" si="33"/>
        <v>'default'</v>
      </c>
      <c r="AQ79" s="6" t="str">
        <f t="shared" si="34"/>
        <v>NULL</v>
      </c>
      <c r="AR79" t="str">
        <f t="shared" si="35"/>
        <v>'f'</v>
      </c>
      <c r="AX79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(78,1,5,20,2,'Masa Berlaku Dokumen',NULL,NULL,'masa-berlaku','t','f','{"kode_item_awal": 79, "kode_item_akhir": 80}','default',NULL,'f');</v>
      </c>
    </row>
    <row r="80" spans="2:50" x14ac:dyDescent="0.3">
      <c r="B80">
        <v>79</v>
      </c>
      <c r="C80">
        <v>1</v>
      </c>
      <c r="D80" t="str">
        <f>VLOOKUP(C80,ref_jenis_vendor!$B$3:$C$4,2)</f>
        <v>Badan Usaha</v>
      </c>
      <c r="E80">
        <v>5</v>
      </c>
      <c r="F80" t="str">
        <f>VLOOKUP(E80,ref_kat_dokumen_vendor!$B$3:$I$22,8)</f>
        <v>Keuangan</v>
      </c>
      <c r="G80">
        <v>20</v>
      </c>
      <c r="H80" t="str">
        <f>VLOOKUP(G80,ref_kat_item_tanya!$B$3:$G$30,6)</f>
        <v>Laporan Keuangan</v>
      </c>
      <c r="I80" t="str">
        <f>VLOOKUP(G80,ref_kat_item_tanya!$B$3:$G$29,3)</f>
        <v>Badan Usaha</v>
      </c>
      <c r="J80">
        <v>3</v>
      </c>
      <c r="K80" t="s">
        <v>85</v>
      </c>
      <c r="N80" t="str">
        <f t="shared" si="38"/>
        <v>NULL</v>
      </c>
      <c r="O80" t="s">
        <v>144</v>
      </c>
      <c r="P80" t="s">
        <v>25</v>
      </c>
      <c r="Q80" t="s">
        <v>25</v>
      </c>
      <c r="S80" t="s">
        <v>43</v>
      </c>
      <c r="U80" t="s">
        <v>25</v>
      </c>
      <c r="AA80" s="8"/>
      <c r="AC80" t="str">
        <f t="shared" si="21"/>
        <v>INSERT INTO ref_item_tanya (kode_item, kode_jenis_vendor, kode_kat_dokumen_vendor, kode_kat_item_tanya, urutan, nama_item, keterangan, nama_unik, tipe_input, is_required, jenis_item, show_on_syarat_pdf) VALUES (79,1,5,20,3,'Awal','',NULL,'masa-berlaku-date','f','default','f');</v>
      </c>
      <c r="AD80">
        <f t="shared" si="22"/>
        <v>79</v>
      </c>
      <c r="AE80">
        <f t="shared" si="23"/>
        <v>1</v>
      </c>
      <c r="AF80">
        <f t="shared" si="24"/>
        <v>5</v>
      </c>
      <c r="AG80">
        <f t="shared" si="25"/>
        <v>20</v>
      </c>
      <c r="AH80">
        <f t="shared" si="26"/>
        <v>3</v>
      </c>
      <c r="AI80" t="str">
        <f t="shared" si="27"/>
        <v>'Awal'</v>
      </c>
      <c r="AJ80" t="str">
        <f t="shared" si="28"/>
        <v>NULL</v>
      </c>
      <c r="AK80" t="str">
        <f t="shared" si="29"/>
        <v>NULL</v>
      </c>
      <c r="AL80" t="str">
        <f t="shared" si="30"/>
        <v>'masa-berlaku-date'</v>
      </c>
      <c r="AM80" t="str">
        <f t="shared" si="31"/>
        <v>'f'</v>
      </c>
      <c r="AN80" t="str">
        <f t="shared" si="32"/>
        <v>'f'</v>
      </c>
      <c r="AO80" t="str">
        <f t="shared" si="36"/>
        <v>NULL</v>
      </c>
      <c r="AP80" t="str">
        <f t="shared" si="33"/>
        <v>'default'</v>
      </c>
      <c r="AQ80" s="6" t="str">
        <f t="shared" si="34"/>
        <v>NULL</v>
      </c>
      <c r="AR80" t="str">
        <f t="shared" si="35"/>
        <v>'f'</v>
      </c>
      <c r="AX80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(79,1,5,20,3,'Awal',NULL,NULL,'masa-berlaku-date','f','f',NULL,'default',NULL,'f');</v>
      </c>
    </row>
    <row r="81" spans="2:50" x14ac:dyDescent="0.3">
      <c r="B81">
        <v>80</v>
      </c>
      <c r="C81">
        <v>1</v>
      </c>
      <c r="D81" t="str">
        <f>VLOOKUP(C81,ref_jenis_vendor!$B$3:$C$4,2)</f>
        <v>Badan Usaha</v>
      </c>
      <c r="E81">
        <v>5</v>
      </c>
      <c r="F81" t="str">
        <f>VLOOKUP(E81,ref_kat_dokumen_vendor!$B$3:$I$22,8)</f>
        <v>Keuangan</v>
      </c>
      <c r="G81">
        <v>20</v>
      </c>
      <c r="H81" t="str">
        <f>VLOOKUP(G81,ref_kat_item_tanya!$B$3:$G$30,6)</f>
        <v>Laporan Keuangan</v>
      </c>
      <c r="I81" t="str">
        <f>VLOOKUP(G81,ref_kat_item_tanya!$B$3:$G$29,3)</f>
        <v>Badan Usaha</v>
      </c>
      <c r="J81">
        <v>4</v>
      </c>
      <c r="K81" t="s">
        <v>86</v>
      </c>
      <c r="N81" t="str">
        <f t="shared" si="38"/>
        <v>NULL</v>
      </c>
      <c r="O81" t="s">
        <v>144</v>
      </c>
      <c r="P81" t="s">
        <v>25</v>
      </c>
      <c r="Q81" t="s">
        <v>25</v>
      </c>
      <c r="S81" t="s">
        <v>43</v>
      </c>
      <c r="U81" t="s">
        <v>25</v>
      </c>
      <c r="AA81" s="8"/>
      <c r="AC81" t="str">
        <f t="shared" si="21"/>
        <v>INSERT INTO ref_item_tanya (kode_item, kode_jenis_vendor, kode_kat_dokumen_vendor, kode_kat_item_tanya, urutan, nama_item, keterangan, nama_unik, tipe_input, is_required, jenis_item, show_on_syarat_pdf) VALUES (80,1,5,20,4,'Akhir','',NULL,'masa-berlaku-date','f','default','f');</v>
      </c>
      <c r="AD81">
        <f t="shared" si="22"/>
        <v>80</v>
      </c>
      <c r="AE81">
        <f t="shared" si="23"/>
        <v>1</v>
      </c>
      <c r="AF81">
        <f t="shared" si="24"/>
        <v>5</v>
      </c>
      <c r="AG81">
        <f t="shared" si="25"/>
        <v>20</v>
      </c>
      <c r="AH81">
        <f t="shared" si="26"/>
        <v>4</v>
      </c>
      <c r="AI81" t="str">
        <f t="shared" si="27"/>
        <v>'Akhir'</v>
      </c>
      <c r="AJ81" t="str">
        <f t="shared" si="28"/>
        <v>NULL</v>
      </c>
      <c r="AK81" t="str">
        <f t="shared" si="29"/>
        <v>NULL</v>
      </c>
      <c r="AL81" t="str">
        <f t="shared" si="30"/>
        <v>'masa-berlaku-date'</v>
      </c>
      <c r="AM81" t="str">
        <f t="shared" si="31"/>
        <v>'f'</v>
      </c>
      <c r="AN81" t="str">
        <f t="shared" si="32"/>
        <v>'f'</v>
      </c>
      <c r="AO81" t="str">
        <f t="shared" si="36"/>
        <v>NULL</v>
      </c>
      <c r="AP81" t="str">
        <f t="shared" si="33"/>
        <v>'default'</v>
      </c>
      <c r="AQ81" s="6" t="str">
        <f t="shared" si="34"/>
        <v>NULL</v>
      </c>
      <c r="AR81" t="str">
        <f t="shared" si="35"/>
        <v>'f'</v>
      </c>
      <c r="AX81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(80,1,5,20,4,'Akhir',NULL,NULL,'masa-berlaku-date','f','f',NULL,'default',NULL,'f');</v>
      </c>
    </row>
    <row r="82" spans="2:50" x14ac:dyDescent="0.3">
      <c r="B82">
        <v>81</v>
      </c>
      <c r="C82">
        <v>1</v>
      </c>
      <c r="D82" t="str">
        <f>VLOOKUP(C82,ref_jenis_vendor!$B$3:$C$4,2)</f>
        <v>Badan Usaha</v>
      </c>
      <c r="E82">
        <v>5</v>
      </c>
      <c r="F82" t="str">
        <f>VLOOKUP(E82,ref_kat_dokumen_vendor!$B$3:$I$22,8)</f>
        <v>Keuangan</v>
      </c>
      <c r="G82">
        <v>20</v>
      </c>
      <c r="H82" t="str">
        <f>VLOOKUP(G82,ref_kat_item_tanya!$B$3:$G$30,6)</f>
        <v>Laporan Keuangan</v>
      </c>
      <c r="I82" t="str">
        <f>VLOOKUP(G82,ref_kat_item_tanya!$B$3:$G$29,3)</f>
        <v>Badan Usaha</v>
      </c>
      <c r="J82">
        <v>5</v>
      </c>
      <c r="K82" t="s">
        <v>129</v>
      </c>
      <c r="N82" t="str">
        <f t="shared" si="38"/>
        <v>NULL</v>
      </c>
      <c r="O82" t="s">
        <v>52</v>
      </c>
      <c r="P82" t="s">
        <v>24</v>
      </c>
      <c r="Q82" t="s">
        <v>25</v>
      </c>
      <c r="S82" t="s">
        <v>43</v>
      </c>
      <c r="U82" t="s">
        <v>24</v>
      </c>
      <c r="AA82" s="8"/>
      <c r="AC82" t="str">
        <f t="shared" si="21"/>
        <v>INSERT INTO ref_item_tanya (kode_item, kode_jenis_vendor, kode_kat_dokumen_vendor, kode_kat_item_tanya, urutan, nama_item, keterangan, nama_unik, tipe_input, is_required, jenis_item, show_on_syarat_pdf) VALUES (81,1,5,20,5,'Scan Laporan Keuangan Audited KAP (jika ada)','',NULL,'file','t','default','t');</v>
      </c>
      <c r="AD82">
        <f t="shared" si="22"/>
        <v>81</v>
      </c>
      <c r="AE82">
        <f t="shared" si="23"/>
        <v>1</v>
      </c>
      <c r="AF82">
        <f t="shared" si="24"/>
        <v>5</v>
      </c>
      <c r="AG82">
        <f t="shared" si="25"/>
        <v>20</v>
      </c>
      <c r="AH82">
        <f t="shared" si="26"/>
        <v>5</v>
      </c>
      <c r="AI82" t="str">
        <f t="shared" si="27"/>
        <v>'Scan Laporan Keuangan Audited KAP (jika ada)'</v>
      </c>
      <c r="AJ82" t="str">
        <f t="shared" si="28"/>
        <v>NULL</v>
      </c>
      <c r="AK82" t="str">
        <f t="shared" si="29"/>
        <v>NULL</v>
      </c>
      <c r="AL82" t="str">
        <f t="shared" si="30"/>
        <v>'file'</v>
      </c>
      <c r="AM82" t="str">
        <f t="shared" si="31"/>
        <v>'t'</v>
      </c>
      <c r="AN82" t="str">
        <f t="shared" si="32"/>
        <v>'f'</v>
      </c>
      <c r="AO82" t="str">
        <f t="shared" si="36"/>
        <v>NULL</v>
      </c>
      <c r="AP82" t="str">
        <f t="shared" si="33"/>
        <v>'default'</v>
      </c>
      <c r="AQ82" s="6" t="str">
        <f t="shared" si="34"/>
        <v>NULL</v>
      </c>
      <c r="AR82" t="str">
        <f t="shared" si="35"/>
        <v>'t'</v>
      </c>
      <c r="AX82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(81,1,5,20,5,'Scan Laporan Keuangan Audited KAP (jika ada)',NULL,NULL,'file','t','f',NULL,'default',NULL,'t');</v>
      </c>
    </row>
    <row r="83" spans="2:50" x14ac:dyDescent="0.3">
      <c r="B83">
        <v>82</v>
      </c>
      <c r="C83">
        <v>1</v>
      </c>
      <c r="D83" t="str">
        <f>VLOOKUP(C83,ref_jenis_vendor!$B$3:$C$4,2)</f>
        <v>Badan Usaha</v>
      </c>
      <c r="E83">
        <v>5</v>
      </c>
      <c r="F83" t="str">
        <f>VLOOKUP(E83,ref_kat_dokumen_vendor!$B$3:$I$22,8)</f>
        <v>Keuangan</v>
      </c>
      <c r="G83">
        <v>20</v>
      </c>
      <c r="H83" t="str">
        <f>VLOOKUP(G83,ref_kat_item_tanya!$B$3:$G$30,6)</f>
        <v>Laporan Keuangan</v>
      </c>
      <c r="I83" t="str">
        <f>VLOOKUP(G83,ref_kat_item_tanya!$B$3:$G$29,3)</f>
        <v>Badan Usaha</v>
      </c>
      <c r="J83">
        <v>6</v>
      </c>
      <c r="K83" t="s">
        <v>87</v>
      </c>
      <c r="N83" t="str">
        <f t="shared" si="38"/>
        <v>NULL</v>
      </c>
      <c r="O83" t="s">
        <v>143</v>
      </c>
      <c r="P83" t="s">
        <v>24</v>
      </c>
      <c r="Q83" t="s">
        <v>25</v>
      </c>
      <c r="R83" t="s">
        <v>169</v>
      </c>
      <c r="S83" t="s">
        <v>43</v>
      </c>
      <c r="U83" t="s">
        <v>25</v>
      </c>
      <c r="AA83" s="8"/>
      <c r="AC83" t="str">
        <f t="shared" si="21"/>
        <v>INSERT INTO ref_item_tanya (kode_item, kode_jenis_vendor, kode_kat_dokumen_vendor, kode_kat_item_tanya, urutan, nama_item, keterangan, nama_unik, tipe_input, is_required, jenis_item, show_on_syarat_pdf) VALUES (82,1,5,20,6,'Masa Berlaku Dokumen','',NULL,'masa-berlaku','t','default','f');</v>
      </c>
      <c r="AD83">
        <f t="shared" si="22"/>
        <v>82</v>
      </c>
      <c r="AE83">
        <f t="shared" si="23"/>
        <v>1</v>
      </c>
      <c r="AF83">
        <f t="shared" si="24"/>
        <v>5</v>
      </c>
      <c r="AG83">
        <f t="shared" si="25"/>
        <v>20</v>
      </c>
      <c r="AH83">
        <f t="shared" si="26"/>
        <v>6</v>
      </c>
      <c r="AI83" t="str">
        <f t="shared" si="27"/>
        <v>'Masa Berlaku Dokumen'</v>
      </c>
      <c r="AJ83" t="str">
        <f t="shared" si="28"/>
        <v>NULL</v>
      </c>
      <c r="AK83" t="str">
        <f t="shared" si="29"/>
        <v>NULL</v>
      </c>
      <c r="AL83" t="str">
        <f t="shared" si="30"/>
        <v>'masa-berlaku'</v>
      </c>
      <c r="AM83" t="str">
        <f t="shared" si="31"/>
        <v>'t'</v>
      </c>
      <c r="AN83" t="str">
        <f t="shared" si="32"/>
        <v>'f'</v>
      </c>
      <c r="AO83" t="str">
        <f t="shared" si="36"/>
        <v>'{"kode_item_awal": 83, "kode_item_akhir": 84}'</v>
      </c>
      <c r="AP83" t="str">
        <f t="shared" si="33"/>
        <v>'default'</v>
      </c>
      <c r="AQ83" s="6" t="str">
        <f t="shared" si="34"/>
        <v>NULL</v>
      </c>
      <c r="AR83" t="str">
        <f t="shared" si="35"/>
        <v>'f'</v>
      </c>
      <c r="AX83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(82,1,5,20,6,'Masa Berlaku Dokumen',NULL,NULL,'masa-berlaku','t','f','{"kode_item_awal": 83, "kode_item_akhir": 84}','default',NULL,'f');</v>
      </c>
    </row>
    <row r="84" spans="2:50" x14ac:dyDescent="0.3">
      <c r="B84">
        <v>83</v>
      </c>
      <c r="C84">
        <v>1</v>
      </c>
      <c r="D84" t="str">
        <f>VLOOKUP(C84,ref_jenis_vendor!$B$3:$C$4,2)</f>
        <v>Badan Usaha</v>
      </c>
      <c r="E84">
        <v>5</v>
      </c>
      <c r="F84" t="str">
        <f>VLOOKUP(E84,ref_kat_dokumen_vendor!$B$3:$I$22,8)</f>
        <v>Keuangan</v>
      </c>
      <c r="G84">
        <v>20</v>
      </c>
      <c r="H84" t="str">
        <f>VLOOKUP(G84,ref_kat_item_tanya!$B$3:$G$30,6)</f>
        <v>Laporan Keuangan</v>
      </c>
      <c r="I84" t="str">
        <f>VLOOKUP(G84,ref_kat_item_tanya!$B$3:$G$29,3)</f>
        <v>Badan Usaha</v>
      </c>
      <c r="J84">
        <v>7</v>
      </c>
      <c r="K84" t="s">
        <v>85</v>
      </c>
      <c r="N84" t="str">
        <f t="shared" si="38"/>
        <v>NULL</v>
      </c>
      <c r="O84" t="s">
        <v>144</v>
      </c>
      <c r="P84" t="s">
        <v>25</v>
      </c>
      <c r="Q84" t="s">
        <v>25</v>
      </c>
      <c r="S84" t="s">
        <v>43</v>
      </c>
      <c r="U84" t="s">
        <v>25</v>
      </c>
      <c r="AA84" s="8"/>
      <c r="AC84" t="str">
        <f t="shared" si="21"/>
        <v>INSERT INTO ref_item_tanya (kode_item, kode_jenis_vendor, kode_kat_dokumen_vendor, kode_kat_item_tanya, urutan, nama_item, keterangan, nama_unik, tipe_input, is_required, jenis_item, show_on_syarat_pdf) VALUES (83,1,5,20,7,'Awal','',NULL,'masa-berlaku-date','f','default','f');</v>
      </c>
      <c r="AD84">
        <f t="shared" si="22"/>
        <v>83</v>
      </c>
      <c r="AE84">
        <f t="shared" si="23"/>
        <v>1</v>
      </c>
      <c r="AF84">
        <f t="shared" si="24"/>
        <v>5</v>
      </c>
      <c r="AG84">
        <f t="shared" si="25"/>
        <v>20</v>
      </c>
      <c r="AH84">
        <f t="shared" si="26"/>
        <v>7</v>
      </c>
      <c r="AI84" t="str">
        <f t="shared" si="27"/>
        <v>'Awal'</v>
      </c>
      <c r="AJ84" t="str">
        <f t="shared" si="28"/>
        <v>NULL</v>
      </c>
      <c r="AK84" t="str">
        <f t="shared" si="29"/>
        <v>NULL</v>
      </c>
      <c r="AL84" t="str">
        <f t="shared" si="30"/>
        <v>'masa-berlaku-date'</v>
      </c>
      <c r="AM84" t="str">
        <f t="shared" si="31"/>
        <v>'f'</v>
      </c>
      <c r="AN84" t="str">
        <f t="shared" si="32"/>
        <v>'f'</v>
      </c>
      <c r="AO84" t="str">
        <f t="shared" si="36"/>
        <v>NULL</v>
      </c>
      <c r="AP84" t="str">
        <f t="shared" si="33"/>
        <v>'default'</v>
      </c>
      <c r="AQ84" s="6" t="str">
        <f t="shared" si="34"/>
        <v>NULL</v>
      </c>
      <c r="AR84" t="str">
        <f t="shared" si="35"/>
        <v>'f'</v>
      </c>
      <c r="AX84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(83,1,5,20,7,'Awal',NULL,NULL,'masa-berlaku-date','f','f',NULL,'default',NULL,'f');</v>
      </c>
    </row>
    <row r="85" spans="2:50" x14ac:dyDescent="0.3">
      <c r="B85">
        <v>84</v>
      </c>
      <c r="C85">
        <v>1</v>
      </c>
      <c r="D85" t="str">
        <f>VLOOKUP(C85,ref_jenis_vendor!$B$3:$C$4,2)</f>
        <v>Badan Usaha</v>
      </c>
      <c r="E85">
        <v>5</v>
      </c>
      <c r="F85" t="str">
        <f>VLOOKUP(E85,ref_kat_dokumen_vendor!$B$3:$I$22,8)</f>
        <v>Keuangan</v>
      </c>
      <c r="G85">
        <v>20</v>
      </c>
      <c r="H85" t="str">
        <f>VLOOKUP(G85,ref_kat_item_tanya!$B$3:$G$30,6)</f>
        <v>Laporan Keuangan</v>
      </c>
      <c r="I85" t="str">
        <f>VLOOKUP(G85,ref_kat_item_tanya!$B$3:$G$29,3)</f>
        <v>Badan Usaha</v>
      </c>
      <c r="J85">
        <v>8</v>
      </c>
      <c r="K85" t="s">
        <v>86</v>
      </c>
      <c r="N85" t="str">
        <f t="shared" si="38"/>
        <v>NULL</v>
      </c>
      <c r="O85" t="s">
        <v>144</v>
      </c>
      <c r="P85" t="s">
        <v>25</v>
      </c>
      <c r="Q85" t="s">
        <v>25</v>
      </c>
      <c r="S85" t="s">
        <v>43</v>
      </c>
      <c r="U85" t="s">
        <v>25</v>
      </c>
      <c r="AA85" s="8"/>
      <c r="AC85" t="str">
        <f t="shared" si="21"/>
        <v>INSERT INTO ref_item_tanya (kode_item, kode_jenis_vendor, kode_kat_dokumen_vendor, kode_kat_item_tanya, urutan, nama_item, keterangan, nama_unik, tipe_input, is_required, jenis_item, show_on_syarat_pdf) VALUES (84,1,5,20,8,'Akhir','',NULL,'masa-berlaku-date','f','default','f');</v>
      </c>
      <c r="AD85">
        <f t="shared" si="22"/>
        <v>84</v>
      </c>
      <c r="AE85">
        <f t="shared" si="23"/>
        <v>1</v>
      </c>
      <c r="AF85">
        <f t="shared" si="24"/>
        <v>5</v>
      </c>
      <c r="AG85">
        <f t="shared" si="25"/>
        <v>20</v>
      </c>
      <c r="AH85">
        <f t="shared" si="26"/>
        <v>8</v>
      </c>
      <c r="AI85" t="str">
        <f t="shared" si="27"/>
        <v>'Akhir'</v>
      </c>
      <c r="AJ85" t="str">
        <f t="shared" si="28"/>
        <v>NULL</v>
      </c>
      <c r="AK85" t="str">
        <f t="shared" si="29"/>
        <v>NULL</v>
      </c>
      <c r="AL85" t="str">
        <f t="shared" si="30"/>
        <v>'masa-berlaku-date'</v>
      </c>
      <c r="AM85" t="str">
        <f t="shared" si="31"/>
        <v>'f'</v>
      </c>
      <c r="AN85" t="str">
        <f t="shared" si="32"/>
        <v>'f'</v>
      </c>
      <c r="AO85" t="str">
        <f t="shared" si="36"/>
        <v>NULL</v>
      </c>
      <c r="AP85" t="str">
        <f t="shared" si="33"/>
        <v>'default'</v>
      </c>
      <c r="AQ85" s="6" t="str">
        <f t="shared" si="34"/>
        <v>NULL</v>
      </c>
      <c r="AR85" t="str">
        <f t="shared" si="35"/>
        <v>'f'</v>
      </c>
      <c r="AX85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(84,1,5,20,8,'Akhir',NULL,NULL,'masa-berlaku-date','f','f',NULL,'default',NULL,'f');</v>
      </c>
    </row>
    <row r="86" spans="2:50" x14ac:dyDescent="0.3">
      <c r="B86">
        <v>85</v>
      </c>
      <c r="C86">
        <v>2</v>
      </c>
      <c r="D86" t="str">
        <f>VLOOKUP(C86,ref_jenis_vendor!$B$3:$C$4,2)</f>
        <v>Perorangan</v>
      </c>
      <c r="E86">
        <v>16</v>
      </c>
      <c r="F86" t="str">
        <f>VLOOKUP(E86,ref_kat_dokumen_vendor!$B$3:$I$22,8)</f>
        <v>Pakta Integritas</v>
      </c>
      <c r="G86">
        <v>21</v>
      </c>
      <c r="H86" t="str">
        <f>VLOOKUP(G86,ref_kat_item_tanya!$B$3:$G$30,6)</f>
        <v>Pakta Integritas</v>
      </c>
      <c r="I86" t="str">
        <f>VLOOKUP(G86,ref_kat_item_tanya!$B$3:$G$29,3)</f>
        <v>Perorangan</v>
      </c>
      <c r="J86">
        <v>1</v>
      </c>
      <c r="K86" t="s">
        <v>19</v>
      </c>
      <c r="L86" t="s">
        <v>40</v>
      </c>
      <c r="N86" t="str">
        <f t="shared" si="38"/>
        <v>NULL</v>
      </c>
      <c r="O86" t="s">
        <v>42</v>
      </c>
      <c r="P86" t="s">
        <v>24</v>
      </c>
      <c r="Q86" t="s">
        <v>25</v>
      </c>
      <c r="S86" t="s">
        <v>43</v>
      </c>
      <c r="U86" t="s">
        <v>24</v>
      </c>
      <c r="AA86" s="8"/>
      <c r="AC86" t="str">
        <f t="shared" si="21"/>
        <v>INSERT INTO ref_item_tanya (kode_item, kode_jenis_vendor, kode_kat_dokumen_vendor, kode_kat_item_tanya, urutan, nama_item, keterangan, nama_unik, tipe_input, is_required, jenis_item, show_on_syarat_pdf) VALUES (85,2,16,21,1,'Pakta Integritas','Tidak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perundang-undangan.',NULL,'checkbox','t','default','t');</v>
      </c>
      <c r="AD86">
        <f t="shared" si="22"/>
        <v>85</v>
      </c>
      <c r="AE86">
        <f t="shared" si="23"/>
        <v>2</v>
      </c>
      <c r="AF86">
        <f t="shared" si="24"/>
        <v>16</v>
      </c>
      <c r="AG86">
        <f t="shared" si="25"/>
        <v>21</v>
      </c>
      <c r="AH86">
        <f t="shared" si="26"/>
        <v>1</v>
      </c>
      <c r="AI86" t="str">
        <f t="shared" si="27"/>
        <v>'Pakta Integritas'</v>
      </c>
      <c r="AJ86" t="str">
        <f t="shared" si="28"/>
        <v>'Tidak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perundang-undangan.'</v>
      </c>
      <c r="AK86" t="str">
        <f t="shared" si="29"/>
        <v>NULL</v>
      </c>
      <c r="AL86" t="str">
        <f t="shared" si="30"/>
        <v>'checkbox'</v>
      </c>
      <c r="AM86" t="str">
        <f t="shared" si="31"/>
        <v>'t'</v>
      </c>
      <c r="AN86" t="str">
        <f t="shared" si="32"/>
        <v>'f'</v>
      </c>
      <c r="AO86" t="str">
        <f t="shared" si="36"/>
        <v>NULL</v>
      </c>
      <c r="AP86" t="str">
        <f t="shared" si="33"/>
        <v>'default'</v>
      </c>
      <c r="AQ86" s="6" t="str">
        <f t="shared" si="34"/>
        <v>NULL</v>
      </c>
      <c r="AR86" t="str">
        <f t="shared" si="35"/>
        <v>'t'</v>
      </c>
      <c r="AX86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(85,2,16,21,1,'Pakta Integritas','Tidak akan melakukan praktek Korupsi, Kolusi, dan Nepotisme|Akan melaporkan kepada PA/KPA jika mengetahui terjadinya praktik Korupsi, Kolusi, dan Nepotisme dalam proses pengadaan ini|Akan mengikuti proses pengadaan secara bersih, transparan, dan profesional untuk memberikan hasil kerja terbaik sesuai ketentuan peraturan perundang-undangan dan|Apabila melanggar hal-hal yang dinyatakan dalam angka 1), 2) dan 3) maka bersedia menerima sanksi sesuai dengan peraturan perundang-undangan.',NULL,'checkbox','t','f',NULL,'default',NULL,'t');</v>
      </c>
    </row>
    <row r="87" spans="2:50" x14ac:dyDescent="0.3">
      <c r="B87">
        <v>86</v>
      </c>
      <c r="C87">
        <v>2</v>
      </c>
      <c r="D87" t="str">
        <f>VLOOKUP(C87,ref_jenis_vendor!$B$3:$C$4,2)</f>
        <v>Perorangan</v>
      </c>
      <c r="E87">
        <v>17</v>
      </c>
      <c r="F87" t="str">
        <f>VLOOKUP(E87,ref_kat_dokumen_vendor!$B$3:$I$22,8)</f>
        <v>Data Diri</v>
      </c>
      <c r="G87">
        <v>22</v>
      </c>
      <c r="H87" t="str">
        <f>VLOOKUP(G87,ref_kat_item_tanya!$B$3:$G$30,6)</f>
        <v>Data Diri</v>
      </c>
      <c r="I87" t="str">
        <f>VLOOKUP(G87,ref_kat_item_tanya!$B$3:$G$29,3)</f>
        <v>Perorangan</v>
      </c>
      <c r="J87">
        <v>1</v>
      </c>
      <c r="K87" t="s">
        <v>113</v>
      </c>
      <c r="N87" t="str">
        <f t="shared" si="38"/>
        <v>NULL</v>
      </c>
      <c r="O87" t="s">
        <v>66</v>
      </c>
      <c r="P87" t="s">
        <v>24</v>
      </c>
      <c r="Q87" t="s">
        <v>25</v>
      </c>
      <c r="S87" t="s">
        <v>43</v>
      </c>
      <c r="U87" t="s">
        <v>24</v>
      </c>
      <c r="AA87" s="8"/>
      <c r="AC87" t="str">
        <f t="shared" si="21"/>
        <v>INSERT INTO ref_item_tanya (kode_item, kode_jenis_vendor, kode_kat_dokumen_vendor, kode_kat_item_tanya, urutan, nama_item, keterangan, nama_unik, tipe_input, is_required, jenis_item, show_on_syarat_pdf) VALUES (86,2,17,22,1,'Nama','',NULL,'text','t','default','t');</v>
      </c>
      <c r="AD87">
        <f t="shared" si="22"/>
        <v>86</v>
      </c>
      <c r="AE87">
        <f t="shared" si="23"/>
        <v>2</v>
      </c>
      <c r="AF87">
        <f t="shared" si="24"/>
        <v>17</v>
      </c>
      <c r="AG87">
        <f t="shared" si="25"/>
        <v>22</v>
      </c>
      <c r="AH87">
        <f t="shared" si="26"/>
        <v>1</v>
      </c>
      <c r="AI87" t="str">
        <f t="shared" si="27"/>
        <v>'Nama'</v>
      </c>
      <c r="AJ87" t="str">
        <f t="shared" si="28"/>
        <v>NULL</v>
      </c>
      <c r="AK87" t="str">
        <f t="shared" si="29"/>
        <v>NULL</v>
      </c>
      <c r="AL87" t="str">
        <f t="shared" si="30"/>
        <v>'text'</v>
      </c>
      <c r="AM87" t="str">
        <f t="shared" si="31"/>
        <v>'t'</v>
      </c>
      <c r="AN87" t="str">
        <f t="shared" si="32"/>
        <v>'f'</v>
      </c>
      <c r="AO87" t="str">
        <f t="shared" si="36"/>
        <v>NULL</v>
      </c>
      <c r="AP87" t="str">
        <f t="shared" si="33"/>
        <v>'default'</v>
      </c>
      <c r="AQ87" s="6" t="str">
        <f t="shared" si="34"/>
        <v>NULL</v>
      </c>
      <c r="AR87" t="str">
        <f t="shared" si="35"/>
        <v>'t'</v>
      </c>
      <c r="AX87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(86,2,17,22,1,'Nama',NULL,NULL,'text','t','f',NULL,'default',NULL,'t');</v>
      </c>
    </row>
    <row r="88" spans="2:50" x14ac:dyDescent="0.3">
      <c r="B88">
        <v>87</v>
      </c>
      <c r="C88">
        <v>2</v>
      </c>
      <c r="D88" t="str">
        <f>VLOOKUP(C88,ref_jenis_vendor!$B$3:$C$4,2)</f>
        <v>Perorangan</v>
      </c>
      <c r="E88">
        <v>17</v>
      </c>
      <c r="F88" t="str">
        <f>VLOOKUP(E88,ref_kat_dokumen_vendor!$B$3:$I$22,8)</f>
        <v>Data Diri</v>
      </c>
      <c r="G88">
        <v>22</v>
      </c>
      <c r="H88" t="str">
        <f>VLOOKUP(G88,ref_kat_item_tanya!$B$3:$G$30,6)</f>
        <v>Data Diri</v>
      </c>
      <c r="I88" t="str">
        <f>VLOOKUP(G88,ref_kat_item_tanya!$B$3:$G$29,3)</f>
        <v>Perorangan</v>
      </c>
      <c r="J88">
        <v>2</v>
      </c>
      <c r="K88" t="s">
        <v>132</v>
      </c>
      <c r="N88" t="str">
        <f t="shared" si="38"/>
        <v>NULL</v>
      </c>
      <c r="O88" t="s">
        <v>62</v>
      </c>
      <c r="P88" t="s">
        <v>24</v>
      </c>
      <c r="Q88" t="s">
        <v>25</v>
      </c>
      <c r="R88" t="s">
        <v>134</v>
      </c>
      <c r="S88" t="s">
        <v>43</v>
      </c>
      <c r="U88" t="s">
        <v>24</v>
      </c>
      <c r="AA88" s="8"/>
      <c r="AC88" t="str">
        <f t="shared" si="21"/>
        <v>INSERT INTO ref_item_tanya (kode_item, kode_jenis_vendor, kode_kat_dokumen_vendor, kode_kat_item_tanya, urutan, nama_item, keterangan, nama_unik, tipe_input, is_required, jenis_item, show_on_syarat_pdf) VALUES (87,2,17,22,2,'Kabupaten/Kota KTP','',NULL,'select','t','default','t');</v>
      </c>
      <c r="AD88">
        <f t="shared" si="22"/>
        <v>87</v>
      </c>
      <c r="AE88">
        <f t="shared" si="23"/>
        <v>2</v>
      </c>
      <c r="AF88">
        <f t="shared" si="24"/>
        <v>17</v>
      </c>
      <c r="AG88">
        <f t="shared" si="25"/>
        <v>22</v>
      </c>
      <c r="AH88">
        <f t="shared" si="26"/>
        <v>2</v>
      </c>
      <c r="AI88" t="str">
        <f t="shared" si="27"/>
        <v>'Kabupaten/Kota KTP'</v>
      </c>
      <c r="AJ88" t="str">
        <f t="shared" si="28"/>
        <v>NULL</v>
      </c>
      <c r="AK88" t="str">
        <f t="shared" si="29"/>
        <v>NULL</v>
      </c>
      <c r="AL88" t="str">
        <f t="shared" si="30"/>
        <v>'select'</v>
      </c>
      <c r="AM88" t="str">
        <f t="shared" si="31"/>
        <v>'t'</v>
      </c>
      <c r="AN88" t="str">
        <f t="shared" si="32"/>
        <v>'f'</v>
      </c>
      <c r="AO88" t="str">
        <f t="shared" si="36"/>
        <v>'{"nama_tabel": "ref_kab_kota"}'</v>
      </c>
      <c r="AP88" t="str">
        <f t="shared" si="33"/>
        <v>'default'</v>
      </c>
      <c r="AQ88" s="6" t="str">
        <f t="shared" si="34"/>
        <v>NULL</v>
      </c>
      <c r="AR88" t="str">
        <f t="shared" si="35"/>
        <v>'t'</v>
      </c>
      <c r="AX88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(87,2,17,22,2,'Kabupaten/Kota KTP',NULL,NULL,'select','t','f','{"nama_tabel": "ref_kab_kota"}','default',NULL,'t');</v>
      </c>
    </row>
    <row r="89" spans="2:50" x14ac:dyDescent="0.3">
      <c r="B89">
        <v>88</v>
      </c>
      <c r="C89">
        <v>2</v>
      </c>
      <c r="D89" t="str">
        <f>VLOOKUP(C89,ref_jenis_vendor!$B$3:$C$4,2)</f>
        <v>Perorangan</v>
      </c>
      <c r="E89">
        <v>17</v>
      </c>
      <c r="F89" t="str">
        <f>VLOOKUP(E89,ref_kat_dokumen_vendor!$B$3:$I$22,8)</f>
        <v>Data Diri</v>
      </c>
      <c r="G89">
        <v>22</v>
      </c>
      <c r="H89" t="str">
        <f>VLOOKUP(G89,ref_kat_item_tanya!$B$3:$G$30,6)</f>
        <v>Data Diri</v>
      </c>
      <c r="I89" t="str">
        <f>VLOOKUP(G89,ref_kat_item_tanya!$B$3:$G$29,3)</f>
        <v>Perorangan</v>
      </c>
      <c r="J89">
        <v>3</v>
      </c>
      <c r="K89" t="s">
        <v>133</v>
      </c>
      <c r="N89" t="str">
        <f t="shared" si="38"/>
        <v>NULL</v>
      </c>
      <c r="O89" t="s">
        <v>62</v>
      </c>
      <c r="P89" t="s">
        <v>24</v>
      </c>
      <c r="Q89" t="s">
        <v>25</v>
      </c>
      <c r="R89" t="s">
        <v>134</v>
      </c>
      <c r="S89" t="s">
        <v>43</v>
      </c>
      <c r="U89" t="s">
        <v>24</v>
      </c>
      <c r="AA89" s="8"/>
      <c r="AC89" t="str">
        <f t="shared" si="21"/>
        <v>INSERT INTO ref_item_tanya (kode_item, kode_jenis_vendor, kode_kat_dokumen_vendor, kode_kat_item_tanya, urutan, nama_item, keterangan, nama_unik, tipe_input, is_required, jenis_item, show_on_syarat_pdf) VALUES (88,2,17,22,3,'Kabupaten/Kota Domisli','',NULL,'select','t','default','t');</v>
      </c>
      <c r="AD89">
        <f t="shared" si="22"/>
        <v>88</v>
      </c>
      <c r="AE89">
        <f t="shared" si="23"/>
        <v>2</v>
      </c>
      <c r="AF89">
        <f t="shared" si="24"/>
        <v>17</v>
      </c>
      <c r="AG89">
        <f t="shared" si="25"/>
        <v>22</v>
      </c>
      <c r="AH89">
        <f t="shared" si="26"/>
        <v>3</v>
      </c>
      <c r="AI89" t="str">
        <f t="shared" si="27"/>
        <v>'Kabupaten/Kota Domisli'</v>
      </c>
      <c r="AJ89" t="str">
        <f t="shared" si="28"/>
        <v>NULL</v>
      </c>
      <c r="AK89" t="str">
        <f t="shared" si="29"/>
        <v>NULL</v>
      </c>
      <c r="AL89" t="str">
        <f t="shared" si="30"/>
        <v>'select'</v>
      </c>
      <c r="AM89" t="str">
        <f t="shared" si="31"/>
        <v>'t'</v>
      </c>
      <c r="AN89" t="str">
        <f t="shared" si="32"/>
        <v>'f'</v>
      </c>
      <c r="AO89" t="str">
        <f t="shared" si="36"/>
        <v>'{"nama_tabel": "ref_kab_kota"}'</v>
      </c>
      <c r="AP89" t="str">
        <f t="shared" si="33"/>
        <v>'default'</v>
      </c>
      <c r="AQ89" s="6" t="str">
        <f t="shared" si="34"/>
        <v>NULL</v>
      </c>
      <c r="AR89" t="str">
        <f t="shared" si="35"/>
        <v>'t'</v>
      </c>
      <c r="AX89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(88,2,17,22,3,'Kabupaten/Kota Domisli',NULL,NULL,'select','t','f','{"nama_tabel": "ref_kab_kota"}','default',NULL,'t');</v>
      </c>
    </row>
    <row r="90" spans="2:50" x14ac:dyDescent="0.3">
      <c r="B90">
        <v>89</v>
      </c>
      <c r="C90">
        <v>2</v>
      </c>
      <c r="D90" t="str">
        <f>VLOOKUP(C90,ref_jenis_vendor!$B$3:$C$4,2)</f>
        <v>Perorangan</v>
      </c>
      <c r="E90">
        <v>17</v>
      </c>
      <c r="F90" t="str">
        <f>VLOOKUP(E90,ref_kat_dokumen_vendor!$B$3:$I$22,8)</f>
        <v>Data Diri</v>
      </c>
      <c r="G90">
        <v>22</v>
      </c>
      <c r="H90" t="str">
        <f>VLOOKUP(G90,ref_kat_item_tanya!$B$3:$G$30,6)</f>
        <v>Data Diri</v>
      </c>
      <c r="I90" t="str">
        <f>VLOOKUP(G90,ref_kat_item_tanya!$B$3:$G$29,3)</f>
        <v>Perorangan</v>
      </c>
      <c r="J90">
        <v>4</v>
      </c>
      <c r="K90" t="s">
        <v>130</v>
      </c>
      <c r="N90" t="str">
        <f t="shared" si="38"/>
        <v>NULL</v>
      </c>
      <c r="O90" t="s">
        <v>67</v>
      </c>
      <c r="P90" t="s">
        <v>24</v>
      </c>
      <c r="Q90" t="s">
        <v>25</v>
      </c>
      <c r="S90" t="s">
        <v>43</v>
      </c>
      <c r="U90" t="s">
        <v>24</v>
      </c>
      <c r="AA90" s="8"/>
      <c r="AC90" t="str">
        <f t="shared" si="21"/>
        <v>INSERT INTO ref_item_tanya (kode_item, kode_jenis_vendor, kode_kat_dokumen_vendor, kode_kat_item_tanya, urutan, nama_item, keterangan, nama_unik, tipe_input, is_required, jenis_item, show_on_syarat_pdf) VALUES (89,2,17,22,4,'Alamat Sesuai KTP','',NULL,'textarea','t','default','t');</v>
      </c>
      <c r="AD90">
        <f t="shared" si="22"/>
        <v>89</v>
      </c>
      <c r="AE90">
        <f t="shared" si="23"/>
        <v>2</v>
      </c>
      <c r="AF90">
        <f t="shared" si="24"/>
        <v>17</v>
      </c>
      <c r="AG90">
        <f t="shared" si="25"/>
        <v>22</v>
      </c>
      <c r="AH90">
        <f t="shared" si="26"/>
        <v>4</v>
      </c>
      <c r="AI90" t="str">
        <f t="shared" si="27"/>
        <v>'Alamat Sesuai KTP'</v>
      </c>
      <c r="AJ90" t="str">
        <f t="shared" si="28"/>
        <v>NULL</v>
      </c>
      <c r="AK90" t="str">
        <f t="shared" si="29"/>
        <v>NULL</v>
      </c>
      <c r="AL90" t="str">
        <f t="shared" si="30"/>
        <v>'textarea'</v>
      </c>
      <c r="AM90" t="str">
        <f t="shared" si="31"/>
        <v>'t'</v>
      </c>
      <c r="AN90" t="str">
        <f t="shared" si="32"/>
        <v>'f'</v>
      </c>
      <c r="AO90" t="str">
        <f t="shared" si="36"/>
        <v>NULL</v>
      </c>
      <c r="AP90" t="str">
        <f t="shared" si="33"/>
        <v>'default'</v>
      </c>
      <c r="AQ90" s="6" t="str">
        <f t="shared" si="34"/>
        <v>NULL</v>
      </c>
      <c r="AR90" t="str">
        <f t="shared" si="35"/>
        <v>'t'</v>
      </c>
      <c r="AX90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(89,2,17,22,4,'Alamat Sesuai KTP',NULL,NULL,'textarea','t','f',NULL,'default',NULL,'t');</v>
      </c>
    </row>
    <row r="91" spans="2:50" x14ac:dyDescent="0.3">
      <c r="B91">
        <v>90</v>
      </c>
      <c r="C91">
        <v>2</v>
      </c>
      <c r="D91" t="str">
        <f>VLOOKUP(C91,ref_jenis_vendor!$B$3:$C$4,2)</f>
        <v>Perorangan</v>
      </c>
      <c r="E91">
        <v>17</v>
      </c>
      <c r="F91" t="str">
        <f>VLOOKUP(E91,ref_kat_dokumen_vendor!$B$3:$I$22,8)</f>
        <v>Data Diri</v>
      </c>
      <c r="G91">
        <v>22</v>
      </c>
      <c r="H91" t="str">
        <f>VLOOKUP(G91,ref_kat_item_tanya!$B$3:$G$30,6)</f>
        <v>Data Diri</v>
      </c>
      <c r="I91" t="str">
        <f>VLOOKUP(G91,ref_kat_item_tanya!$B$3:$G$29,3)</f>
        <v>Perorangan</v>
      </c>
      <c r="J91">
        <v>5</v>
      </c>
      <c r="K91" t="s">
        <v>131</v>
      </c>
      <c r="N91" t="str">
        <f t="shared" si="38"/>
        <v>NULL</v>
      </c>
      <c r="O91" t="s">
        <v>67</v>
      </c>
      <c r="P91" t="s">
        <v>24</v>
      </c>
      <c r="Q91" t="s">
        <v>25</v>
      </c>
      <c r="S91" t="s">
        <v>43</v>
      </c>
      <c r="U91" t="s">
        <v>24</v>
      </c>
      <c r="AA91" s="8"/>
      <c r="AC91" t="str">
        <f t="shared" si="21"/>
        <v>INSERT INTO ref_item_tanya (kode_item, kode_jenis_vendor, kode_kat_dokumen_vendor, kode_kat_item_tanya, urutan, nama_item, keterangan, nama_unik, tipe_input, is_required, jenis_item, show_on_syarat_pdf) VALUES (90,2,17,22,5,'Alamat Domisili','',NULL,'textarea','t','default','t');</v>
      </c>
      <c r="AD91">
        <f t="shared" si="22"/>
        <v>90</v>
      </c>
      <c r="AE91">
        <f t="shared" si="23"/>
        <v>2</v>
      </c>
      <c r="AF91">
        <f t="shared" si="24"/>
        <v>17</v>
      </c>
      <c r="AG91">
        <f t="shared" si="25"/>
        <v>22</v>
      </c>
      <c r="AH91">
        <f t="shared" si="26"/>
        <v>5</v>
      </c>
      <c r="AI91" t="str">
        <f t="shared" si="27"/>
        <v>'Alamat Domisili'</v>
      </c>
      <c r="AJ91" t="str">
        <f t="shared" si="28"/>
        <v>NULL</v>
      </c>
      <c r="AK91" t="str">
        <f t="shared" si="29"/>
        <v>NULL</v>
      </c>
      <c r="AL91" t="str">
        <f t="shared" si="30"/>
        <v>'textarea'</v>
      </c>
      <c r="AM91" t="str">
        <f t="shared" si="31"/>
        <v>'t'</v>
      </c>
      <c r="AN91" t="str">
        <f t="shared" si="32"/>
        <v>'f'</v>
      </c>
      <c r="AO91" t="str">
        <f t="shared" si="36"/>
        <v>NULL</v>
      </c>
      <c r="AP91" t="str">
        <f t="shared" si="33"/>
        <v>'default'</v>
      </c>
      <c r="AQ91" s="6" t="str">
        <f t="shared" si="34"/>
        <v>NULL</v>
      </c>
      <c r="AR91" t="str">
        <f t="shared" si="35"/>
        <v>'t'</v>
      </c>
      <c r="AX91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(90,2,17,22,5,'Alamat Domisili',NULL,NULL,'textarea','t','f',NULL,'default',NULL,'t');</v>
      </c>
    </row>
    <row r="92" spans="2:50" x14ac:dyDescent="0.3">
      <c r="B92">
        <v>91</v>
      </c>
      <c r="C92">
        <v>2</v>
      </c>
      <c r="D92" t="str">
        <f>VLOOKUP(C92,ref_jenis_vendor!$B$3:$C$4,2)</f>
        <v>Perorangan</v>
      </c>
      <c r="E92">
        <v>17</v>
      </c>
      <c r="F92" t="str">
        <f>VLOOKUP(E92,ref_kat_dokumen_vendor!$B$3:$I$22,8)</f>
        <v>Data Diri</v>
      </c>
      <c r="G92">
        <v>22</v>
      </c>
      <c r="H92" t="str">
        <f>VLOOKUP(G92,ref_kat_item_tanya!$B$3:$G$30,6)</f>
        <v>Data Diri</v>
      </c>
      <c r="I92" t="str">
        <f>VLOOKUP(G92,ref_kat_item_tanya!$B$3:$G$29,3)</f>
        <v>Perorangan</v>
      </c>
      <c r="J92">
        <v>6</v>
      </c>
      <c r="K92" t="s">
        <v>114</v>
      </c>
      <c r="N92" t="str">
        <f t="shared" si="38"/>
        <v>NULL</v>
      </c>
      <c r="O92" t="s">
        <v>52</v>
      </c>
      <c r="P92" t="s">
        <v>24</v>
      </c>
      <c r="Q92" t="s">
        <v>25</v>
      </c>
      <c r="S92" t="s">
        <v>43</v>
      </c>
      <c r="U92" t="s">
        <v>24</v>
      </c>
      <c r="AA92" s="8"/>
      <c r="AC92" t="str">
        <f t="shared" si="21"/>
        <v>INSERT INTO ref_item_tanya (kode_item, kode_jenis_vendor, kode_kat_dokumen_vendor, kode_kat_item_tanya, urutan, nama_item, keterangan, nama_unik, tipe_input, is_required, jenis_item, show_on_syarat_pdf) VALUES (91,2,17,22,6,'Surat Keterangan Domisili','',NULL,'file','t','default','t');</v>
      </c>
      <c r="AD92">
        <f t="shared" si="22"/>
        <v>91</v>
      </c>
      <c r="AE92">
        <f t="shared" si="23"/>
        <v>2</v>
      </c>
      <c r="AF92">
        <f t="shared" si="24"/>
        <v>17</v>
      </c>
      <c r="AG92">
        <f t="shared" si="25"/>
        <v>22</v>
      </c>
      <c r="AH92">
        <f t="shared" si="26"/>
        <v>6</v>
      </c>
      <c r="AI92" t="str">
        <f t="shared" si="27"/>
        <v>'Surat Keterangan Domisili'</v>
      </c>
      <c r="AJ92" t="str">
        <f t="shared" si="28"/>
        <v>NULL</v>
      </c>
      <c r="AK92" t="str">
        <f t="shared" si="29"/>
        <v>NULL</v>
      </c>
      <c r="AL92" t="str">
        <f t="shared" si="30"/>
        <v>'file'</v>
      </c>
      <c r="AM92" t="str">
        <f t="shared" si="31"/>
        <v>'t'</v>
      </c>
      <c r="AN92" t="str">
        <f t="shared" si="32"/>
        <v>'f'</v>
      </c>
      <c r="AO92" t="str">
        <f t="shared" si="36"/>
        <v>NULL</v>
      </c>
      <c r="AP92" t="str">
        <f t="shared" si="33"/>
        <v>'default'</v>
      </c>
      <c r="AQ92" s="6" t="str">
        <f t="shared" si="34"/>
        <v>NULL</v>
      </c>
      <c r="AR92" t="str">
        <f t="shared" si="35"/>
        <v>'t'</v>
      </c>
      <c r="AX92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(91,2,17,22,6,'Surat Keterangan Domisili',NULL,NULL,'file','t','f',NULL,'default',NULL,'t');</v>
      </c>
    </row>
    <row r="93" spans="2:50" x14ac:dyDescent="0.3">
      <c r="B93">
        <v>92</v>
      </c>
      <c r="C93">
        <v>2</v>
      </c>
      <c r="D93" t="str">
        <f>VLOOKUP(C93,ref_jenis_vendor!$B$3:$C$4,2)</f>
        <v>Perorangan</v>
      </c>
      <c r="E93">
        <v>17</v>
      </c>
      <c r="F93" t="str">
        <f>VLOOKUP(E93,ref_kat_dokumen_vendor!$B$3:$I$22,8)</f>
        <v>Data Diri</v>
      </c>
      <c r="G93">
        <v>22</v>
      </c>
      <c r="H93" t="str">
        <f>VLOOKUP(G93,ref_kat_item_tanya!$B$3:$G$30,6)</f>
        <v>Data Diri</v>
      </c>
      <c r="I93" t="str">
        <f>VLOOKUP(G93,ref_kat_item_tanya!$B$3:$G$29,3)</f>
        <v>Perorangan</v>
      </c>
      <c r="J93">
        <v>7</v>
      </c>
      <c r="K93" t="s">
        <v>139</v>
      </c>
      <c r="N93" t="str">
        <f t="shared" si="38"/>
        <v>NULL</v>
      </c>
      <c r="O93" t="s">
        <v>62</v>
      </c>
      <c r="P93" t="s">
        <v>24</v>
      </c>
      <c r="Q93" t="s">
        <v>25</v>
      </c>
      <c r="R93" t="s">
        <v>140</v>
      </c>
      <c r="S93" t="s">
        <v>43</v>
      </c>
      <c r="U93" t="s">
        <v>24</v>
      </c>
      <c r="AA93" s="8"/>
      <c r="AC93" t="str">
        <f t="shared" si="21"/>
        <v>INSERT INTO ref_item_tanya (kode_item, kode_jenis_vendor, kode_kat_dokumen_vendor, kode_kat_item_tanya, urutan, nama_item, keterangan, nama_unik, tipe_input, is_required, jenis_item, show_on_syarat_pdf) VALUES (92,2,17,22,7,'Kualifikasi Usaha','',NULL,'select','t','default','t');</v>
      </c>
      <c r="AD93">
        <f t="shared" si="22"/>
        <v>92</v>
      </c>
      <c r="AE93">
        <f t="shared" si="23"/>
        <v>2</v>
      </c>
      <c r="AF93">
        <f t="shared" si="24"/>
        <v>17</v>
      </c>
      <c r="AG93">
        <f t="shared" si="25"/>
        <v>22</v>
      </c>
      <c r="AH93">
        <f t="shared" si="26"/>
        <v>7</v>
      </c>
      <c r="AI93" t="str">
        <f t="shared" si="27"/>
        <v>'Kualifikasi Usaha'</v>
      </c>
      <c r="AJ93" t="str">
        <f t="shared" si="28"/>
        <v>NULL</v>
      </c>
      <c r="AK93" t="str">
        <f t="shared" si="29"/>
        <v>NULL</v>
      </c>
      <c r="AL93" t="str">
        <f t="shared" si="30"/>
        <v>'select'</v>
      </c>
      <c r="AM93" t="str">
        <f t="shared" si="31"/>
        <v>'t'</v>
      </c>
      <c r="AN93" t="str">
        <f t="shared" si="32"/>
        <v>'f'</v>
      </c>
      <c r="AO93" t="str">
        <f t="shared" si="36"/>
        <v>'{"nama_tabel": "ref_kualifikasi_usaha"}'</v>
      </c>
      <c r="AP93" t="str">
        <f t="shared" si="33"/>
        <v>'default'</v>
      </c>
      <c r="AQ93" s="6" t="str">
        <f t="shared" si="34"/>
        <v>NULL</v>
      </c>
      <c r="AR93" t="str">
        <f t="shared" si="35"/>
        <v>'t'</v>
      </c>
      <c r="AX93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(92,2,17,22,7,'Kualifikasi Usaha',NULL,NULL,'select','t','f','{"nama_tabel": "ref_kualifikasi_usaha"}','default',NULL,'t');</v>
      </c>
    </row>
    <row r="94" spans="2:50" x14ac:dyDescent="0.3">
      <c r="B94">
        <v>93</v>
      </c>
      <c r="C94">
        <v>2</v>
      </c>
      <c r="D94" t="str">
        <f>VLOOKUP(C94,ref_jenis_vendor!$B$3:$C$4,2)</f>
        <v>Perorangan</v>
      </c>
      <c r="E94">
        <v>17</v>
      </c>
      <c r="F94" t="str">
        <f>VLOOKUP(E94,ref_kat_dokumen_vendor!$B$3:$I$22,8)</f>
        <v>Data Diri</v>
      </c>
      <c r="G94">
        <v>22</v>
      </c>
      <c r="H94" t="str">
        <f>VLOOKUP(G94,ref_kat_item_tanya!$B$3:$G$30,6)</f>
        <v>Data Diri</v>
      </c>
      <c r="I94" t="str">
        <f>VLOOKUP(G94,ref_kat_item_tanya!$B$3:$G$29,3)</f>
        <v>Perorangan</v>
      </c>
      <c r="J94">
        <v>8</v>
      </c>
      <c r="K94" t="s">
        <v>87</v>
      </c>
      <c r="N94" t="str">
        <f t="shared" si="38"/>
        <v>NULL</v>
      </c>
      <c r="O94" t="s">
        <v>143</v>
      </c>
      <c r="P94" t="s">
        <v>24</v>
      </c>
      <c r="Q94" t="s">
        <v>25</v>
      </c>
      <c r="R94" t="s">
        <v>170</v>
      </c>
      <c r="S94" t="s">
        <v>43</v>
      </c>
      <c r="U94" t="s">
        <v>25</v>
      </c>
      <c r="AA94" s="8"/>
      <c r="AC94" t="str">
        <f t="shared" si="21"/>
        <v>INSERT INTO ref_item_tanya (kode_item, kode_jenis_vendor, kode_kat_dokumen_vendor, kode_kat_item_tanya, urutan, nama_item, keterangan, nama_unik, tipe_input, is_required, jenis_item, show_on_syarat_pdf) VALUES (93,2,17,22,8,'Masa Berlaku Dokumen','',NULL,'masa-berlaku','t','default','f');</v>
      </c>
      <c r="AD94">
        <f t="shared" si="22"/>
        <v>93</v>
      </c>
      <c r="AE94">
        <f t="shared" si="23"/>
        <v>2</v>
      </c>
      <c r="AF94">
        <f t="shared" si="24"/>
        <v>17</v>
      </c>
      <c r="AG94">
        <f t="shared" si="25"/>
        <v>22</v>
      </c>
      <c r="AH94">
        <f t="shared" si="26"/>
        <v>8</v>
      </c>
      <c r="AI94" t="str">
        <f t="shared" si="27"/>
        <v>'Masa Berlaku Dokumen'</v>
      </c>
      <c r="AJ94" t="str">
        <f t="shared" si="28"/>
        <v>NULL</v>
      </c>
      <c r="AK94" t="str">
        <f t="shared" si="29"/>
        <v>NULL</v>
      </c>
      <c r="AL94" t="str">
        <f t="shared" si="30"/>
        <v>'masa-berlaku'</v>
      </c>
      <c r="AM94" t="str">
        <f t="shared" si="31"/>
        <v>'t'</v>
      </c>
      <c r="AN94" t="str">
        <f t="shared" si="32"/>
        <v>'f'</v>
      </c>
      <c r="AO94" t="str">
        <f t="shared" si="36"/>
        <v>'{"kode_item_awal": 94, "kode_item_akhir": 95}'</v>
      </c>
      <c r="AP94" t="str">
        <f t="shared" si="33"/>
        <v>'default'</v>
      </c>
      <c r="AQ94" s="6" t="str">
        <f t="shared" si="34"/>
        <v>NULL</v>
      </c>
      <c r="AR94" t="str">
        <f t="shared" si="35"/>
        <v>'f'</v>
      </c>
      <c r="AX94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(93,2,17,22,8,'Masa Berlaku Dokumen',NULL,NULL,'masa-berlaku','t','f','{"kode_item_awal": 94, "kode_item_akhir": 95}','default',NULL,'f');</v>
      </c>
    </row>
    <row r="95" spans="2:50" x14ac:dyDescent="0.3">
      <c r="B95">
        <v>94</v>
      </c>
      <c r="C95">
        <v>2</v>
      </c>
      <c r="D95" t="str">
        <f>VLOOKUP(C95,ref_jenis_vendor!$B$3:$C$4,2)</f>
        <v>Perorangan</v>
      </c>
      <c r="E95">
        <v>17</v>
      </c>
      <c r="F95" t="str">
        <f>VLOOKUP(E95,ref_kat_dokumen_vendor!$B$3:$I$22,8)</f>
        <v>Data Diri</v>
      </c>
      <c r="G95">
        <v>22</v>
      </c>
      <c r="H95" t="str">
        <f>VLOOKUP(G95,ref_kat_item_tanya!$B$3:$G$30,6)</f>
        <v>Data Diri</v>
      </c>
      <c r="I95" t="str">
        <f>VLOOKUP(G95,ref_kat_item_tanya!$B$3:$G$29,3)</f>
        <v>Perorangan</v>
      </c>
      <c r="J95">
        <v>9</v>
      </c>
      <c r="K95" t="s">
        <v>85</v>
      </c>
      <c r="N95" t="str">
        <f t="shared" si="38"/>
        <v>NULL</v>
      </c>
      <c r="O95" t="s">
        <v>144</v>
      </c>
      <c r="P95" t="s">
        <v>25</v>
      </c>
      <c r="Q95" t="s">
        <v>25</v>
      </c>
      <c r="S95" t="s">
        <v>43</v>
      </c>
      <c r="U95" t="s">
        <v>25</v>
      </c>
      <c r="AA95" s="8"/>
      <c r="AC95" t="str">
        <f t="shared" si="21"/>
        <v>INSERT INTO ref_item_tanya (kode_item, kode_jenis_vendor, kode_kat_dokumen_vendor, kode_kat_item_tanya, urutan, nama_item, keterangan, nama_unik, tipe_input, is_required, jenis_item, show_on_syarat_pdf) VALUES (94,2,17,22,9,'Awal','',NULL,'masa-berlaku-date','f','default','f');</v>
      </c>
      <c r="AD95">
        <f t="shared" si="22"/>
        <v>94</v>
      </c>
      <c r="AE95">
        <f t="shared" si="23"/>
        <v>2</v>
      </c>
      <c r="AF95">
        <f t="shared" si="24"/>
        <v>17</v>
      </c>
      <c r="AG95">
        <f t="shared" si="25"/>
        <v>22</v>
      </c>
      <c r="AH95">
        <f t="shared" si="26"/>
        <v>9</v>
      </c>
      <c r="AI95" t="str">
        <f t="shared" si="27"/>
        <v>'Awal'</v>
      </c>
      <c r="AJ95" t="str">
        <f t="shared" si="28"/>
        <v>NULL</v>
      </c>
      <c r="AK95" t="str">
        <f t="shared" si="29"/>
        <v>NULL</v>
      </c>
      <c r="AL95" t="str">
        <f t="shared" si="30"/>
        <v>'masa-berlaku-date'</v>
      </c>
      <c r="AM95" t="str">
        <f t="shared" si="31"/>
        <v>'f'</v>
      </c>
      <c r="AN95" t="str">
        <f t="shared" si="32"/>
        <v>'f'</v>
      </c>
      <c r="AO95" t="str">
        <f t="shared" si="36"/>
        <v>NULL</v>
      </c>
      <c r="AP95" t="str">
        <f t="shared" si="33"/>
        <v>'default'</v>
      </c>
      <c r="AQ95" s="6" t="str">
        <f t="shared" si="34"/>
        <v>NULL</v>
      </c>
      <c r="AR95" t="str">
        <f t="shared" si="35"/>
        <v>'f'</v>
      </c>
      <c r="AX95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(94,2,17,22,9,'Awal',NULL,NULL,'masa-berlaku-date','f','f',NULL,'default',NULL,'f');</v>
      </c>
    </row>
    <row r="96" spans="2:50" x14ac:dyDescent="0.3">
      <c r="B96">
        <v>95</v>
      </c>
      <c r="C96">
        <v>2</v>
      </c>
      <c r="D96" t="str">
        <f>VLOOKUP(C96,ref_jenis_vendor!$B$3:$C$4,2)</f>
        <v>Perorangan</v>
      </c>
      <c r="E96">
        <v>17</v>
      </c>
      <c r="F96" t="str">
        <f>VLOOKUP(E96,ref_kat_dokumen_vendor!$B$3:$I$22,8)</f>
        <v>Data Diri</v>
      </c>
      <c r="G96">
        <v>22</v>
      </c>
      <c r="H96" t="str">
        <f>VLOOKUP(G96,ref_kat_item_tanya!$B$3:$G$30,6)</f>
        <v>Data Diri</v>
      </c>
      <c r="I96" t="str">
        <f>VLOOKUP(G96,ref_kat_item_tanya!$B$3:$G$29,3)</f>
        <v>Perorangan</v>
      </c>
      <c r="J96">
        <v>10</v>
      </c>
      <c r="K96" t="s">
        <v>86</v>
      </c>
      <c r="N96" t="str">
        <f t="shared" si="38"/>
        <v>NULL</v>
      </c>
      <c r="O96" t="s">
        <v>144</v>
      </c>
      <c r="P96" t="s">
        <v>25</v>
      </c>
      <c r="Q96" t="s">
        <v>25</v>
      </c>
      <c r="S96" t="s">
        <v>43</v>
      </c>
      <c r="U96" t="s">
        <v>25</v>
      </c>
      <c r="AA96" s="8"/>
      <c r="AC96" t="str">
        <f t="shared" si="21"/>
        <v>INSERT INTO ref_item_tanya (kode_item, kode_jenis_vendor, kode_kat_dokumen_vendor, kode_kat_item_tanya, urutan, nama_item, keterangan, nama_unik, tipe_input, is_required, jenis_item, show_on_syarat_pdf) VALUES (95,2,17,22,10,'Akhir','',NULL,'masa-berlaku-date','f','default','f');</v>
      </c>
      <c r="AD96">
        <f t="shared" si="22"/>
        <v>95</v>
      </c>
      <c r="AE96">
        <f t="shared" si="23"/>
        <v>2</v>
      </c>
      <c r="AF96">
        <f t="shared" si="24"/>
        <v>17</v>
      </c>
      <c r="AG96">
        <f t="shared" si="25"/>
        <v>22</v>
      </c>
      <c r="AH96">
        <f t="shared" si="26"/>
        <v>10</v>
      </c>
      <c r="AI96" t="str">
        <f t="shared" si="27"/>
        <v>'Akhir'</v>
      </c>
      <c r="AJ96" t="str">
        <f t="shared" si="28"/>
        <v>NULL</v>
      </c>
      <c r="AK96" t="str">
        <f t="shared" si="29"/>
        <v>NULL</v>
      </c>
      <c r="AL96" t="str">
        <f t="shared" si="30"/>
        <v>'masa-berlaku-date'</v>
      </c>
      <c r="AM96" t="str">
        <f t="shared" si="31"/>
        <v>'f'</v>
      </c>
      <c r="AN96" t="str">
        <f t="shared" si="32"/>
        <v>'f'</v>
      </c>
      <c r="AO96" t="str">
        <f t="shared" si="36"/>
        <v>NULL</v>
      </c>
      <c r="AP96" t="str">
        <f t="shared" si="33"/>
        <v>'default'</v>
      </c>
      <c r="AQ96" s="6" t="str">
        <f t="shared" si="34"/>
        <v>NULL</v>
      </c>
      <c r="AR96" t="str">
        <f t="shared" si="35"/>
        <v>'f'</v>
      </c>
      <c r="AX96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(95,2,17,22,10,'Akhir',NULL,NULL,'masa-berlaku-date','f','f',NULL,'default',NULL,'f');</v>
      </c>
    </row>
    <row r="97" spans="2:50" x14ac:dyDescent="0.3">
      <c r="B97">
        <v>96</v>
      </c>
      <c r="C97">
        <v>2</v>
      </c>
      <c r="D97" t="str">
        <f>VLOOKUP(C97,ref_jenis_vendor!$B$3:$C$4,2)</f>
        <v>Perorangan</v>
      </c>
      <c r="E97">
        <v>17</v>
      </c>
      <c r="F97" t="str">
        <f>VLOOKUP(E97,ref_kat_dokumen_vendor!$B$3:$I$22,8)</f>
        <v>Data Diri</v>
      </c>
      <c r="G97">
        <v>22</v>
      </c>
      <c r="H97" t="str">
        <f>VLOOKUP(G97,ref_kat_item_tanya!$B$3:$G$30,6)</f>
        <v>Data Diri</v>
      </c>
      <c r="I97" t="str">
        <f>VLOOKUP(G97,ref_kat_item_tanya!$B$3:$G$29,3)</f>
        <v>Perorangan</v>
      </c>
      <c r="J97">
        <v>11</v>
      </c>
      <c r="K97" t="s">
        <v>115</v>
      </c>
      <c r="N97" t="str">
        <f t="shared" si="38"/>
        <v>NULL</v>
      </c>
      <c r="O97" t="s">
        <v>65</v>
      </c>
      <c r="P97" t="s">
        <v>24</v>
      </c>
      <c r="Q97" t="s">
        <v>25</v>
      </c>
      <c r="S97" t="s">
        <v>43</v>
      </c>
      <c r="U97" t="s">
        <v>24</v>
      </c>
      <c r="AA97" s="8"/>
      <c r="AC97" t="str">
        <f t="shared" ref="AC97:AC128" si="39">CONCATENATE("INSERT INTO ref_item_tanya (kode_item, kode_jenis_vendor, kode_kat_dokumen_vendor, kode_kat_item_tanya, urutan, nama_item, keterangan, nama_unik, tipe_input, is_required, jenis_item, show_on_syarat_pdf) VALUES (", B97, ",", C97, ",", E97, ",", G97, ",", J97, ",'", K97, "','", L97, "',", N97, ",'", O97, "','", P97, "','", S97, "','", U97, "');")</f>
        <v>INSERT INTO ref_item_tanya (kode_item, kode_jenis_vendor, kode_kat_dokumen_vendor, kode_kat_item_tanya, urutan, nama_item, keterangan, nama_unik, tipe_input, is_required, jenis_item, show_on_syarat_pdf) VALUES (96,2,17,22,11,'Nomor Whatsapp','',NULL,'tel','t','default','t');</v>
      </c>
      <c r="AD97">
        <f t="shared" si="22"/>
        <v>96</v>
      </c>
      <c r="AE97">
        <f t="shared" si="23"/>
        <v>2</v>
      </c>
      <c r="AF97">
        <f t="shared" si="24"/>
        <v>17</v>
      </c>
      <c r="AG97">
        <f t="shared" si="25"/>
        <v>22</v>
      </c>
      <c r="AH97">
        <f t="shared" si="26"/>
        <v>11</v>
      </c>
      <c r="AI97" t="str">
        <f t="shared" si="27"/>
        <v>'Nomor Whatsapp'</v>
      </c>
      <c r="AJ97" t="str">
        <f t="shared" si="28"/>
        <v>NULL</v>
      </c>
      <c r="AK97" t="str">
        <f t="shared" si="29"/>
        <v>NULL</v>
      </c>
      <c r="AL97" t="str">
        <f t="shared" si="30"/>
        <v>'tel'</v>
      </c>
      <c r="AM97" t="str">
        <f t="shared" si="31"/>
        <v>'t'</v>
      </c>
      <c r="AN97" t="str">
        <f t="shared" si="32"/>
        <v>'f'</v>
      </c>
      <c r="AO97" t="str">
        <f t="shared" si="36"/>
        <v>NULL</v>
      </c>
      <c r="AP97" t="str">
        <f t="shared" si="33"/>
        <v>'default'</v>
      </c>
      <c r="AQ97" s="6" t="str">
        <f t="shared" si="34"/>
        <v>NULL</v>
      </c>
      <c r="AR97" t="str">
        <f t="shared" si="35"/>
        <v>'t'</v>
      </c>
      <c r="AX97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(96,2,17,22,11,'Nomor Whatsapp',NULL,NULL,'tel','t','f',NULL,'default',NULL,'t');</v>
      </c>
    </row>
    <row r="98" spans="2:50" x14ac:dyDescent="0.3">
      <c r="B98">
        <v>97</v>
      </c>
      <c r="C98">
        <v>2</v>
      </c>
      <c r="D98" t="str">
        <f>VLOOKUP(C98,ref_jenis_vendor!$B$3:$C$4,2)</f>
        <v>Perorangan</v>
      </c>
      <c r="E98">
        <v>17</v>
      </c>
      <c r="F98" t="str">
        <f>VLOOKUP(E98,ref_kat_dokumen_vendor!$B$3:$I$22,8)</f>
        <v>Data Diri</v>
      </c>
      <c r="G98">
        <v>22</v>
      </c>
      <c r="H98" t="str">
        <f>VLOOKUP(G98,ref_kat_item_tanya!$B$3:$G$30,6)</f>
        <v>Data Diri</v>
      </c>
      <c r="I98" t="str">
        <f>VLOOKUP(G98,ref_kat_item_tanya!$B$3:$G$29,3)</f>
        <v>Perorangan</v>
      </c>
      <c r="J98">
        <v>12</v>
      </c>
      <c r="K98" t="s">
        <v>71</v>
      </c>
      <c r="N98" t="str">
        <f t="shared" si="38"/>
        <v>NULL</v>
      </c>
      <c r="O98" t="s">
        <v>51</v>
      </c>
      <c r="P98" t="s">
        <v>24</v>
      </c>
      <c r="Q98" t="s">
        <v>25</v>
      </c>
      <c r="S98" t="s">
        <v>43</v>
      </c>
      <c r="U98" t="s">
        <v>24</v>
      </c>
      <c r="AA98" s="8"/>
      <c r="AC98" t="str">
        <f t="shared" si="39"/>
        <v>INSERT INTO ref_item_tanya (kode_item, kode_jenis_vendor, kode_kat_dokumen_vendor, kode_kat_item_tanya, urutan, nama_item, keterangan, nama_unik, tipe_input, is_required, jenis_item, show_on_syarat_pdf) VALUES (97,2,17,22,12,'Email','',NULL,'email','t','default','t');</v>
      </c>
      <c r="AD98">
        <f t="shared" si="22"/>
        <v>97</v>
      </c>
      <c r="AE98">
        <f t="shared" si="23"/>
        <v>2</v>
      </c>
      <c r="AF98">
        <f t="shared" si="24"/>
        <v>17</v>
      </c>
      <c r="AG98">
        <f t="shared" si="25"/>
        <v>22</v>
      </c>
      <c r="AH98">
        <f t="shared" si="26"/>
        <v>12</v>
      </c>
      <c r="AI98" t="str">
        <f t="shared" si="27"/>
        <v>'Email'</v>
      </c>
      <c r="AJ98" t="str">
        <f t="shared" si="28"/>
        <v>NULL</v>
      </c>
      <c r="AK98" t="str">
        <f t="shared" si="29"/>
        <v>NULL</v>
      </c>
      <c r="AL98" t="str">
        <f t="shared" si="30"/>
        <v>'email'</v>
      </c>
      <c r="AM98" t="str">
        <f t="shared" si="31"/>
        <v>'t'</v>
      </c>
      <c r="AN98" t="str">
        <f t="shared" si="32"/>
        <v>'f'</v>
      </c>
      <c r="AO98" t="str">
        <f t="shared" si="36"/>
        <v>NULL</v>
      </c>
      <c r="AP98" t="str">
        <f t="shared" si="33"/>
        <v>'default'</v>
      </c>
      <c r="AQ98" s="6" t="str">
        <f t="shared" si="34"/>
        <v>NULL</v>
      </c>
      <c r="AR98" t="str">
        <f t="shared" si="35"/>
        <v>'t'</v>
      </c>
      <c r="AX98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(97,2,17,22,12,'Email',NULL,NULL,'email','t','f',NULL,'default',NULL,'t');</v>
      </c>
    </row>
    <row r="99" spans="2:50" x14ac:dyDescent="0.3">
      <c r="B99">
        <v>98</v>
      </c>
      <c r="C99">
        <v>2</v>
      </c>
      <c r="D99" t="str">
        <f>VLOOKUP(C99,ref_jenis_vendor!$B$3:$C$4,2)</f>
        <v>Perorangan</v>
      </c>
      <c r="E99">
        <v>18</v>
      </c>
      <c r="F99" t="str">
        <f>VLOOKUP(E99,ref_kat_dokumen_vendor!$B$3:$I$22,8)</f>
        <v>Administrasi dan Kualifikasi</v>
      </c>
      <c r="G99">
        <v>23</v>
      </c>
      <c r="H99" t="str">
        <f>VLOOKUP(G99,ref_kat_item_tanya!$B$3:$G$30,6)</f>
        <v>Administrasi</v>
      </c>
      <c r="I99" t="str">
        <f>VLOOKUP(G99,ref_kat_item_tanya!$B$3:$G$29,3)</f>
        <v>Perorangan</v>
      </c>
      <c r="J99">
        <v>1</v>
      </c>
      <c r="K99" t="s">
        <v>84</v>
      </c>
      <c r="N99" t="str">
        <f t="shared" si="38"/>
        <v>NULL</v>
      </c>
      <c r="O99" t="s">
        <v>52</v>
      </c>
      <c r="P99" t="s">
        <v>24</v>
      </c>
      <c r="Q99" t="s">
        <v>25</v>
      </c>
      <c r="S99" t="s">
        <v>43</v>
      </c>
      <c r="U99" t="s">
        <v>24</v>
      </c>
      <c r="AA99" s="8"/>
      <c r="AC99" t="str">
        <f t="shared" si="39"/>
        <v>INSERT INTO ref_item_tanya (kode_item, kode_jenis_vendor, kode_kat_dokumen_vendor, kode_kat_item_tanya, urutan, nama_item, keterangan, nama_unik, tipe_input, is_required, jenis_item, show_on_syarat_pdf) VALUES (98,2,18,23,1,'Surat Pernyataan Kebenaran Data','',NULL,'file','t','default','t');</v>
      </c>
      <c r="AD99">
        <f t="shared" si="22"/>
        <v>98</v>
      </c>
      <c r="AE99">
        <f t="shared" si="23"/>
        <v>2</v>
      </c>
      <c r="AF99">
        <f t="shared" si="24"/>
        <v>18</v>
      </c>
      <c r="AG99">
        <f t="shared" si="25"/>
        <v>23</v>
      </c>
      <c r="AH99">
        <f t="shared" si="26"/>
        <v>1</v>
      </c>
      <c r="AI99" t="str">
        <f t="shared" si="27"/>
        <v>'Surat Pernyataan Kebenaran Data'</v>
      </c>
      <c r="AJ99" t="str">
        <f t="shared" si="28"/>
        <v>NULL</v>
      </c>
      <c r="AK99" t="str">
        <f t="shared" si="29"/>
        <v>NULL</v>
      </c>
      <c r="AL99" t="str">
        <f t="shared" si="30"/>
        <v>'file'</v>
      </c>
      <c r="AM99" t="str">
        <f t="shared" si="31"/>
        <v>'t'</v>
      </c>
      <c r="AN99" t="str">
        <f t="shared" si="32"/>
        <v>'f'</v>
      </c>
      <c r="AO99" t="str">
        <f t="shared" si="36"/>
        <v>NULL</v>
      </c>
      <c r="AP99" t="str">
        <f t="shared" si="33"/>
        <v>'default'</v>
      </c>
      <c r="AQ99" s="6" t="str">
        <f t="shared" si="34"/>
        <v>NULL</v>
      </c>
      <c r="AR99" t="str">
        <f t="shared" si="35"/>
        <v>'t'</v>
      </c>
      <c r="AX99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(98,2,18,23,1,'Surat Pernyataan Kebenaran Data',NULL,NULL,'file','t','f',NULL,'default',NULL,'t');</v>
      </c>
    </row>
    <row r="100" spans="2:50" x14ac:dyDescent="0.3">
      <c r="B100">
        <v>99</v>
      </c>
      <c r="C100">
        <v>2</v>
      </c>
      <c r="D100" t="str">
        <f>VLOOKUP(C100,ref_jenis_vendor!$B$3:$C$4,2)</f>
        <v>Perorangan</v>
      </c>
      <c r="E100">
        <v>18</v>
      </c>
      <c r="F100" t="str">
        <f>VLOOKUP(E100,ref_kat_dokumen_vendor!$B$3:$I$22,8)</f>
        <v>Administrasi dan Kualifikasi</v>
      </c>
      <c r="G100">
        <v>23</v>
      </c>
      <c r="H100" t="str">
        <f>VLOOKUP(G100,ref_kat_item_tanya!$B$3:$G$30,6)</f>
        <v>Administrasi</v>
      </c>
      <c r="I100" t="str">
        <f>VLOOKUP(G100,ref_kat_item_tanya!$B$3:$G$29,3)</f>
        <v>Perorangan</v>
      </c>
      <c r="J100">
        <v>2</v>
      </c>
      <c r="K100" t="s">
        <v>87</v>
      </c>
      <c r="N100" t="str">
        <f t="shared" si="38"/>
        <v>NULL</v>
      </c>
      <c r="O100" t="s">
        <v>143</v>
      </c>
      <c r="P100" t="s">
        <v>24</v>
      </c>
      <c r="Q100" t="s">
        <v>25</v>
      </c>
      <c r="R100" t="s">
        <v>171</v>
      </c>
      <c r="S100" t="s">
        <v>43</v>
      </c>
      <c r="U100" t="s">
        <v>25</v>
      </c>
      <c r="AA100" s="8"/>
      <c r="AC100" t="str">
        <f t="shared" si="39"/>
        <v>INSERT INTO ref_item_tanya (kode_item, kode_jenis_vendor, kode_kat_dokumen_vendor, kode_kat_item_tanya, urutan, nama_item, keterangan, nama_unik, tipe_input, is_required, jenis_item, show_on_syarat_pdf) VALUES (99,2,18,23,2,'Masa Berlaku Dokumen','',NULL,'masa-berlaku','t','default','f');</v>
      </c>
      <c r="AD100">
        <f t="shared" si="22"/>
        <v>99</v>
      </c>
      <c r="AE100">
        <f t="shared" si="23"/>
        <v>2</v>
      </c>
      <c r="AF100">
        <f t="shared" si="24"/>
        <v>18</v>
      </c>
      <c r="AG100">
        <f t="shared" si="25"/>
        <v>23</v>
      </c>
      <c r="AH100">
        <f t="shared" si="26"/>
        <v>2</v>
      </c>
      <c r="AI100" t="str">
        <f t="shared" si="27"/>
        <v>'Masa Berlaku Dokumen'</v>
      </c>
      <c r="AJ100" t="str">
        <f t="shared" si="28"/>
        <v>NULL</v>
      </c>
      <c r="AK100" t="str">
        <f t="shared" si="29"/>
        <v>NULL</v>
      </c>
      <c r="AL100" t="str">
        <f t="shared" si="30"/>
        <v>'masa-berlaku'</v>
      </c>
      <c r="AM100" t="str">
        <f t="shared" si="31"/>
        <v>'t'</v>
      </c>
      <c r="AN100" t="str">
        <f t="shared" si="32"/>
        <v>'f'</v>
      </c>
      <c r="AO100" t="str">
        <f t="shared" si="36"/>
        <v>'{"kode_item_awal": 100, "kode_item_akhir": 101}'</v>
      </c>
      <c r="AP100" t="str">
        <f t="shared" si="33"/>
        <v>'default'</v>
      </c>
      <c r="AQ100" s="6" t="str">
        <f t="shared" si="34"/>
        <v>NULL</v>
      </c>
      <c r="AR100" t="str">
        <f t="shared" si="35"/>
        <v>'f'</v>
      </c>
      <c r="AX100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(99,2,18,23,2,'Masa Berlaku Dokumen',NULL,NULL,'masa-berlaku','t','f','{"kode_item_awal": 100, "kode_item_akhir": 101}','default',NULL,'f');</v>
      </c>
    </row>
    <row r="101" spans="2:50" x14ac:dyDescent="0.3">
      <c r="B101">
        <v>100</v>
      </c>
      <c r="C101">
        <v>2</v>
      </c>
      <c r="D101" t="str">
        <f>VLOOKUP(C101,ref_jenis_vendor!$B$3:$C$4,2)</f>
        <v>Perorangan</v>
      </c>
      <c r="E101">
        <v>18</v>
      </c>
      <c r="F101" t="str">
        <f>VLOOKUP(E101,ref_kat_dokumen_vendor!$B$3:$I$22,8)</f>
        <v>Administrasi dan Kualifikasi</v>
      </c>
      <c r="G101">
        <v>23</v>
      </c>
      <c r="H101" t="str">
        <f>VLOOKUP(G101,ref_kat_item_tanya!$B$3:$G$30,6)</f>
        <v>Administrasi</v>
      </c>
      <c r="I101" t="str">
        <f>VLOOKUP(G101,ref_kat_item_tanya!$B$3:$G$29,3)</f>
        <v>Perorangan</v>
      </c>
      <c r="J101">
        <v>3</v>
      </c>
      <c r="K101" t="s">
        <v>85</v>
      </c>
      <c r="N101" t="str">
        <f t="shared" si="38"/>
        <v>NULL</v>
      </c>
      <c r="O101" t="s">
        <v>144</v>
      </c>
      <c r="P101" t="s">
        <v>25</v>
      </c>
      <c r="Q101" t="s">
        <v>25</v>
      </c>
      <c r="S101" t="s">
        <v>43</v>
      </c>
      <c r="U101" t="s">
        <v>25</v>
      </c>
      <c r="AA101" s="8"/>
      <c r="AC101" t="str">
        <f t="shared" si="39"/>
        <v>INSERT INTO ref_item_tanya (kode_item, kode_jenis_vendor, kode_kat_dokumen_vendor, kode_kat_item_tanya, urutan, nama_item, keterangan, nama_unik, tipe_input, is_required, jenis_item, show_on_syarat_pdf) VALUES (100,2,18,23,3,'Awal','',NULL,'masa-berlaku-date','f','default','f');</v>
      </c>
      <c r="AD101">
        <f t="shared" si="22"/>
        <v>100</v>
      </c>
      <c r="AE101">
        <f t="shared" si="23"/>
        <v>2</v>
      </c>
      <c r="AF101">
        <f t="shared" si="24"/>
        <v>18</v>
      </c>
      <c r="AG101">
        <f t="shared" si="25"/>
        <v>23</v>
      </c>
      <c r="AH101">
        <f t="shared" si="26"/>
        <v>3</v>
      </c>
      <c r="AI101" t="str">
        <f t="shared" si="27"/>
        <v>'Awal'</v>
      </c>
      <c r="AJ101" t="str">
        <f t="shared" si="28"/>
        <v>NULL</v>
      </c>
      <c r="AK101" t="str">
        <f t="shared" si="29"/>
        <v>NULL</v>
      </c>
      <c r="AL101" t="str">
        <f t="shared" si="30"/>
        <v>'masa-berlaku-date'</v>
      </c>
      <c r="AM101" t="str">
        <f t="shared" si="31"/>
        <v>'f'</v>
      </c>
      <c r="AN101" t="str">
        <f t="shared" si="32"/>
        <v>'f'</v>
      </c>
      <c r="AO101" t="str">
        <f t="shared" si="36"/>
        <v>NULL</v>
      </c>
      <c r="AP101" t="str">
        <f t="shared" si="33"/>
        <v>'default'</v>
      </c>
      <c r="AQ101" s="6" t="str">
        <f t="shared" si="34"/>
        <v>NULL</v>
      </c>
      <c r="AR101" t="str">
        <f t="shared" si="35"/>
        <v>'f'</v>
      </c>
      <c r="AX101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(100,2,18,23,3,'Awal',NULL,NULL,'masa-berlaku-date','f','f',NULL,'default',NULL,'f');</v>
      </c>
    </row>
    <row r="102" spans="2:50" x14ac:dyDescent="0.3">
      <c r="B102">
        <v>101</v>
      </c>
      <c r="C102">
        <v>2</v>
      </c>
      <c r="D102" t="str">
        <f>VLOOKUP(C102,ref_jenis_vendor!$B$3:$C$4,2)</f>
        <v>Perorangan</v>
      </c>
      <c r="E102">
        <v>18</v>
      </c>
      <c r="F102" t="str">
        <f>VLOOKUP(E102,ref_kat_dokumen_vendor!$B$3:$I$22,8)</f>
        <v>Administrasi dan Kualifikasi</v>
      </c>
      <c r="G102">
        <v>23</v>
      </c>
      <c r="H102" t="str">
        <f>VLOOKUP(G102,ref_kat_item_tanya!$B$3:$G$30,6)</f>
        <v>Administrasi</v>
      </c>
      <c r="I102" t="str">
        <f>VLOOKUP(G102,ref_kat_item_tanya!$B$3:$G$29,3)</f>
        <v>Perorangan</v>
      </c>
      <c r="J102">
        <v>4</v>
      </c>
      <c r="K102" t="s">
        <v>86</v>
      </c>
      <c r="N102" t="str">
        <f t="shared" si="38"/>
        <v>NULL</v>
      </c>
      <c r="O102" t="s">
        <v>144</v>
      </c>
      <c r="P102" t="s">
        <v>25</v>
      </c>
      <c r="Q102" t="s">
        <v>25</v>
      </c>
      <c r="S102" t="s">
        <v>43</v>
      </c>
      <c r="U102" t="s">
        <v>25</v>
      </c>
      <c r="AA102" s="8"/>
      <c r="AC102" t="str">
        <f t="shared" si="39"/>
        <v>INSERT INTO ref_item_tanya (kode_item, kode_jenis_vendor, kode_kat_dokumen_vendor, kode_kat_item_tanya, urutan, nama_item, keterangan, nama_unik, tipe_input, is_required, jenis_item, show_on_syarat_pdf) VALUES (101,2,18,23,4,'Akhir','',NULL,'masa-berlaku-date','f','default','f');</v>
      </c>
      <c r="AD102">
        <f t="shared" si="22"/>
        <v>101</v>
      </c>
      <c r="AE102">
        <f t="shared" si="23"/>
        <v>2</v>
      </c>
      <c r="AF102">
        <f t="shared" si="24"/>
        <v>18</v>
      </c>
      <c r="AG102">
        <f t="shared" si="25"/>
        <v>23</v>
      </c>
      <c r="AH102">
        <f t="shared" si="26"/>
        <v>4</v>
      </c>
      <c r="AI102" t="str">
        <f t="shared" si="27"/>
        <v>'Akhir'</v>
      </c>
      <c r="AJ102" t="str">
        <f t="shared" si="28"/>
        <v>NULL</v>
      </c>
      <c r="AK102" t="str">
        <f t="shared" si="29"/>
        <v>NULL</v>
      </c>
      <c r="AL102" t="str">
        <f t="shared" si="30"/>
        <v>'masa-berlaku-date'</v>
      </c>
      <c r="AM102" t="str">
        <f t="shared" si="31"/>
        <v>'f'</v>
      </c>
      <c r="AN102" t="str">
        <f t="shared" si="32"/>
        <v>'f'</v>
      </c>
      <c r="AO102" t="str">
        <f t="shared" si="36"/>
        <v>NULL</v>
      </c>
      <c r="AP102" t="str">
        <f t="shared" si="33"/>
        <v>'default'</v>
      </c>
      <c r="AQ102" s="6" t="str">
        <f t="shared" si="34"/>
        <v>NULL</v>
      </c>
      <c r="AR102" t="str">
        <f t="shared" si="35"/>
        <v>'f'</v>
      </c>
      <c r="AX102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(101,2,18,23,4,'Akhir',NULL,NULL,'masa-berlaku-date','f','f',NULL,'default',NULL,'f');</v>
      </c>
    </row>
    <row r="103" spans="2:50" x14ac:dyDescent="0.3">
      <c r="B103">
        <v>102</v>
      </c>
      <c r="C103">
        <v>2</v>
      </c>
      <c r="D103" t="str">
        <f>VLOOKUP(C103,ref_jenis_vendor!$B$3:$C$4,2)</f>
        <v>Perorangan</v>
      </c>
      <c r="E103">
        <v>18</v>
      </c>
      <c r="F103" t="str">
        <f>VLOOKUP(E103,ref_kat_dokumen_vendor!$B$3:$I$22,8)</f>
        <v>Administrasi dan Kualifikasi</v>
      </c>
      <c r="G103">
        <v>24</v>
      </c>
      <c r="H103" t="str">
        <f>VLOOKUP(G103,ref_kat_item_tanya!$B$3:$G$30,6)</f>
        <v>Data Pajak</v>
      </c>
      <c r="I103" t="str">
        <f>VLOOKUP(G103,ref_kat_item_tanya!$B$3:$G$29,3)</f>
        <v>Perorangan</v>
      </c>
      <c r="J103">
        <v>1</v>
      </c>
      <c r="K103" t="s">
        <v>98</v>
      </c>
      <c r="N103" t="str">
        <f t="shared" si="38"/>
        <v>NULL</v>
      </c>
      <c r="O103" t="s">
        <v>66</v>
      </c>
      <c r="P103" t="s">
        <v>24</v>
      </c>
      <c r="Q103" t="s">
        <v>25</v>
      </c>
      <c r="S103" t="s">
        <v>43</v>
      </c>
      <c r="U103" t="s">
        <v>24</v>
      </c>
      <c r="AA103" s="8"/>
      <c r="AC103" t="str">
        <f t="shared" si="39"/>
        <v>INSERT INTO ref_item_tanya (kode_item, kode_jenis_vendor, kode_kat_dokumen_vendor, kode_kat_item_tanya, urutan, nama_item, keterangan, nama_unik, tipe_input, is_required, jenis_item, show_on_syarat_pdf) VALUES (102,2,18,24,1,'Nomor Wajib Pajak','',NULL,'text','t','default','t');</v>
      </c>
      <c r="AD103">
        <f t="shared" si="22"/>
        <v>102</v>
      </c>
      <c r="AE103">
        <f t="shared" si="23"/>
        <v>2</v>
      </c>
      <c r="AF103">
        <f t="shared" si="24"/>
        <v>18</v>
      </c>
      <c r="AG103">
        <f t="shared" si="25"/>
        <v>24</v>
      </c>
      <c r="AH103">
        <f t="shared" si="26"/>
        <v>1</v>
      </c>
      <c r="AI103" t="str">
        <f t="shared" si="27"/>
        <v>'Nomor Wajib Pajak'</v>
      </c>
      <c r="AJ103" t="str">
        <f t="shared" si="28"/>
        <v>NULL</v>
      </c>
      <c r="AK103" t="str">
        <f t="shared" si="29"/>
        <v>NULL</v>
      </c>
      <c r="AL103" t="str">
        <f t="shared" si="30"/>
        <v>'text'</v>
      </c>
      <c r="AM103" t="str">
        <f t="shared" si="31"/>
        <v>'t'</v>
      </c>
      <c r="AN103" t="str">
        <f t="shared" si="32"/>
        <v>'f'</v>
      </c>
      <c r="AO103" t="str">
        <f t="shared" si="36"/>
        <v>NULL</v>
      </c>
      <c r="AP103" t="str">
        <f t="shared" si="33"/>
        <v>'default'</v>
      </c>
      <c r="AQ103" s="6" t="str">
        <f t="shared" si="34"/>
        <v>NULL</v>
      </c>
      <c r="AR103" t="str">
        <f t="shared" si="35"/>
        <v>'t'</v>
      </c>
      <c r="AX103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(102,2,18,24,1,'Nomor Wajib Pajak',NULL,NULL,'text','t','f',NULL,'default',NULL,'t');</v>
      </c>
    </row>
    <row r="104" spans="2:50" x14ac:dyDescent="0.3">
      <c r="B104">
        <v>103</v>
      </c>
      <c r="C104">
        <v>2</v>
      </c>
      <c r="D104" t="str">
        <f>VLOOKUP(C104,ref_jenis_vendor!$B$3:$C$4,2)</f>
        <v>Perorangan</v>
      </c>
      <c r="E104">
        <v>18</v>
      </c>
      <c r="F104" t="str">
        <f>VLOOKUP(E104,ref_kat_dokumen_vendor!$B$3:$I$22,8)</f>
        <v>Administrasi dan Kualifikasi</v>
      </c>
      <c r="G104">
        <v>24</v>
      </c>
      <c r="H104" t="str">
        <f>VLOOKUP(G104,ref_kat_item_tanya!$B$3:$G$30,6)</f>
        <v>Data Pajak</v>
      </c>
      <c r="I104" t="str">
        <f>VLOOKUP(G104,ref_kat_item_tanya!$B$3:$G$29,3)</f>
        <v>Perorangan</v>
      </c>
      <c r="J104">
        <v>2</v>
      </c>
      <c r="K104" t="s">
        <v>116</v>
      </c>
      <c r="N104" t="str">
        <f t="shared" si="38"/>
        <v>NULL</v>
      </c>
      <c r="O104" t="s">
        <v>52</v>
      </c>
      <c r="P104" t="s">
        <v>24</v>
      </c>
      <c r="Q104" t="s">
        <v>25</v>
      </c>
      <c r="S104" t="s">
        <v>43</v>
      </c>
      <c r="U104" t="s">
        <v>24</v>
      </c>
      <c r="AA104" s="8"/>
      <c r="AC104" t="str">
        <f t="shared" si="39"/>
        <v>INSERT INTO ref_item_tanya (kode_item, kode_jenis_vendor, kode_kat_dokumen_vendor, kode_kat_item_tanya, urutan, nama_item, keterangan, nama_unik, tipe_input, is_required, jenis_item, show_on_syarat_pdf) VALUES (103,2,18,24,2,'Bukti SPT dan NPWP','',NULL,'file','t','default','t');</v>
      </c>
      <c r="AD104">
        <f t="shared" si="22"/>
        <v>103</v>
      </c>
      <c r="AE104">
        <f t="shared" si="23"/>
        <v>2</v>
      </c>
      <c r="AF104">
        <f t="shared" si="24"/>
        <v>18</v>
      </c>
      <c r="AG104">
        <f t="shared" si="25"/>
        <v>24</v>
      </c>
      <c r="AH104">
        <f t="shared" si="26"/>
        <v>2</v>
      </c>
      <c r="AI104" t="str">
        <f t="shared" si="27"/>
        <v>'Bukti SPT dan NPWP'</v>
      </c>
      <c r="AJ104" t="str">
        <f t="shared" si="28"/>
        <v>NULL</v>
      </c>
      <c r="AK104" t="str">
        <f t="shared" si="29"/>
        <v>NULL</v>
      </c>
      <c r="AL104" t="str">
        <f t="shared" si="30"/>
        <v>'file'</v>
      </c>
      <c r="AM104" t="str">
        <f t="shared" si="31"/>
        <v>'t'</v>
      </c>
      <c r="AN104" t="str">
        <f t="shared" si="32"/>
        <v>'f'</v>
      </c>
      <c r="AO104" t="str">
        <f t="shared" si="36"/>
        <v>NULL</v>
      </c>
      <c r="AP104" t="str">
        <f t="shared" si="33"/>
        <v>'default'</v>
      </c>
      <c r="AQ104" s="6" t="str">
        <f t="shared" si="34"/>
        <v>NULL</v>
      </c>
      <c r="AR104" t="str">
        <f t="shared" si="35"/>
        <v>'t'</v>
      </c>
      <c r="AX104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(103,2,18,24,2,'Bukti SPT dan NPWP',NULL,NULL,'file','t','f',NULL,'default',NULL,'t');</v>
      </c>
    </row>
    <row r="105" spans="2:50" x14ac:dyDescent="0.3">
      <c r="B105">
        <v>104</v>
      </c>
      <c r="C105">
        <v>2</v>
      </c>
      <c r="D105" t="str">
        <f>VLOOKUP(C105,ref_jenis_vendor!$B$3:$C$4,2)</f>
        <v>Perorangan</v>
      </c>
      <c r="E105">
        <v>18</v>
      </c>
      <c r="F105" t="str">
        <f>VLOOKUP(E105,ref_kat_dokumen_vendor!$B$3:$I$22,8)</f>
        <v>Administrasi dan Kualifikasi</v>
      </c>
      <c r="G105">
        <v>24</v>
      </c>
      <c r="H105" t="str">
        <f>VLOOKUP(G105,ref_kat_item_tanya!$B$3:$G$30,6)</f>
        <v>Data Pajak</v>
      </c>
      <c r="I105" t="str">
        <f>VLOOKUP(G105,ref_kat_item_tanya!$B$3:$G$29,3)</f>
        <v>Perorangan</v>
      </c>
      <c r="J105">
        <v>3</v>
      </c>
      <c r="K105" t="s">
        <v>87</v>
      </c>
      <c r="N105" t="str">
        <f t="shared" si="38"/>
        <v>NULL</v>
      </c>
      <c r="O105" t="s">
        <v>143</v>
      </c>
      <c r="P105" t="s">
        <v>24</v>
      </c>
      <c r="Q105" t="s">
        <v>25</v>
      </c>
      <c r="R105" t="s">
        <v>172</v>
      </c>
      <c r="S105" t="s">
        <v>43</v>
      </c>
      <c r="U105" t="s">
        <v>25</v>
      </c>
      <c r="AA105" s="8"/>
      <c r="AC105" t="str">
        <f t="shared" si="39"/>
        <v>INSERT INTO ref_item_tanya (kode_item, kode_jenis_vendor, kode_kat_dokumen_vendor, kode_kat_item_tanya, urutan, nama_item, keterangan, nama_unik, tipe_input, is_required, jenis_item, show_on_syarat_pdf) VALUES (104,2,18,24,3,'Masa Berlaku Dokumen','',NULL,'masa-berlaku','t','default','f');</v>
      </c>
      <c r="AD105">
        <f t="shared" si="22"/>
        <v>104</v>
      </c>
      <c r="AE105">
        <f t="shared" si="23"/>
        <v>2</v>
      </c>
      <c r="AF105">
        <f t="shared" si="24"/>
        <v>18</v>
      </c>
      <c r="AG105">
        <f t="shared" si="25"/>
        <v>24</v>
      </c>
      <c r="AH105">
        <f t="shared" si="26"/>
        <v>3</v>
      </c>
      <c r="AI105" t="str">
        <f t="shared" si="27"/>
        <v>'Masa Berlaku Dokumen'</v>
      </c>
      <c r="AJ105" t="str">
        <f t="shared" si="28"/>
        <v>NULL</v>
      </c>
      <c r="AK105" t="str">
        <f t="shared" si="29"/>
        <v>NULL</v>
      </c>
      <c r="AL105" t="str">
        <f t="shared" si="30"/>
        <v>'masa-berlaku'</v>
      </c>
      <c r="AM105" t="str">
        <f t="shared" si="31"/>
        <v>'t'</v>
      </c>
      <c r="AN105" t="str">
        <f t="shared" si="32"/>
        <v>'f'</v>
      </c>
      <c r="AO105" t="str">
        <f t="shared" si="36"/>
        <v>'{"kode_item_awal": 105, "kode_item_akhir": 106}'</v>
      </c>
      <c r="AP105" t="str">
        <f t="shared" si="33"/>
        <v>'default'</v>
      </c>
      <c r="AQ105" s="6" t="str">
        <f t="shared" si="34"/>
        <v>NULL</v>
      </c>
      <c r="AR105" t="str">
        <f t="shared" si="35"/>
        <v>'f'</v>
      </c>
      <c r="AX105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(104,2,18,24,3,'Masa Berlaku Dokumen',NULL,NULL,'masa-berlaku','t','f','{"kode_item_awal": 105, "kode_item_akhir": 106}','default',NULL,'f');</v>
      </c>
    </row>
    <row r="106" spans="2:50" x14ac:dyDescent="0.3">
      <c r="B106">
        <v>105</v>
      </c>
      <c r="C106">
        <v>2</v>
      </c>
      <c r="D106" t="str">
        <f>VLOOKUP(C106,ref_jenis_vendor!$B$3:$C$4,2)</f>
        <v>Perorangan</v>
      </c>
      <c r="E106">
        <v>18</v>
      </c>
      <c r="F106" t="str">
        <f>VLOOKUP(E106,ref_kat_dokumen_vendor!$B$3:$I$22,8)</f>
        <v>Administrasi dan Kualifikasi</v>
      </c>
      <c r="G106">
        <v>24</v>
      </c>
      <c r="H106" t="str">
        <f>VLOOKUP(G106,ref_kat_item_tanya!$B$3:$G$30,6)</f>
        <v>Data Pajak</v>
      </c>
      <c r="I106" t="str">
        <f>VLOOKUP(G106,ref_kat_item_tanya!$B$3:$G$29,3)</f>
        <v>Perorangan</v>
      </c>
      <c r="J106">
        <v>4</v>
      </c>
      <c r="K106" t="s">
        <v>85</v>
      </c>
      <c r="N106" t="str">
        <f t="shared" si="38"/>
        <v>NULL</v>
      </c>
      <c r="O106" t="s">
        <v>144</v>
      </c>
      <c r="P106" t="s">
        <v>25</v>
      </c>
      <c r="Q106" t="s">
        <v>25</v>
      </c>
      <c r="S106" t="s">
        <v>43</v>
      </c>
      <c r="U106" t="s">
        <v>25</v>
      </c>
      <c r="AA106" s="8"/>
      <c r="AC106" t="str">
        <f t="shared" si="39"/>
        <v>INSERT INTO ref_item_tanya (kode_item, kode_jenis_vendor, kode_kat_dokumen_vendor, kode_kat_item_tanya, urutan, nama_item, keterangan, nama_unik, tipe_input, is_required, jenis_item, show_on_syarat_pdf) VALUES (105,2,18,24,4,'Awal','',NULL,'masa-berlaku-date','f','default','f');</v>
      </c>
      <c r="AD106">
        <f t="shared" si="22"/>
        <v>105</v>
      </c>
      <c r="AE106">
        <f t="shared" si="23"/>
        <v>2</v>
      </c>
      <c r="AF106">
        <f t="shared" si="24"/>
        <v>18</v>
      </c>
      <c r="AG106">
        <f t="shared" si="25"/>
        <v>24</v>
      </c>
      <c r="AH106">
        <f t="shared" si="26"/>
        <v>4</v>
      </c>
      <c r="AI106" t="str">
        <f t="shared" si="27"/>
        <v>'Awal'</v>
      </c>
      <c r="AJ106" t="str">
        <f t="shared" si="28"/>
        <v>NULL</v>
      </c>
      <c r="AK106" t="str">
        <f t="shared" si="29"/>
        <v>NULL</v>
      </c>
      <c r="AL106" t="str">
        <f t="shared" si="30"/>
        <v>'masa-berlaku-date'</v>
      </c>
      <c r="AM106" t="str">
        <f t="shared" si="31"/>
        <v>'f'</v>
      </c>
      <c r="AN106" t="str">
        <f t="shared" si="32"/>
        <v>'f'</v>
      </c>
      <c r="AO106" t="str">
        <f t="shared" si="36"/>
        <v>NULL</v>
      </c>
      <c r="AP106" t="str">
        <f t="shared" si="33"/>
        <v>'default'</v>
      </c>
      <c r="AQ106" s="6" t="str">
        <f t="shared" si="34"/>
        <v>NULL</v>
      </c>
      <c r="AR106" t="str">
        <f t="shared" si="35"/>
        <v>'f'</v>
      </c>
      <c r="AX106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(105,2,18,24,4,'Awal',NULL,NULL,'masa-berlaku-date','f','f',NULL,'default',NULL,'f');</v>
      </c>
    </row>
    <row r="107" spans="2:50" x14ac:dyDescent="0.3">
      <c r="B107">
        <v>106</v>
      </c>
      <c r="C107">
        <v>2</v>
      </c>
      <c r="D107" t="str">
        <f>VLOOKUP(C107,ref_jenis_vendor!$B$3:$C$4,2)</f>
        <v>Perorangan</v>
      </c>
      <c r="E107">
        <v>18</v>
      </c>
      <c r="F107" t="str">
        <f>VLOOKUP(E107,ref_kat_dokumen_vendor!$B$3:$I$22,8)</f>
        <v>Administrasi dan Kualifikasi</v>
      </c>
      <c r="G107">
        <v>24</v>
      </c>
      <c r="H107" t="str">
        <f>VLOOKUP(G107,ref_kat_item_tanya!$B$3:$G$30,6)</f>
        <v>Data Pajak</v>
      </c>
      <c r="I107" t="str">
        <f>VLOOKUP(G107,ref_kat_item_tanya!$B$3:$G$29,3)</f>
        <v>Perorangan</v>
      </c>
      <c r="J107">
        <v>5</v>
      </c>
      <c r="K107" t="s">
        <v>86</v>
      </c>
      <c r="N107" t="str">
        <f t="shared" si="38"/>
        <v>NULL</v>
      </c>
      <c r="O107" t="s">
        <v>144</v>
      </c>
      <c r="P107" t="s">
        <v>25</v>
      </c>
      <c r="Q107" t="s">
        <v>25</v>
      </c>
      <c r="S107" t="s">
        <v>43</v>
      </c>
      <c r="U107" t="s">
        <v>25</v>
      </c>
      <c r="AA107" s="8"/>
      <c r="AC107" t="str">
        <f t="shared" si="39"/>
        <v>INSERT INTO ref_item_tanya (kode_item, kode_jenis_vendor, kode_kat_dokumen_vendor, kode_kat_item_tanya, urutan, nama_item, keterangan, nama_unik, tipe_input, is_required, jenis_item, show_on_syarat_pdf) VALUES (106,2,18,24,5,'Akhir','',NULL,'masa-berlaku-date','f','default','f');</v>
      </c>
      <c r="AD107">
        <f t="shared" si="22"/>
        <v>106</v>
      </c>
      <c r="AE107">
        <f t="shared" si="23"/>
        <v>2</v>
      </c>
      <c r="AF107">
        <f t="shared" si="24"/>
        <v>18</v>
      </c>
      <c r="AG107">
        <f t="shared" si="25"/>
        <v>24</v>
      </c>
      <c r="AH107">
        <f t="shared" si="26"/>
        <v>5</v>
      </c>
      <c r="AI107" t="str">
        <f t="shared" si="27"/>
        <v>'Akhir'</v>
      </c>
      <c r="AJ107" t="str">
        <f t="shared" si="28"/>
        <v>NULL</v>
      </c>
      <c r="AK107" t="str">
        <f t="shared" si="29"/>
        <v>NULL</v>
      </c>
      <c r="AL107" t="str">
        <f t="shared" si="30"/>
        <v>'masa-berlaku-date'</v>
      </c>
      <c r="AM107" t="str">
        <f t="shared" si="31"/>
        <v>'f'</v>
      </c>
      <c r="AN107" t="str">
        <f t="shared" si="32"/>
        <v>'f'</v>
      </c>
      <c r="AO107" t="str">
        <f t="shared" si="36"/>
        <v>NULL</v>
      </c>
      <c r="AP107" t="str">
        <f t="shared" si="33"/>
        <v>'default'</v>
      </c>
      <c r="AQ107" s="6" t="str">
        <f t="shared" si="34"/>
        <v>NULL</v>
      </c>
      <c r="AR107" t="str">
        <f t="shared" si="35"/>
        <v>'f'</v>
      </c>
      <c r="AX107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(106,2,18,24,5,'Akhir',NULL,NULL,'masa-berlaku-date','f','f',NULL,'default',NULL,'f');</v>
      </c>
    </row>
    <row r="108" spans="2:50" x14ac:dyDescent="0.3">
      <c r="B108">
        <v>107</v>
      </c>
      <c r="C108">
        <v>2</v>
      </c>
      <c r="D108" t="str">
        <f>VLOOKUP(C108,ref_jenis_vendor!$B$3:$C$4,2)</f>
        <v>Perorangan</v>
      </c>
      <c r="E108">
        <v>18</v>
      </c>
      <c r="F108" t="str">
        <f>VLOOKUP(E108,ref_kat_dokumen_vendor!$B$3:$I$22,8)</f>
        <v>Administrasi dan Kualifikasi</v>
      </c>
      <c r="G108">
        <v>24</v>
      </c>
      <c r="H108" t="str">
        <f>VLOOKUP(G108,ref_kat_item_tanya!$B$3:$G$30,6)</f>
        <v>Data Pajak</v>
      </c>
      <c r="I108" t="str">
        <f>VLOOKUP(G108,ref_kat_item_tanya!$B$3:$G$29,3)</f>
        <v>Perorangan</v>
      </c>
      <c r="J108">
        <v>6</v>
      </c>
      <c r="K108" t="s">
        <v>100</v>
      </c>
      <c r="N108" t="str">
        <f t="shared" si="38"/>
        <v>NULL</v>
      </c>
      <c r="O108" t="s">
        <v>52</v>
      </c>
      <c r="P108" t="s">
        <v>25</v>
      </c>
      <c r="Q108" t="s">
        <v>25</v>
      </c>
      <c r="S108" t="s">
        <v>43</v>
      </c>
      <c r="U108" t="s">
        <v>24</v>
      </c>
      <c r="AA108" s="8"/>
      <c r="AC108" t="str">
        <f t="shared" si="39"/>
        <v>INSERT INTO ref_item_tanya (kode_item, kode_jenis_vendor, kode_kat_dokumen_vendor, kode_kat_item_tanya, urutan, nama_item, keterangan, nama_unik, tipe_input, is_required, jenis_item, show_on_syarat_pdf) VALUES (107,2,18,24,6,'SKB PPh 23','',NULL,'file','f','default','t');</v>
      </c>
      <c r="AD108">
        <f t="shared" si="22"/>
        <v>107</v>
      </c>
      <c r="AE108">
        <f t="shared" si="23"/>
        <v>2</v>
      </c>
      <c r="AF108">
        <f t="shared" si="24"/>
        <v>18</v>
      </c>
      <c r="AG108">
        <f t="shared" si="25"/>
        <v>24</v>
      </c>
      <c r="AH108">
        <f t="shared" si="26"/>
        <v>6</v>
      </c>
      <c r="AI108" t="str">
        <f t="shared" si="27"/>
        <v>'SKB PPh 23'</v>
      </c>
      <c r="AJ108" t="str">
        <f t="shared" si="28"/>
        <v>NULL</v>
      </c>
      <c r="AK108" t="str">
        <f t="shared" si="29"/>
        <v>NULL</v>
      </c>
      <c r="AL108" t="str">
        <f t="shared" si="30"/>
        <v>'file'</v>
      </c>
      <c r="AM108" t="str">
        <f t="shared" si="31"/>
        <v>'f'</v>
      </c>
      <c r="AN108" t="str">
        <f t="shared" si="32"/>
        <v>'f'</v>
      </c>
      <c r="AO108" t="str">
        <f t="shared" si="36"/>
        <v>NULL</v>
      </c>
      <c r="AP108" t="str">
        <f t="shared" si="33"/>
        <v>'default'</v>
      </c>
      <c r="AQ108" s="6" t="str">
        <f t="shared" si="34"/>
        <v>NULL</v>
      </c>
      <c r="AR108" t="str">
        <f t="shared" si="35"/>
        <v>'t'</v>
      </c>
      <c r="AX108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(107,2,18,24,6,'SKB PPh 23',NULL,NULL,'file','f','f',NULL,'default',NULL,'t');</v>
      </c>
    </row>
    <row r="109" spans="2:50" x14ac:dyDescent="0.3">
      <c r="B109">
        <v>108</v>
      </c>
      <c r="C109">
        <v>2</v>
      </c>
      <c r="D109" t="str">
        <f>VLOOKUP(C109,ref_jenis_vendor!$B$3:$C$4,2)</f>
        <v>Perorangan</v>
      </c>
      <c r="E109">
        <v>18</v>
      </c>
      <c r="F109" t="str">
        <f>VLOOKUP(E109,ref_kat_dokumen_vendor!$B$3:$I$22,8)</f>
        <v>Administrasi dan Kualifikasi</v>
      </c>
      <c r="G109">
        <v>24</v>
      </c>
      <c r="H109" t="str">
        <f>VLOOKUP(G109,ref_kat_item_tanya!$B$3:$G$30,6)</f>
        <v>Data Pajak</v>
      </c>
      <c r="I109" t="str">
        <f>VLOOKUP(G109,ref_kat_item_tanya!$B$3:$G$29,3)</f>
        <v>Perorangan</v>
      </c>
      <c r="J109">
        <v>7</v>
      </c>
      <c r="K109" t="s">
        <v>87</v>
      </c>
      <c r="N109" t="str">
        <f t="shared" si="38"/>
        <v>NULL</v>
      </c>
      <c r="O109" t="s">
        <v>143</v>
      </c>
      <c r="P109" t="s">
        <v>24</v>
      </c>
      <c r="Q109" t="s">
        <v>25</v>
      </c>
      <c r="R109" t="s">
        <v>173</v>
      </c>
      <c r="S109" t="s">
        <v>43</v>
      </c>
      <c r="U109" t="s">
        <v>25</v>
      </c>
      <c r="AA109" s="8"/>
      <c r="AC109" t="str">
        <f t="shared" si="39"/>
        <v>INSERT INTO ref_item_tanya (kode_item, kode_jenis_vendor, kode_kat_dokumen_vendor, kode_kat_item_tanya, urutan, nama_item, keterangan, nama_unik, tipe_input, is_required, jenis_item, show_on_syarat_pdf) VALUES (108,2,18,24,7,'Masa Berlaku Dokumen','',NULL,'masa-berlaku','t','default','f');</v>
      </c>
      <c r="AD109">
        <f t="shared" si="22"/>
        <v>108</v>
      </c>
      <c r="AE109">
        <f t="shared" si="23"/>
        <v>2</v>
      </c>
      <c r="AF109">
        <f t="shared" si="24"/>
        <v>18</v>
      </c>
      <c r="AG109">
        <f t="shared" si="25"/>
        <v>24</v>
      </c>
      <c r="AH109">
        <f t="shared" si="26"/>
        <v>7</v>
      </c>
      <c r="AI109" t="str">
        <f t="shared" si="27"/>
        <v>'Masa Berlaku Dokumen'</v>
      </c>
      <c r="AJ109" t="str">
        <f t="shared" si="28"/>
        <v>NULL</v>
      </c>
      <c r="AK109" t="str">
        <f t="shared" si="29"/>
        <v>NULL</v>
      </c>
      <c r="AL109" t="str">
        <f t="shared" si="30"/>
        <v>'masa-berlaku'</v>
      </c>
      <c r="AM109" t="str">
        <f t="shared" si="31"/>
        <v>'t'</v>
      </c>
      <c r="AN109" t="str">
        <f t="shared" si="32"/>
        <v>'f'</v>
      </c>
      <c r="AO109" t="str">
        <f t="shared" si="36"/>
        <v>'{"kode_item_awal": 109, "kode_item_akhir": 110}'</v>
      </c>
      <c r="AP109" t="str">
        <f t="shared" si="33"/>
        <v>'default'</v>
      </c>
      <c r="AQ109" s="6" t="str">
        <f t="shared" si="34"/>
        <v>NULL</v>
      </c>
      <c r="AR109" t="str">
        <f t="shared" si="35"/>
        <v>'f'</v>
      </c>
      <c r="AX109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(108,2,18,24,7,'Masa Berlaku Dokumen',NULL,NULL,'masa-berlaku','t','f','{"kode_item_awal": 109, "kode_item_akhir": 110}','default',NULL,'f');</v>
      </c>
    </row>
    <row r="110" spans="2:50" x14ac:dyDescent="0.3">
      <c r="B110">
        <v>109</v>
      </c>
      <c r="C110">
        <v>2</v>
      </c>
      <c r="D110" t="str">
        <f>VLOOKUP(C110,ref_jenis_vendor!$B$3:$C$4,2)</f>
        <v>Perorangan</v>
      </c>
      <c r="E110">
        <v>18</v>
      </c>
      <c r="F110" t="str">
        <f>VLOOKUP(E110,ref_kat_dokumen_vendor!$B$3:$I$22,8)</f>
        <v>Administrasi dan Kualifikasi</v>
      </c>
      <c r="G110">
        <v>24</v>
      </c>
      <c r="H110" t="str">
        <f>VLOOKUP(G110,ref_kat_item_tanya!$B$3:$G$30,6)</f>
        <v>Data Pajak</v>
      </c>
      <c r="I110" t="str">
        <f>VLOOKUP(G110,ref_kat_item_tanya!$B$3:$G$29,3)</f>
        <v>Perorangan</v>
      </c>
      <c r="J110">
        <v>8</v>
      </c>
      <c r="K110" t="s">
        <v>85</v>
      </c>
      <c r="N110" t="str">
        <f t="shared" si="38"/>
        <v>NULL</v>
      </c>
      <c r="O110" t="s">
        <v>144</v>
      </c>
      <c r="P110" t="s">
        <v>25</v>
      </c>
      <c r="Q110" t="s">
        <v>25</v>
      </c>
      <c r="S110" t="s">
        <v>43</v>
      </c>
      <c r="U110" t="s">
        <v>25</v>
      </c>
      <c r="AA110" s="8"/>
      <c r="AC110" t="str">
        <f t="shared" si="39"/>
        <v>INSERT INTO ref_item_tanya (kode_item, kode_jenis_vendor, kode_kat_dokumen_vendor, kode_kat_item_tanya, urutan, nama_item, keterangan, nama_unik, tipe_input, is_required, jenis_item, show_on_syarat_pdf) VALUES (109,2,18,24,8,'Awal','',NULL,'masa-berlaku-date','f','default','f');</v>
      </c>
      <c r="AD110">
        <f t="shared" si="22"/>
        <v>109</v>
      </c>
      <c r="AE110">
        <f t="shared" si="23"/>
        <v>2</v>
      </c>
      <c r="AF110">
        <f t="shared" si="24"/>
        <v>18</v>
      </c>
      <c r="AG110">
        <f t="shared" si="25"/>
        <v>24</v>
      </c>
      <c r="AH110">
        <f t="shared" si="26"/>
        <v>8</v>
      </c>
      <c r="AI110" t="str">
        <f t="shared" si="27"/>
        <v>'Awal'</v>
      </c>
      <c r="AJ110" t="str">
        <f t="shared" si="28"/>
        <v>NULL</v>
      </c>
      <c r="AK110" t="str">
        <f t="shared" si="29"/>
        <v>NULL</v>
      </c>
      <c r="AL110" t="str">
        <f t="shared" si="30"/>
        <v>'masa-berlaku-date'</v>
      </c>
      <c r="AM110" t="str">
        <f t="shared" si="31"/>
        <v>'f'</v>
      </c>
      <c r="AN110" t="str">
        <f t="shared" si="32"/>
        <v>'f'</v>
      </c>
      <c r="AO110" t="str">
        <f t="shared" si="36"/>
        <v>NULL</v>
      </c>
      <c r="AP110" t="str">
        <f t="shared" si="33"/>
        <v>'default'</v>
      </c>
      <c r="AQ110" s="6" t="str">
        <f t="shared" si="34"/>
        <v>NULL</v>
      </c>
      <c r="AR110" t="str">
        <f t="shared" si="35"/>
        <v>'f'</v>
      </c>
      <c r="AX110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(109,2,18,24,8,'Awal',NULL,NULL,'masa-berlaku-date','f','f',NULL,'default',NULL,'f');</v>
      </c>
    </row>
    <row r="111" spans="2:50" x14ac:dyDescent="0.3">
      <c r="B111">
        <v>110</v>
      </c>
      <c r="C111">
        <v>2</v>
      </c>
      <c r="D111" t="str">
        <f>VLOOKUP(C111,ref_jenis_vendor!$B$3:$C$4,2)</f>
        <v>Perorangan</v>
      </c>
      <c r="E111">
        <v>18</v>
      </c>
      <c r="F111" t="str">
        <f>VLOOKUP(E111,ref_kat_dokumen_vendor!$B$3:$I$22,8)</f>
        <v>Administrasi dan Kualifikasi</v>
      </c>
      <c r="G111">
        <v>24</v>
      </c>
      <c r="H111" t="str">
        <f>VLOOKUP(G111,ref_kat_item_tanya!$B$3:$G$30,6)</f>
        <v>Data Pajak</v>
      </c>
      <c r="I111" t="str">
        <f>VLOOKUP(G111,ref_kat_item_tanya!$B$3:$G$29,3)</f>
        <v>Perorangan</v>
      </c>
      <c r="J111">
        <v>9</v>
      </c>
      <c r="K111" t="s">
        <v>86</v>
      </c>
      <c r="N111" t="str">
        <f t="shared" si="38"/>
        <v>NULL</v>
      </c>
      <c r="O111" t="s">
        <v>144</v>
      </c>
      <c r="P111" t="s">
        <v>25</v>
      </c>
      <c r="Q111" t="s">
        <v>25</v>
      </c>
      <c r="S111" t="s">
        <v>43</v>
      </c>
      <c r="U111" t="s">
        <v>25</v>
      </c>
      <c r="AA111" s="8"/>
      <c r="AC111" t="str">
        <f t="shared" si="39"/>
        <v>INSERT INTO ref_item_tanya (kode_item, kode_jenis_vendor, kode_kat_dokumen_vendor, kode_kat_item_tanya, urutan, nama_item, keterangan, nama_unik, tipe_input, is_required, jenis_item, show_on_syarat_pdf) VALUES (110,2,18,24,9,'Akhir','',NULL,'masa-berlaku-date','f','default','f');</v>
      </c>
      <c r="AD111">
        <f t="shared" si="22"/>
        <v>110</v>
      </c>
      <c r="AE111">
        <f t="shared" si="23"/>
        <v>2</v>
      </c>
      <c r="AF111">
        <f t="shared" si="24"/>
        <v>18</v>
      </c>
      <c r="AG111">
        <f t="shared" si="25"/>
        <v>24</v>
      </c>
      <c r="AH111">
        <f t="shared" si="26"/>
        <v>9</v>
      </c>
      <c r="AI111" t="str">
        <f t="shared" si="27"/>
        <v>'Akhir'</v>
      </c>
      <c r="AJ111" t="str">
        <f t="shared" si="28"/>
        <v>NULL</v>
      </c>
      <c r="AK111" t="str">
        <f t="shared" si="29"/>
        <v>NULL</v>
      </c>
      <c r="AL111" t="str">
        <f t="shared" si="30"/>
        <v>'masa-berlaku-date'</v>
      </c>
      <c r="AM111" t="str">
        <f t="shared" si="31"/>
        <v>'f'</v>
      </c>
      <c r="AN111" t="str">
        <f t="shared" si="32"/>
        <v>'f'</v>
      </c>
      <c r="AO111" t="str">
        <f t="shared" si="36"/>
        <v>NULL</v>
      </c>
      <c r="AP111" t="str">
        <f t="shared" si="33"/>
        <v>'default'</v>
      </c>
      <c r="AQ111" s="6" t="str">
        <f t="shared" si="34"/>
        <v>NULL</v>
      </c>
      <c r="AR111" t="str">
        <f t="shared" si="35"/>
        <v>'f'</v>
      </c>
      <c r="AX111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(110,2,18,24,9,'Akhir',NULL,NULL,'masa-berlaku-date','f','f',NULL,'default',NULL,'f');</v>
      </c>
    </row>
    <row r="112" spans="2:50" x14ac:dyDescent="0.3">
      <c r="B112">
        <v>111</v>
      </c>
      <c r="C112">
        <v>2</v>
      </c>
      <c r="D112" t="str">
        <f>VLOOKUP(C112,ref_jenis_vendor!$B$3:$C$4,2)</f>
        <v>Perorangan</v>
      </c>
      <c r="E112">
        <v>18</v>
      </c>
      <c r="F112" t="str">
        <f>VLOOKUP(E112,ref_kat_dokumen_vendor!$B$3:$I$22,8)</f>
        <v>Administrasi dan Kualifikasi</v>
      </c>
      <c r="G112">
        <v>24</v>
      </c>
      <c r="H112" t="str">
        <f>VLOOKUP(G112,ref_kat_item_tanya!$B$3:$G$30,6)</f>
        <v>Data Pajak</v>
      </c>
      <c r="I112" t="str">
        <f>VLOOKUP(G112,ref_kat_item_tanya!$B$3:$G$29,3)</f>
        <v>Perorangan</v>
      </c>
      <c r="J112">
        <v>10</v>
      </c>
      <c r="K112" t="s">
        <v>101</v>
      </c>
      <c r="N112" t="str">
        <f t="shared" si="38"/>
        <v>NULL</v>
      </c>
      <c r="O112" t="s">
        <v>52</v>
      </c>
      <c r="P112" t="s">
        <v>25</v>
      </c>
      <c r="Q112" t="s">
        <v>25</v>
      </c>
      <c r="S112" t="s">
        <v>43</v>
      </c>
      <c r="U112" t="s">
        <v>24</v>
      </c>
      <c r="AA112" s="8"/>
      <c r="AC112" t="str">
        <f t="shared" si="39"/>
        <v>INSERT INTO ref_item_tanya (kode_item, kode_jenis_vendor, kode_kat_dokumen_vendor, kode_kat_item_tanya, urutan, nama_item, keterangan, nama_unik, tipe_input, is_required, jenis_item, show_on_syarat_pdf) VALUES (111,2,18,24,10,'SK PP23','',NULL,'file','f','default','t');</v>
      </c>
      <c r="AD112">
        <f t="shared" si="22"/>
        <v>111</v>
      </c>
      <c r="AE112">
        <f t="shared" si="23"/>
        <v>2</v>
      </c>
      <c r="AF112">
        <f t="shared" si="24"/>
        <v>18</v>
      </c>
      <c r="AG112">
        <f t="shared" si="25"/>
        <v>24</v>
      </c>
      <c r="AH112">
        <f t="shared" si="26"/>
        <v>10</v>
      </c>
      <c r="AI112" t="str">
        <f t="shared" si="27"/>
        <v>'SK PP23'</v>
      </c>
      <c r="AJ112" t="str">
        <f t="shared" si="28"/>
        <v>NULL</v>
      </c>
      <c r="AK112" t="str">
        <f t="shared" si="29"/>
        <v>NULL</v>
      </c>
      <c r="AL112" t="str">
        <f t="shared" si="30"/>
        <v>'file'</v>
      </c>
      <c r="AM112" t="str">
        <f t="shared" si="31"/>
        <v>'f'</v>
      </c>
      <c r="AN112" t="str">
        <f t="shared" si="32"/>
        <v>'f'</v>
      </c>
      <c r="AO112" t="str">
        <f t="shared" si="36"/>
        <v>NULL</v>
      </c>
      <c r="AP112" t="str">
        <f t="shared" si="33"/>
        <v>'default'</v>
      </c>
      <c r="AQ112" s="6" t="str">
        <f t="shared" si="34"/>
        <v>NULL</v>
      </c>
      <c r="AR112" t="str">
        <f t="shared" si="35"/>
        <v>'t'</v>
      </c>
      <c r="AX112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(111,2,18,24,10,'SK PP23',NULL,NULL,'file','f','f',NULL,'default',NULL,'t');</v>
      </c>
    </row>
    <row r="113" spans="2:50" x14ac:dyDescent="0.3">
      <c r="B113">
        <v>112</v>
      </c>
      <c r="C113">
        <v>2</v>
      </c>
      <c r="D113" t="str">
        <f>VLOOKUP(C113,ref_jenis_vendor!$B$3:$C$4,2)</f>
        <v>Perorangan</v>
      </c>
      <c r="E113">
        <v>19</v>
      </c>
      <c r="F113" t="str">
        <f>VLOOKUP(E113,ref_kat_dokumen_vendor!$B$3:$I$22,8)</f>
        <v>Teknis</v>
      </c>
      <c r="G113">
        <v>25</v>
      </c>
      <c r="H113" t="str">
        <f>VLOOKUP(G113,ref_kat_item_tanya!$B$3:$G$30,6)</f>
        <v>Teknis</v>
      </c>
      <c r="I113" t="str">
        <f>VLOOKUP(G113,ref_kat_item_tanya!$B$3:$G$29,3)</f>
        <v>Perorangan</v>
      </c>
      <c r="J113">
        <v>1</v>
      </c>
      <c r="K113" t="s">
        <v>113</v>
      </c>
      <c r="N113" t="str">
        <f t="shared" si="38"/>
        <v>NULL</v>
      </c>
      <c r="O113" t="s">
        <v>66</v>
      </c>
      <c r="P113" t="s">
        <v>24</v>
      </c>
      <c r="Q113" t="s">
        <v>25</v>
      </c>
      <c r="S113" t="s">
        <v>43</v>
      </c>
      <c r="U113" t="s">
        <v>24</v>
      </c>
      <c r="AA113" s="8"/>
      <c r="AC113" t="str">
        <f t="shared" si="39"/>
        <v>INSERT INTO ref_item_tanya (kode_item, kode_jenis_vendor, kode_kat_dokumen_vendor, kode_kat_item_tanya, urutan, nama_item, keterangan, nama_unik, tipe_input, is_required, jenis_item, show_on_syarat_pdf) VALUES (112,2,19,25,1,'Nama','',NULL,'text','t','default','t');</v>
      </c>
      <c r="AD113">
        <f t="shared" si="22"/>
        <v>112</v>
      </c>
      <c r="AE113">
        <f t="shared" si="23"/>
        <v>2</v>
      </c>
      <c r="AF113">
        <f t="shared" si="24"/>
        <v>19</v>
      </c>
      <c r="AG113">
        <f t="shared" si="25"/>
        <v>25</v>
      </c>
      <c r="AH113">
        <f t="shared" si="26"/>
        <v>1</v>
      </c>
      <c r="AI113" t="str">
        <f t="shared" si="27"/>
        <v>'Nama'</v>
      </c>
      <c r="AJ113" t="str">
        <f t="shared" si="28"/>
        <v>NULL</v>
      </c>
      <c r="AK113" t="str">
        <f t="shared" si="29"/>
        <v>NULL</v>
      </c>
      <c r="AL113" t="str">
        <f t="shared" si="30"/>
        <v>'text'</v>
      </c>
      <c r="AM113" t="str">
        <f t="shared" si="31"/>
        <v>'t'</v>
      </c>
      <c r="AN113" t="str">
        <f t="shared" si="32"/>
        <v>'f'</v>
      </c>
      <c r="AO113" t="str">
        <f t="shared" si="36"/>
        <v>NULL</v>
      </c>
      <c r="AP113" t="str">
        <f t="shared" si="33"/>
        <v>'default'</v>
      </c>
      <c r="AQ113" s="6" t="str">
        <f t="shared" si="34"/>
        <v>NULL</v>
      </c>
      <c r="AR113" t="str">
        <f t="shared" si="35"/>
        <v>'t'</v>
      </c>
      <c r="AX113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(112,2,19,25,1,'Nama',NULL,NULL,'text','t','f',NULL,'default',NULL,'t');</v>
      </c>
    </row>
    <row r="114" spans="2:50" x14ac:dyDescent="0.3">
      <c r="B114">
        <v>113</v>
      </c>
      <c r="C114">
        <v>2</v>
      </c>
      <c r="D114" t="str">
        <f>VLOOKUP(C114,ref_jenis_vendor!$B$3:$C$4,2)</f>
        <v>Perorangan</v>
      </c>
      <c r="E114">
        <v>19</v>
      </c>
      <c r="F114" t="str">
        <f>VLOOKUP(E114,ref_kat_dokumen_vendor!$B$3:$I$22,8)</f>
        <v>Teknis</v>
      </c>
      <c r="G114">
        <v>25</v>
      </c>
      <c r="H114" t="str">
        <f>VLOOKUP(G114,ref_kat_item_tanya!$B$3:$G$30,6)</f>
        <v>Teknis</v>
      </c>
      <c r="I114" t="str">
        <f>VLOOKUP(G114,ref_kat_item_tanya!$B$3:$G$29,3)</f>
        <v>Perorangan</v>
      </c>
      <c r="J114">
        <v>2</v>
      </c>
      <c r="K114" t="s">
        <v>117</v>
      </c>
      <c r="N114" t="str">
        <f t="shared" si="38"/>
        <v>NULL</v>
      </c>
      <c r="O114" t="s">
        <v>66</v>
      </c>
      <c r="P114" t="s">
        <v>24</v>
      </c>
      <c r="Q114" t="s">
        <v>25</v>
      </c>
      <c r="S114" t="s">
        <v>43</v>
      </c>
      <c r="U114" t="s">
        <v>24</v>
      </c>
      <c r="AA114" s="8"/>
      <c r="AC114" t="str">
        <f t="shared" si="39"/>
        <v>INSERT INTO ref_item_tanya (kode_item, kode_jenis_vendor, kode_kat_dokumen_vendor, kode_kat_item_tanya, urutan, nama_item, keterangan, nama_unik, tipe_input, is_required, jenis_item, show_on_syarat_pdf) VALUES (113,2,19,25,2,'NIK','',NULL,'text','t','default','t');</v>
      </c>
      <c r="AD114">
        <f t="shared" si="22"/>
        <v>113</v>
      </c>
      <c r="AE114">
        <f t="shared" si="23"/>
        <v>2</v>
      </c>
      <c r="AF114">
        <f t="shared" si="24"/>
        <v>19</v>
      </c>
      <c r="AG114">
        <f t="shared" si="25"/>
        <v>25</v>
      </c>
      <c r="AH114">
        <f t="shared" si="26"/>
        <v>2</v>
      </c>
      <c r="AI114" t="str">
        <f t="shared" si="27"/>
        <v>'NIK'</v>
      </c>
      <c r="AJ114" t="str">
        <f t="shared" si="28"/>
        <v>NULL</v>
      </c>
      <c r="AK114" t="str">
        <f t="shared" si="29"/>
        <v>NULL</v>
      </c>
      <c r="AL114" t="str">
        <f t="shared" si="30"/>
        <v>'text'</v>
      </c>
      <c r="AM114" t="str">
        <f t="shared" si="31"/>
        <v>'t'</v>
      </c>
      <c r="AN114" t="str">
        <f t="shared" si="32"/>
        <v>'f'</v>
      </c>
      <c r="AO114" t="str">
        <f t="shared" si="36"/>
        <v>NULL</v>
      </c>
      <c r="AP114" t="str">
        <f t="shared" si="33"/>
        <v>'default'</v>
      </c>
      <c r="AQ114" s="6" t="str">
        <f t="shared" si="34"/>
        <v>NULL</v>
      </c>
      <c r="AR114" t="str">
        <f t="shared" si="35"/>
        <v>'t'</v>
      </c>
      <c r="AX114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(113,2,19,25,2,'NIK',NULL,NULL,'text','t','f',NULL,'default',NULL,'t');</v>
      </c>
    </row>
    <row r="115" spans="2:50" x14ac:dyDescent="0.3">
      <c r="B115">
        <v>114</v>
      </c>
      <c r="C115">
        <v>2</v>
      </c>
      <c r="D115" t="str">
        <f>VLOOKUP(C115,ref_jenis_vendor!$B$3:$C$4,2)</f>
        <v>Perorangan</v>
      </c>
      <c r="E115">
        <v>19</v>
      </c>
      <c r="F115" t="str">
        <f>VLOOKUP(E115,ref_kat_dokumen_vendor!$B$3:$I$22,8)</f>
        <v>Teknis</v>
      </c>
      <c r="G115">
        <v>25</v>
      </c>
      <c r="H115" t="str">
        <f>VLOOKUP(G115,ref_kat_item_tanya!$B$3:$G$30,6)</f>
        <v>Teknis</v>
      </c>
      <c r="I115" t="str">
        <f>VLOOKUP(G115,ref_kat_item_tanya!$B$3:$G$29,3)</f>
        <v>Perorangan</v>
      </c>
      <c r="J115">
        <v>3</v>
      </c>
      <c r="K115" t="s">
        <v>136</v>
      </c>
      <c r="N115" t="str">
        <f t="shared" si="38"/>
        <v>NULL</v>
      </c>
      <c r="O115" t="s">
        <v>66</v>
      </c>
      <c r="P115" t="s">
        <v>24</v>
      </c>
      <c r="Q115" t="s">
        <v>25</v>
      </c>
      <c r="S115" t="s">
        <v>43</v>
      </c>
      <c r="U115" t="s">
        <v>24</v>
      </c>
      <c r="AA115" s="8"/>
      <c r="AC115" t="str">
        <f t="shared" si="39"/>
        <v>INSERT INTO ref_item_tanya (kode_item, kode_jenis_vendor, kode_kat_dokumen_vendor, kode_kat_item_tanya, urutan, nama_item, keterangan, nama_unik, tipe_input, is_required, jenis_item, show_on_syarat_pdf) VALUES (114,2,19,25,3,'Tempat','',NULL,'text','t','default','t');</v>
      </c>
      <c r="AD115">
        <f t="shared" si="22"/>
        <v>114</v>
      </c>
      <c r="AE115">
        <f t="shared" si="23"/>
        <v>2</v>
      </c>
      <c r="AF115">
        <f t="shared" si="24"/>
        <v>19</v>
      </c>
      <c r="AG115">
        <f t="shared" si="25"/>
        <v>25</v>
      </c>
      <c r="AH115">
        <f t="shared" si="26"/>
        <v>3</v>
      </c>
      <c r="AI115" t="str">
        <f t="shared" si="27"/>
        <v>'Tempat'</v>
      </c>
      <c r="AJ115" t="str">
        <f t="shared" si="28"/>
        <v>NULL</v>
      </c>
      <c r="AK115" t="str">
        <f t="shared" si="29"/>
        <v>NULL</v>
      </c>
      <c r="AL115" t="str">
        <f t="shared" si="30"/>
        <v>'text'</v>
      </c>
      <c r="AM115" t="str">
        <f t="shared" si="31"/>
        <v>'t'</v>
      </c>
      <c r="AN115" t="str">
        <f t="shared" si="32"/>
        <v>'f'</v>
      </c>
      <c r="AO115" t="str">
        <f t="shared" si="36"/>
        <v>NULL</v>
      </c>
      <c r="AP115" t="str">
        <f t="shared" si="33"/>
        <v>'default'</v>
      </c>
      <c r="AQ115" s="6" t="str">
        <f t="shared" si="34"/>
        <v>NULL</v>
      </c>
      <c r="AR115" t="str">
        <f t="shared" si="35"/>
        <v>'t'</v>
      </c>
      <c r="AX115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(114,2,19,25,3,'Tempat',NULL,NULL,'text','t','f',NULL,'default',NULL,'t');</v>
      </c>
    </row>
    <row r="116" spans="2:50" x14ac:dyDescent="0.3">
      <c r="B116">
        <v>115</v>
      </c>
      <c r="C116">
        <v>2</v>
      </c>
      <c r="D116" t="str">
        <f>VLOOKUP(C116,ref_jenis_vendor!$B$3:$C$4,2)</f>
        <v>Perorangan</v>
      </c>
      <c r="E116">
        <v>19</v>
      </c>
      <c r="F116" t="str">
        <f>VLOOKUP(E116,ref_kat_dokumen_vendor!$B$3:$I$22,8)</f>
        <v>Teknis</v>
      </c>
      <c r="G116">
        <v>25</v>
      </c>
      <c r="H116" t="str">
        <f>VLOOKUP(G116,ref_kat_item_tanya!$B$3:$G$30,6)</f>
        <v>Teknis</v>
      </c>
      <c r="I116" t="str">
        <f>VLOOKUP(G116,ref_kat_item_tanya!$B$3:$G$29,3)</f>
        <v>Perorangan</v>
      </c>
      <c r="J116">
        <v>4</v>
      </c>
      <c r="K116" t="s">
        <v>135</v>
      </c>
      <c r="N116" t="str">
        <f t="shared" si="38"/>
        <v>NULL</v>
      </c>
      <c r="O116" t="s">
        <v>50</v>
      </c>
      <c r="P116" t="s">
        <v>24</v>
      </c>
      <c r="Q116" t="s">
        <v>25</v>
      </c>
      <c r="S116" t="s">
        <v>43</v>
      </c>
      <c r="U116" t="s">
        <v>24</v>
      </c>
      <c r="AA116" s="8"/>
      <c r="AC116" t="str">
        <f t="shared" si="39"/>
        <v>INSERT INTO ref_item_tanya (kode_item, kode_jenis_vendor, kode_kat_dokumen_vendor, kode_kat_item_tanya, urutan, nama_item, keterangan, nama_unik, tipe_input, is_required, jenis_item, show_on_syarat_pdf) VALUES (115,2,19,25,4,'Tanggal lahir','',NULL,'datetime-local','t','default','t');</v>
      </c>
      <c r="AD116">
        <f t="shared" si="22"/>
        <v>115</v>
      </c>
      <c r="AE116">
        <f t="shared" si="23"/>
        <v>2</v>
      </c>
      <c r="AF116">
        <f t="shared" si="24"/>
        <v>19</v>
      </c>
      <c r="AG116">
        <f t="shared" si="25"/>
        <v>25</v>
      </c>
      <c r="AH116">
        <f t="shared" si="26"/>
        <v>4</v>
      </c>
      <c r="AI116" t="str">
        <f t="shared" si="27"/>
        <v>'Tanggal lahir'</v>
      </c>
      <c r="AJ116" t="str">
        <f t="shared" si="28"/>
        <v>NULL</v>
      </c>
      <c r="AK116" t="str">
        <f t="shared" si="29"/>
        <v>NULL</v>
      </c>
      <c r="AL116" t="str">
        <f t="shared" si="30"/>
        <v>'datetime-local'</v>
      </c>
      <c r="AM116" t="str">
        <f t="shared" si="31"/>
        <v>'t'</v>
      </c>
      <c r="AN116" t="str">
        <f t="shared" si="32"/>
        <v>'f'</v>
      </c>
      <c r="AO116" t="str">
        <f t="shared" si="36"/>
        <v>NULL</v>
      </c>
      <c r="AP116" t="str">
        <f t="shared" si="33"/>
        <v>'default'</v>
      </c>
      <c r="AQ116" s="6" t="str">
        <f t="shared" si="34"/>
        <v>NULL</v>
      </c>
      <c r="AR116" t="str">
        <f t="shared" si="35"/>
        <v>'t'</v>
      </c>
      <c r="AX116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(115,2,19,25,4,'Tanggal lahir',NULL,NULL,'datetime-local','t','f',NULL,'default',NULL,'t');</v>
      </c>
    </row>
    <row r="117" spans="2:50" x14ac:dyDescent="0.3">
      <c r="B117">
        <v>116</v>
      </c>
      <c r="C117">
        <v>2</v>
      </c>
      <c r="D117" t="str">
        <f>VLOOKUP(C117,ref_jenis_vendor!$B$3:$C$4,2)</f>
        <v>Perorangan</v>
      </c>
      <c r="E117">
        <v>19</v>
      </c>
      <c r="F117" t="str">
        <f>VLOOKUP(E117,ref_kat_dokumen_vendor!$B$3:$I$22,8)</f>
        <v>Teknis</v>
      </c>
      <c r="G117">
        <v>25</v>
      </c>
      <c r="H117" t="str">
        <f>VLOOKUP(G117,ref_kat_item_tanya!$B$3:$G$30,6)</f>
        <v>Teknis</v>
      </c>
      <c r="I117" t="str">
        <f>VLOOKUP(G117,ref_kat_item_tanya!$B$3:$G$29,3)</f>
        <v>Perorangan</v>
      </c>
      <c r="J117">
        <v>5</v>
      </c>
      <c r="K117" t="s">
        <v>137</v>
      </c>
      <c r="N117" t="str">
        <f t="shared" si="38"/>
        <v>NULL</v>
      </c>
      <c r="O117" t="s">
        <v>66</v>
      </c>
      <c r="P117" t="s">
        <v>24</v>
      </c>
      <c r="Q117" t="s">
        <v>25</v>
      </c>
      <c r="S117" t="s">
        <v>43</v>
      </c>
      <c r="U117" t="s">
        <v>24</v>
      </c>
      <c r="AA117" s="8"/>
      <c r="AC117" t="str">
        <f t="shared" si="39"/>
        <v>INSERT INTO ref_item_tanya (kode_item, kode_jenis_vendor, kode_kat_dokumen_vendor, kode_kat_item_tanya, urutan, nama_item, keterangan, nama_unik, tipe_input, is_required, jenis_item, show_on_syarat_pdf) VALUES (116,2,19,25,5,'Bidang Keahlian','',NULL,'text','t','default','t');</v>
      </c>
      <c r="AD117">
        <f t="shared" si="22"/>
        <v>116</v>
      </c>
      <c r="AE117">
        <f t="shared" si="23"/>
        <v>2</v>
      </c>
      <c r="AF117">
        <f t="shared" si="24"/>
        <v>19</v>
      </c>
      <c r="AG117">
        <f t="shared" si="25"/>
        <v>25</v>
      </c>
      <c r="AH117">
        <f t="shared" si="26"/>
        <v>5</v>
      </c>
      <c r="AI117" t="str">
        <f t="shared" si="27"/>
        <v>'Bidang Keahlian'</v>
      </c>
      <c r="AJ117" t="str">
        <f t="shared" si="28"/>
        <v>NULL</v>
      </c>
      <c r="AK117" t="str">
        <f t="shared" si="29"/>
        <v>NULL</v>
      </c>
      <c r="AL117" t="str">
        <f t="shared" si="30"/>
        <v>'text'</v>
      </c>
      <c r="AM117" t="str">
        <f t="shared" si="31"/>
        <v>'t'</v>
      </c>
      <c r="AN117" t="str">
        <f t="shared" si="32"/>
        <v>'f'</v>
      </c>
      <c r="AO117" t="str">
        <f t="shared" si="36"/>
        <v>NULL</v>
      </c>
      <c r="AP117" t="str">
        <f t="shared" si="33"/>
        <v>'default'</v>
      </c>
      <c r="AQ117" s="6" t="str">
        <f t="shared" si="34"/>
        <v>NULL</v>
      </c>
      <c r="AR117" t="str">
        <f t="shared" si="35"/>
        <v>'t'</v>
      </c>
      <c r="AX117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(116,2,19,25,5,'Bidang Keahlian',NULL,NULL,'text','t','f',NULL,'default',NULL,'t');</v>
      </c>
    </row>
    <row r="118" spans="2:50" x14ac:dyDescent="0.3">
      <c r="B118">
        <v>117</v>
      </c>
      <c r="C118">
        <v>2</v>
      </c>
      <c r="D118" t="str">
        <f>VLOOKUP(C118,ref_jenis_vendor!$B$3:$C$4,2)</f>
        <v>Perorangan</v>
      </c>
      <c r="E118">
        <v>19</v>
      </c>
      <c r="F118" t="str">
        <f>VLOOKUP(E118,ref_kat_dokumen_vendor!$B$3:$I$22,8)</f>
        <v>Teknis</v>
      </c>
      <c r="G118">
        <v>25</v>
      </c>
      <c r="H118" t="str">
        <f>VLOOKUP(G118,ref_kat_item_tanya!$B$3:$G$30,6)</f>
        <v>Teknis</v>
      </c>
      <c r="I118" t="str">
        <f>VLOOKUP(G118,ref_kat_item_tanya!$B$3:$G$29,3)</f>
        <v>Perorangan</v>
      </c>
      <c r="J118">
        <v>6</v>
      </c>
      <c r="K118" t="s">
        <v>123</v>
      </c>
      <c r="N118" t="str">
        <f t="shared" si="38"/>
        <v>NULL</v>
      </c>
      <c r="O118" t="s">
        <v>62</v>
      </c>
      <c r="P118" t="s">
        <v>24</v>
      </c>
      <c r="Q118" t="s">
        <v>25</v>
      </c>
      <c r="R118" t="s">
        <v>138</v>
      </c>
      <c r="S118" t="s">
        <v>43</v>
      </c>
      <c r="U118" t="s">
        <v>24</v>
      </c>
      <c r="AA118" s="8"/>
      <c r="AC118" t="str">
        <f t="shared" si="39"/>
        <v>INSERT INTO ref_item_tanya (kode_item, kode_jenis_vendor, kode_kat_dokumen_vendor, kode_kat_item_tanya, urutan, nama_item, keterangan, nama_unik, tipe_input, is_required, jenis_item, show_on_syarat_pdf) VALUES (117,2,19,25,6,'Jenjang Pendidikan','',NULL,'select','t','default','t');</v>
      </c>
      <c r="AD118">
        <f t="shared" si="22"/>
        <v>117</v>
      </c>
      <c r="AE118">
        <f t="shared" si="23"/>
        <v>2</v>
      </c>
      <c r="AF118">
        <f t="shared" si="24"/>
        <v>19</v>
      </c>
      <c r="AG118">
        <f t="shared" si="25"/>
        <v>25</v>
      </c>
      <c r="AH118">
        <f t="shared" si="26"/>
        <v>6</v>
      </c>
      <c r="AI118" t="str">
        <f t="shared" si="27"/>
        <v>'Jenjang Pendidikan'</v>
      </c>
      <c r="AJ118" t="str">
        <f t="shared" si="28"/>
        <v>NULL</v>
      </c>
      <c r="AK118" t="str">
        <f t="shared" si="29"/>
        <v>NULL</v>
      </c>
      <c r="AL118" t="str">
        <f t="shared" si="30"/>
        <v>'select'</v>
      </c>
      <c r="AM118" t="str">
        <f t="shared" si="31"/>
        <v>'t'</v>
      </c>
      <c r="AN118" t="str">
        <f t="shared" si="32"/>
        <v>'f'</v>
      </c>
      <c r="AO118" t="str">
        <f t="shared" si="36"/>
        <v>'{"nama_tabel": "ref_jenjang_pendidikan"}'</v>
      </c>
      <c r="AP118" t="str">
        <f t="shared" si="33"/>
        <v>'default'</v>
      </c>
      <c r="AQ118" s="6" t="str">
        <f t="shared" si="34"/>
        <v>NULL</v>
      </c>
      <c r="AR118" t="str">
        <f t="shared" si="35"/>
        <v>'t'</v>
      </c>
      <c r="AX118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(117,2,19,25,6,'Jenjang Pendidikan',NULL,NULL,'select','t','f','{"nama_tabel": "ref_jenjang_pendidikan"}','default',NULL,'t');</v>
      </c>
    </row>
    <row r="119" spans="2:50" x14ac:dyDescent="0.3">
      <c r="B119">
        <v>118</v>
      </c>
      <c r="C119">
        <v>2</v>
      </c>
      <c r="D119" t="str">
        <f>VLOOKUP(C119,ref_jenis_vendor!$B$3:$C$4,2)</f>
        <v>Perorangan</v>
      </c>
      <c r="E119">
        <v>19</v>
      </c>
      <c r="F119" t="str">
        <f>VLOOKUP(E119,ref_kat_dokumen_vendor!$B$3:$I$22,8)</f>
        <v>Teknis</v>
      </c>
      <c r="G119">
        <v>25</v>
      </c>
      <c r="H119" t="str">
        <f>VLOOKUP(G119,ref_kat_item_tanya!$B$3:$G$30,6)</f>
        <v>Teknis</v>
      </c>
      <c r="I119" t="str">
        <f>VLOOKUP(G119,ref_kat_item_tanya!$B$3:$G$29,3)</f>
        <v>Perorangan</v>
      </c>
      <c r="J119">
        <v>7</v>
      </c>
      <c r="K119" t="s">
        <v>118</v>
      </c>
      <c r="N119" t="str">
        <f t="shared" si="38"/>
        <v>NULL</v>
      </c>
      <c r="O119" t="s">
        <v>66</v>
      </c>
      <c r="P119" t="s">
        <v>24</v>
      </c>
      <c r="Q119" t="s">
        <v>25</v>
      </c>
      <c r="S119" t="s">
        <v>43</v>
      </c>
      <c r="U119" t="s">
        <v>24</v>
      </c>
      <c r="AA119" s="8"/>
      <c r="AC119" t="str">
        <f t="shared" si="39"/>
        <v>INSERT INTO ref_item_tanya (kode_item, kode_jenis_vendor, kode_kat_dokumen_vendor, kode_kat_item_tanya, urutan, nama_item, keterangan, nama_unik, tipe_input, is_required, jenis_item, show_on_syarat_pdf) VALUES (118,2,19,25,7,'Program Studi','',NULL,'text','t','default','t');</v>
      </c>
      <c r="AD119">
        <f t="shared" si="22"/>
        <v>118</v>
      </c>
      <c r="AE119">
        <f t="shared" si="23"/>
        <v>2</v>
      </c>
      <c r="AF119">
        <f t="shared" si="24"/>
        <v>19</v>
      </c>
      <c r="AG119">
        <f t="shared" si="25"/>
        <v>25</v>
      </c>
      <c r="AH119">
        <f t="shared" si="26"/>
        <v>7</v>
      </c>
      <c r="AI119" t="str">
        <f t="shared" si="27"/>
        <v>'Program Studi'</v>
      </c>
      <c r="AJ119" t="str">
        <f t="shared" si="28"/>
        <v>NULL</v>
      </c>
      <c r="AK119" t="str">
        <f t="shared" si="29"/>
        <v>NULL</v>
      </c>
      <c r="AL119" t="str">
        <f t="shared" si="30"/>
        <v>'text'</v>
      </c>
      <c r="AM119" t="str">
        <f t="shared" si="31"/>
        <v>'t'</v>
      </c>
      <c r="AN119" t="str">
        <f t="shared" si="32"/>
        <v>'f'</v>
      </c>
      <c r="AO119" t="str">
        <f t="shared" si="36"/>
        <v>NULL</v>
      </c>
      <c r="AP119" t="str">
        <f t="shared" si="33"/>
        <v>'default'</v>
      </c>
      <c r="AQ119" s="6" t="str">
        <f t="shared" si="34"/>
        <v>NULL</v>
      </c>
      <c r="AR119" t="str">
        <f t="shared" si="35"/>
        <v>'t'</v>
      </c>
      <c r="AX119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(118,2,19,25,7,'Program Studi',NULL,NULL,'text','t','f',NULL,'default',NULL,'t');</v>
      </c>
    </row>
    <row r="120" spans="2:50" x14ac:dyDescent="0.3">
      <c r="B120">
        <v>119</v>
      </c>
      <c r="C120">
        <v>2</v>
      </c>
      <c r="D120" t="str">
        <f>VLOOKUP(C120,ref_jenis_vendor!$B$3:$C$4,2)</f>
        <v>Perorangan</v>
      </c>
      <c r="E120">
        <v>19</v>
      </c>
      <c r="F120" t="str">
        <f>VLOOKUP(E120,ref_kat_dokumen_vendor!$B$3:$I$22,8)</f>
        <v>Teknis</v>
      </c>
      <c r="G120">
        <v>25</v>
      </c>
      <c r="H120" t="str">
        <f>VLOOKUP(G120,ref_kat_item_tanya!$B$3:$G$30,6)</f>
        <v>Teknis</v>
      </c>
      <c r="I120" t="str">
        <f>VLOOKUP(G120,ref_kat_item_tanya!$B$3:$G$29,3)</f>
        <v>Perorangan</v>
      </c>
      <c r="J120">
        <v>8</v>
      </c>
      <c r="K120" t="s">
        <v>119</v>
      </c>
      <c r="N120" t="str">
        <f t="shared" si="38"/>
        <v>NULL</v>
      </c>
      <c r="O120" t="s">
        <v>52</v>
      </c>
      <c r="P120" t="s">
        <v>24</v>
      </c>
      <c r="Q120" t="s">
        <v>25</v>
      </c>
      <c r="S120" t="s">
        <v>43</v>
      </c>
      <c r="U120" t="s">
        <v>24</v>
      </c>
      <c r="AA120" s="8"/>
      <c r="AC120" t="str">
        <f t="shared" si="39"/>
        <v>INSERT INTO ref_item_tanya (kode_item, kode_jenis_vendor, kode_kat_dokumen_vendor, kode_kat_item_tanya, urutan, nama_item, keterangan, nama_unik, tipe_input, is_required, jenis_item, show_on_syarat_pdf) VALUES (119,2,19,25,8,'KTP','',NULL,'file','t','default','t');</v>
      </c>
      <c r="AD120">
        <f t="shared" si="22"/>
        <v>119</v>
      </c>
      <c r="AE120">
        <f t="shared" si="23"/>
        <v>2</v>
      </c>
      <c r="AF120">
        <f t="shared" si="24"/>
        <v>19</v>
      </c>
      <c r="AG120">
        <f t="shared" si="25"/>
        <v>25</v>
      </c>
      <c r="AH120">
        <f t="shared" si="26"/>
        <v>8</v>
      </c>
      <c r="AI120" t="str">
        <f t="shared" si="27"/>
        <v>'KTP'</v>
      </c>
      <c r="AJ120" t="str">
        <f t="shared" si="28"/>
        <v>NULL</v>
      </c>
      <c r="AK120" t="str">
        <f t="shared" si="29"/>
        <v>NULL</v>
      </c>
      <c r="AL120" t="str">
        <f t="shared" si="30"/>
        <v>'file'</v>
      </c>
      <c r="AM120" t="str">
        <f t="shared" si="31"/>
        <v>'t'</v>
      </c>
      <c r="AN120" t="str">
        <f t="shared" si="32"/>
        <v>'f'</v>
      </c>
      <c r="AO120" t="str">
        <f t="shared" si="36"/>
        <v>NULL</v>
      </c>
      <c r="AP120" t="str">
        <f t="shared" si="33"/>
        <v>'default'</v>
      </c>
      <c r="AQ120" s="6" t="str">
        <f t="shared" si="34"/>
        <v>NULL</v>
      </c>
      <c r="AR120" t="str">
        <f t="shared" si="35"/>
        <v>'t'</v>
      </c>
      <c r="AX120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(119,2,19,25,8,'KTP',NULL,NULL,'file','t','f',NULL,'default',NULL,'t');</v>
      </c>
    </row>
    <row r="121" spans="2:50" x14ac:dyDescent="0.3">
      <c r="B121">
        <v>120</v>
      </c>
      <c r="C121">
        <v>2</v>
      </c>
      <c r="D121" t="str">
        <f>VLOOKUP(C121,ref_jenis_vendor!$B$3:$C$4,2)</f>
        <v>Perorangan</v>
      </c>
      <c r="E121">
        <v>19</v>
      </c>
      <c r="F121" t="str">
        <f>VLOOKUP(E121,ref_kat_dokumen_vendor!$B$3:$I$22,8)</f>
        <v>Teknis</v>
      </c>
      <c r="G121">
        <v>25</v>
      </c>
      <c r="H121" t="str">
        <f>VLOOKUP(G121,ref_kat_item_tanya!$B$3:$G$30,6)</f>
        <v>Teknis</v>
      </c>
      <c r="I121" t="str">
        <f>VLOOKUP(G121,ref_kat_item_tanya!$B$3:$G$29,3)</f>
        <v>Perorangan</v>
      </c>
      <c r="J121">
        <v>9</v>
      </c>
      <c r="K121" t="s">
        <v>87</v>
      </c>
      <c r="N121" t="str">
        <f t="shared" si="38"/>
        <v>NULL</v>
      </c>
      <c r="O121" t="s">
        <v>143</v>
      </c>
      <c r="P121" t="s">
        <v>24</v>
      </c>
      <c r="Q121" t="s">
        <v>25</v>
      </c>
      <c r="R121" t="s">
        <v>174</v>
      </c>
      <c r="S121" t="s">
        <v>43</v>
      </c>
      <c r="U121" t="s">
        <v>25</v>
      </c>
      <c r="AA121" s="8"/>
      <c r="AC121" t="str">
        <f t="shared" si="39"/>
        <v>INSERT INTO ref_item_tanya (kode_item, kode_jenis_vendor, kode_kat_dokumen_vendor, kode_kat_item_tanya, urutan, nama_item, keterangan, nama_unik, tipe_input, is_required, jenis_item, show_on_syarat_pdf) VALUES (120,2,19,25,9,'Masa Berlaku Dokumen','',NULL,'masa-berlaku','t','default','f');</v>
      </c>
      <c r="AD121">
        <f t="shared" si="22"/>
        <v>120</v>
      </c>
      <c r="AE121">
        <f t="shared" si="23"/>
        <v>2</v>
      </c>
      <c r="AF121">
        <f t="shared" si="24"/>
        <v>19</v>
      </c>
      <c r="AG121">
        <f t="shared" si="25"/>
        <v>25</v>
      </c>
      <c r="AH121">
        <f t="shared" si="26"/>
        <v>9</v>
      </c>
      <c r="AI121" t="str">
        <f t="shared" si="27"/>
        <v>'Masa Berlaku Dokumen'</v>
      </c>
      <c r="AJ121" t="str">
        <f t="shared" si="28"/>
        <v>NULL</v>
      </c>
      <c r="AK121" t="str">
        <f t="shared" si="29"/>
        <v>NULL</v>
      </c>
      <c r="AL121" t="str">
        <f t="shared" si="30"/>
        <v>'masa-berlaku'</v>
      </c>
      <c r="AM121" t="str">
        <f t="shared" si="31"/>
        <v>'t'</v>
      </c>
      <c r="AN121" t="str">
        <f t="shared" si="32"/>
        <v>'f'</v>
      </c>
      <c r="AO121" t="str">
        <f t="shared" si="36"/>
        <v>'{"kode_item_awal": 121, "kode_item_akhir": 122}'</v>
      </c>
      <c r="AP121" t="str">
        <f t="shared" si="33"/>
        <v>'default'</v>
      </c>
      <c r="AQ121" s="6" t="str">
        <f t="shared" si="34"/>
        <v>NULL</v>
      </c>
      <c r="AR121" t="str">
        <f t="shared" si="35"/>
        <v>'f'</v>
      </c>
      <c r="AX121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(120,2,19,25,9,'Masa Berlaku Dokumen',NULL,NULL,'masa-berlaku','t','f','{"kode_item_awal": 121, "kode_item_akhir": 122}','default',NULL,'f');</v>
      </c>
    </row>
    <row r="122" spans="2:50" x14ac:dyDescent="0.3">
      <c r="B122">
        <v>121</v>
      </c>
      <c r="C122">
        <v>2</v>
      </c>
      <c r="D122" t="str">
        <f>VLOOKUP(C122,ref_jenis_vendor!$B$3:$C$4,2)</f>
        <v>Perorangan</v>
      </c>
      <c r="E122">
        <v>19</v>
      </c>
      <c r="F122" t="str">
        <f>VLOOKUP(E122,ref_kat_dokumen_vendor!$B$3:$I$22,8)</f>
        <v>Teknis</v>
      </c>
      <c r="G122">
        <v>25</v>
      </c>
      <c r="H122" t="str">
        <f>VLOOKUP(G122,ref_kat_item_tanya!$B$3:$G$30,6)</f>
        <v>Teknis</v>
      </c>
      <c r="I122" t="str">
        <f>VLOOKUP(G122,ref_kat_item_tanya!$B$3:$G$29,3)</f>
        <v>Perorangan</v>
      </c>
      <c r="J122">
        <v>10</v>
      </c>
      <c r="K122" t="s">
        <v>85</v>
      </c>
      <c r="N122" t="str">
        <f t="shared" si="38"/>
        <v>NULL</v>
      </c>
      <c r="O122" t="s">
        <v>144</v>
      </c>
      <c r="P122" t="s">
        <v>25</v>
      </c>
      <c r="Q122" t="s">
        <v>25</v>
      </c>
      <c r="S122" t="s">
        <v>43</v>
      </c>
      <c r="U122" t="s">
        <v>25</v>
      </c>
      <c r="AA122" s="8"/>
      <c r="AC122" t="str">
        <f t="shared" si="39"/>
        <v>INSERT INTO ref_item_tanya (kode_item, kode_jenis_vendor, kode_kat_dokumen_vendor, kode_kat_item_tanya, urutan, nama_item, keterangan, nama_unik, tipe_input, is_required, jenis_item, show_on_syarat_pdf) VALUES (121,2,19,25,10,'Awal','',NULL,'masa-berlaku-date','f','default','f');</v>
      </c>
      <c r="AD122">
        <f t="shared" si="22"/>
        <v>121</v>
      </c>
      <c r="AE122">
        <f t="shared" si="23"/>
        <v>2</v>
      </c>
      <c r="AF122">
        <f t="shared" si="24"/>
        <v>19</v>
      </c>
      <c r="AG122">
        <f t="shared" si="25"/>
        <v>25</v>
      </c>
      <c r="AH122">
        <f t="shared" si="26"/>
        <v>10</v>
      </c>
      <c r="AI122" t="str">
        <f t="shared" si="27"/>
        <v>'Awal'</v>
      </c>
      <c r="AJ122" t="str">
        <f t="shared" si="28"/>
        <v>NULL</v>
      </c>
      <c r="AK122" t="str">
        <f t="shared" si="29"/>
        <v>NULL</v>
      </c>
      <c r="AL122" t="str">
        <f t="shared" si="30"/>
        <v>'masa-berlaku-date'</v>
      </c>
      <c r="AM122" t="str">
        <f t="shared" si="31"/>
        <v>'f'</v>
      </c>
      <c r="AN122" t="str">
        <f t="shared" si="32"/>
        <v>'f'</v>
      </c>
      <c r="AO122" t="str">
        <f t="shared" si="36"/>
        <v>NULL</v>
      </c>
      <c r="AP122" t="str">
        <f t="shared" si="33"/>
        <v>'default'</v>
      </c>
      <c r="AQ122" s="6" t="str">
        <f t="shared" si="34"/>
        <v>NULL</v>
      </c>
      <c r="AR122" t="str">
        <f t="shared" si="35"/>
        <v>'f'</v>
      </c>
      <c r="AX122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(121,2,19,25,10,'Awal',NULL,NULL,'masa-berlaku-date','f','f',NULL,'default',NULL,'f');</v>
      </c>
    </row>
    <row r="123" spans="2:50" x14ac:dyDescent="0.3">
      <c r="B123">
        <v>122</v>
      </c>
      <c r="C123">
        <v>2</v>
      </c>
      <c r="D123" t="str">
        <f>VLOOKUP(C123,ref_jenis_vendor!$B$3:$C$4,2)</f>
        <v>Perorangan</v>
      </c>
      <c r="E123">
        <v>19</v>
      </c>
      <c r="F123" t="str">
        <f>VLOOKUP(E123,ref_kat_dokumen_vendor!$B$3:$I$22,8)</f>
        <v>Teknis</v>
      </c>
      <c r="G123">
        <v>25</v>
      </c>
      <c r="H123" t="str">
        <f>VLOOKUP(G123,ref_kat_item_tanya!$B$3:$G$30,6)</f>
        <v>Teknis</v>
      </c>
      <c r="I123" t="str">
        <f>VLOOKUP(G123,ref_kat_item_tanya!$B$3:$G$29,3)</f>
        <v>Perorangan</v>
      </c>
      <c r="J123">
        <v>11</v>
      </c>
      <c r="K123" t="s">
        <v>86</v>
      </c>
      <c r="N123" t="str">
        <f t="shared" si="38"/>
        <v>NULL</v>
      </c>
      <c r="O123" t="s">
        <v>144</v>
      </c>
      <c r="P123" t="s">
        <v>25</v>
      </c>
      <c r="Q123" t="s">
        <v>25</v>
      </c>
      <c r="S123" t="s">
        <v>43</v>
      </c>
      <c r="U123" t="s">
        <v>25</v>
      </c>
      <c r="AA123" s="8"/>
      <c r="AC123" t="str">
        <f t="shared" si="39"/>
        <v>INSERT INTO ref_item_tanya (kode_item, kode_jenis_vendor, kode_kat_dokumen_vendor, kode_kat_item_tanya, urutan, nama_item, keterangan, nama_unik, tipe_input, is_required, jenis_item, show_on_syarat_pdf) VALUES (122,2,19,25,11,'Akhir','',NULL,'masa-berlaku-date','f','default','f');</v>
      </c>
      <c r="AD123">
        <f t="shared" si="22"/>
        <v>122</v>
      </c>
      <c r="AE123">
        <f t="shared" si="23"/>
        <v>2</v>
      </c>
      <c r="AF123">
        <f t="shared" si="24"/>
        <v>19</v>
      </c>
      <c r="AG123">
        <f t="shared" si="25"/>
        <v>25</v>
      </c>
      <c r="AH123">
        <f t="shared" si="26"/>
        <v>11</v>
      </c>
      <c r="AI123" t="str">
        <f t="shared" si="27"/>
        <v>'Akhir'</v>
      </c>
      <c r="AJ123" t="str">
        <f t="shared" si="28"/>
        <v>NULL</v>
      </c>
      <c r="AK123" t="str">
        <f t="shared" si="29"/>
        <v>NULL</v>
      </c>
      <c r="AL123" t="str">
        <f t="shared" si="30"/>
        <v>'masa-berlaku-date'</v>
      </c>
      <c r="AM123" t="str">
        <f t="shared" si="31"/>
        <v>'f'</v>
      </c>
      <c r="AN123" t="str">
        <f t="shared" si="32"/>
        <v>'f'</v>
      </c>
      <c r="AO123" t="str">
        <f t="shared" si="36"/>
        <v>NULL</v>
      </c>
      <c r="AP123" t="str">
        <f t="shared" si="33"/>
        <v>'default'</v>
      </c>
      <c r="AQ123" s="6" t="str">
        <f t="shared" si="34"/>
        <v>NULL</v>
      </c>
      <c r="AR123" t="str">
        <f t="shared" si="35"/>
        <v>'f'</v>
      </c>
      <c r="AX123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(122,2,19,25,11,'Akhir',NULL,NULL,'masa-berlaku-date','f','f',NULL,'default',NULL,'f');</v>
      </c>
    </row>
    <row r="124" spans="2:50" x14ac:dyDescent="0.3">
      <c r="B124">
        <v>123</v>
      </c>
      <c r="C124">
        <v>2</v>
      </c>
      <c r="D124" t="str">
        <f>VLOOKUP(C124,ref_jenis_vendor!$B$3:$C$4,2)</f>
        <v>Perorangan</v>
      </c>
      <c r="E124">
        <v>19</v>
      </c>
      <c r="F124" t="str">
        <f>VLOOKUP(E124,ref_kat_dokumen_vendor!$B$3:$I$22,8)</f>
        <v>Teknis</v>
      </c>
      <c r="G124">
        <v>25</v>
      </c>
      <c r="H124" t="str">
        <f>VLOOKUP(G124,ref_kat_item_tanya!$B$3:$G$30,6)</f>
        <v>Teknis</v>
      </c>
      <c r="I124" t="str">
        <f>VLOOKUP(G124,ref_kat_item_tanya!$B$3:$G$29,3)</f>
        <v>Perorangan</v>
      </c>
      <c r="J124">
        <v>12</v>
      </c>
      <c r="K124" t="s">
        <v>120</v>
      </c>
      <c r="N124" t="str">
        <f t="shared" si="38"/>
        <v>NULL</v>
      </c>
      <c r="O124" t="s">
        <v>52</v>
      </c>
      <c r="P124" t="s">
        <v>24</v>
      </c>
      <c r="Q124" t="s">
        <v>25</v>
      </c>
      <c r="S124" t="s">
        <v>43</v>
      </c>
      <c r="U124" t="s">
        <v>24</v>
      </c>
      <c r="AA124" s="8"/>
      <c r="AC124" t="str">
        <f t="shared" si="39"/>
        <v>INSERT INTO ref_item_tanya (kode_item, kode_jenis_vendor, kode_kat_dokumen_vendor, kode_kat_item_tanya, urutan, nama_item, keterangan, nama_unik, tipe_input, is_required, jenis_item, show_on_syarat_pdf) VALUES (123,2,19,25,12,'Ijazah','',NULL,'file','t','default','t');</v>
      </c>
      <c r="AD124">
        <f t="shared" si="22"/>
        <v>123</v>
      </c>
      <c r="AE124">
        <f t="shared" si="23"/>
        <v>2</v>
      </c>
      <c r="AF124">
        <f t="shared" si="24"/>
        <v>19</v>
      </c>
      <c r="AG124">
        <f t="shared" si="25"/>
        <v>25</v>
      </c>
      <c r="AH124">
        <f t="shared" si="26"/>
        <v>12</v>
      </c>
      <c r="AI124" t="str">
        <f t="shared" si="27"/>
        <v>'Ijazah'</v>
      </c>
      <c r="AJ124" t="str">
        <f t="shared" si="28"/>
        <v>NULL</v>
      </c>
      <c r="AK124" t="str">
        <f t="shared" si="29"/>
        <v>NULL</v>
      </c>
      <c r="AL124" t="str">
        <f t="shared" si="30"/>
        <v>'file'</v>
      </c>
      <c r="AM124" t="str">
        <f t="shared" si="31"/>
        <v>'t'</v>
      </c>
      <c r="AN124" t="str">
        <f t="shared" si="32"/>
        <v>'f'</v>
      </c>
      <c r="AO124" t="str">
        <f t="shared" si="36"/>
        <v>NULL</v>
      </c>
      <c r="AP124" t="str">
        <f t="shared" si="33"/>
        <v>'default'</v>
      </c>
      <c r="AQ124" s="6" t="str">
        <f t="shared" si="34"/>
        <v>NULL</v>
      </c>
      <c r="AR124" t="str">
        <f t="shared" si="35"/>
        <v>'t'</v>
      </c>
      <c r="AX124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(123,2,19,25,12,'Ijazah',NULL,NULL,'file','t','f',NULL,'default',NULL,'t');</v>
      </c>
    </row>
    <row r="125" spans="2:50" x14ac:dyDescent="0.3">
      <c r="B125">
        <v>124</v>
      </c>
      <c r="C125">
        <v>2</v>
      </c>
      <c r="D125" t="str">
        <f>VLOOKUP(C125,ref_jenis_vendor!$B$3:$C$4,2)</f>
        <v>Perorangan</v>
      </c>
      <c r="E125">
        <v>19</v>
      </c>
      <c r="F125" t="str">
        <f>VLOOKUP(E125,ref_kat_dokumen_vendor!$B$3:$I$22,8)</f>
        <v>Teknis</v>
      </c>
      <c r="G125">
        <v>25</v>
      </c>
      <c r="H125" t="str">
        <f>VLOOKUP(G125,ref_kat_item_tanya!$B$3:$G$30,6)</f>
        <v>Teknis</v>
      </c>
      <c r="I125" t="str">
        <f>VLOOKUP(G125,ref_kat_item_tanya!$B$3:$G$29,3)</f>
        <v>Perorangan</v>
      </c>
      <c r="J125">
        <v>13</v>
      </c>
      <c r="K125" t="s">
        <v>87</v>
      </c>
      <c r="N125" t="str">
        <f t="shared" si="38"/>
        <v>NULL</v>
      </c>
      <c r="O125" t="s">
        <v>143</v>
      </c>
      <c r="P125" t="s">
        <v>24</v>
      </c>
      <c r="Q125" t="s">
        <v>25</v>
      </c>
      <c r="R125" t="s">
        <v>175</v>
      </c>
      <c r="S125" t="s">
        <v>43</v>
      </c>
      <c r="U125" t="s">
        <v>25</v>
      </c>
      <c r="AA125" s="8"/>
      <c r="AC125" t="str">
        <f t="shared" si="39"/>
        <v>INSERT INTO ref_item_tanya (kode_item, kode_jenis_vendor, kode_kat_dokumen_vendor, kode_kat_item_tanya, urutan, nama_item, keterangan, nama_unik, tipe_input, is_required, jenis_item, show_on_syarat_pdf) VALUES (124,2,19,25,13,'Masa Berlaku Dokumen','',NULL,'masa-berlaku','t','default','f');</v>
      </c>
      <c r="AD125">
        <f t="shared" si="22"/>
        <v>124</v>
      </c>
      <c r="AE125">
        <f t="shared" si="23"/>
        <v>2</v>
      </c>
      <c r="AF125">
        <f t="shared" si="24"/>
        <v>19</v>
      </c>
      <c r="AG125">
        <f t="shared" si="25"/>
        <v>25</v>
      </c>
      <c r="AH125">
        <f t="shared" si="26"/>
        <v>13</v>
      </c>
      <c r="AI125" t="str">
        <f t="shared" si="27"/>
        <v>'Masa Berlaku Dokumen'</v>
      </c>
      <c r="AJ125" t="str">
        <f t="shared" si="28"/>
        <v>NULL</v>
      </c>
      <c r="AK125" t="str">
        <f t="shared" si="29"/>
        <v>NULL</v>
      </c>
      <c r="AL125" t="str">
        <f t="shared" si="30"/>
        <v>'masa-berlaku'</v>
      </c>
      <c r="AM125" t="str">
        <f t="shared" si="31"/>
        <v>'t'</v>
      </c>
      <c r="AN125" t="str">
        <f t="shared" si="32"/>
        <v>'f'</v>
      </c>
      <c r="AO125" t="str">
        <f t="shared" si="36"/>
        <v>'{"kode_item_awal": 125, "kode_item_akhir": 126}'</v>
      </c>
      <c r="AP125" t="str">
        <f t="shared" si="33"/>
        <v>'default'</v>
      </c>
      <c r="AQ125" s="6" t="str">
        <f t="shared" si="34"/>
        <v>NULL</v>
      </c>
      <c r="AR125" t="str">
        <f t="shared" si="35"/>
        <v>'f'</v>
      </c>
      <c r="AX125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(124,2,19,25,13,'Masa Berlaku Dokumen',NULL,NULL,'masa-berlaku','t','f','{"kode_item_awal": 125, "kode_item_akhir": 126}','default',NULL,'f');</v>
      </c>
    </row>
    <row r="126" spans="2:50" x14ac:dyDescent="0.3">
      <c r="B126">
        <v>125</v>
      </c>
      <c r="C126">
        <v>2</v>
      </c>
      <c r="D126" t="str">
        <f>VLOOKUP(C126,ref_jenis_vendor!$B$3:$C$4,2)</f>
        <v>Perorangan</v>
      </c>
      <c r="E126">
        <v>19</v>
      </c>
      <c r="F126" t="str">
        <f>VLOOKUP(E126,ref_kat_dokumen_vendor!$B$3:$I$22,8)</f>
        <v>Teknis</v>
      </c>
      <c r="G126">
        <v>25</v>
      </c>
      <c r="H126" t="str">
        <f>VLOOKUP(G126,ref_kat_item_tanya!$B$3:$G$30,6)</f>
        <v>Teknis</v>
      </c>
      <c r="I126" t="str">
        <f>VLOOKUP(G126,ref_kat_item_tanya!$B$3:$G$29,3)</f>
        <v>Perorangan</v>
      </c>
      <c r="J126">
        <v>14</v>
      </c>
      <c r="K126" t="s">
        <v>85</v>
      </c>
      <c r="N126" t="str">
        <f t="shared" si="38"/>
        <v>NULL</v>
      </c>
      <c r="O126" t="s">
        <v>144</v>
      </c>
      <c r="P126" t="s">
        <v>25</v>
      </c>
      <c r="Q126" t="s">
        <v>25</v>
      </c>
      <c r="S126" t="s">
        <v>43</v>
      </c>
      <c r="U126" t="s">
        <v>25</v>
      </c>
      <c r="AA126" s="8"/>
      <c r="AC126" t="str">
        <f t="shared" si="39"/>
        <v>INSERT INTO ref_item_tanya (kode_item, kode_jenis_vendor, kode_kat_dokumen_vendor, kode_kat_item_tanya, urutan, nama_item, keterangan, nama_unik, tipe_input, is_required, jenis_item, show_on_syarat_pdf) VALUES (125,2,19,25,14,'Awal','',NULL,'masa-berlaku-date','f','default','f');</v>
      </c>
      <c r="AD126">
        <f t="shared" si="22"/>
        <v>125</v>
      </c>
      <c r="AE126">
        <f t="shared" si="23"/>
        <v>2</v>
      </c>
      <c r="AF126">
        <f t="shared" si="24"/>
        <v>19</v>
      </c>
      <c r="AG126">
        <f t="shared" si="25"/>
        <v>25</v>
      </c>
      <c r="AH126">
        <f t="shared" si="26"/>
        <v>14</v>
      </c>
      <c r="AI126" t="str">
        <f t="shared" si="27"/>
        <v>'Awal'</v>
      </c>
      <c r="AJ126" t="str">
        <f t="shared" si="28"/>
        <v>NULL</v>
      </c>
      <c r="AK126" t="str">
        <f t="shared" si="29"/>
        <v>NULL</v>
      </c>
      <c r="AL126" t="str">
        <f t="shared" si="30"/>
        <v>'masa-berlaku-date'</v>
      </c>
      <c r="AM126" t="str">
        <f t="shared" si="31"/>
        <v>'f'</v>
      </c>
      <c r="AN126" t="str">
        <f t="shared" si="32"/>
        <v>'f'</v>
      </c>
      <c r="AO126" t="str">
        <f t="shared" si="36"/>
        <v>NULL</v>
      </c>
      <c r="AP126" t="str">
        <f t="shared" si="33"/>
        <v>'default'</v>
      </c>
      <c r="AQ126" s="6" t="str">
        <f t="shared" si="34"/>
        <v>NULL</v>
      </c>
      <c r="AR126" t="str">
        <f t="shared" si="35"/>
        <v>'f'</v>
      </c>
      <c r="AX126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(125,2,19,25,14,'Awal',NULL,NULL,'masa-berlaku-date','f','f',NULL,'default',NULL,'f');</v>
      </c>
    </row>
    <row r="127" spans="2:50" x14ac:dyDescent="0.3">
      <c r="B127">
        <v>126</v>
      </c>
      <c r="C127">
        <v>2</v>
      </c>
      <c r="D127" t="str">
        <f>VLOOKUP(C127,ref_jenis_vendor!$B$3:$C$4,2)</f>
        <v>Perorangan</v>
      </c>
      <c r="E127">
        <v>19</v>
      </c>
      <c r="F127" t="str">
        <f>VLOOKUP(E127,ref_kat_dokumen_vendor!$B$3:$I$22,8)</f>
        <v>Teknis</v>
      </c>
      <c r="G127">
        <v>25</v>
      </c>
      <c r="H127" t="str">
        <f>VLOOKUP(G127,ref_kat_item_tanya!$B$3:$G$30,6)</f>
        <v>Teknis</v>
      </c>
      <c r="I127" t="str">
        <f>VLOOKUP(G127,ref_kat_item_tanya!$B$3:$G$29,3)</f>
        <v>Perorangan</v>
      </c>
      <c r="J127">
        <v>15</v>
      </c>
      <c r="K127" t="s">
        <v>86</v>
      </c>
      <c r="N127" t="str">
        <f t="shared" si="38"/>
        <v>NULL</v>
      </c>
      <c r="O127" t="s">
        <v>144</v>
      </c>
      <c r="P127" t="s">
        <v>25</v>
      </c>
      <c r="Q127" t="s">
        <v>25</v>
      </c>
      <c r="S127" t="s">
        <v>43</v>
      </c>
      <c r="U127" t="s">
        <v>25</v>
      </c>
      <c r="AA127" s="8"/>
      <c r="AC127" t="str">
        <f t="shared" si="39"/>
        <v>INSERT INTO ref_item_tanya (kode_item, kode_jenis_vendor, kode_kat_dokumen_vendor, kode_kat_item_tanya, urutan, nama_item, keterangan, nama_unik, tipe_input, is_required, jenis_item, show_on_syarat_pdf) VALUES (126,2,19,25,15,'Akhir','',NULL,'masa-berlaku-date','f','default','f');</v>
      </c>
      <c r="AD127">
        <f t="shared" si="22"/>
        <v>126</v>
      </c>
      <c r="AE127">
        <f t="shared" si="23"/>
        <v>2</v>
      </c>
      <c r="AF127">
        <f t="shared" si="24"/>
        <v>19</v>
      </c>
      <c r="AG127">
        <f t="shared" si="25"/>
        <v>25</v>
      </c>
      <c r="AH127">
        <f t="shared" si="26"/>
        <v>15</v>
      </c>
      <c r="AI127" t="str">
        <f t="shared" si="27"/>
        <v>'Akhir'</v>
      </c>
      <c r="AJ127" t="str">
        <f t="shared" si="28"/>
        <v>NULL</v>
      </c>
      <c r="AK127" t="str">
        <f t="shared" si="29"/>
        <v>NULL</v>
      </c>
      <c r="AL127" t="str">
        <f t="shared" si="30"/>
        <v>'masa-berlaku-date'</v>
      </c>
      <c r="AM127" t="str">
        <f t="shared" si="31"/>
        <v>'f'</v>
      </c>
      <c r="AN127" t="str">
        <f t="shared" si="32"/>
        <v>'f'</v>
      </c>
      <c r="AO127" t="str">
        <f t="shared" si="36"/>
        <v>NULL</v>
      </c>
      <c r="AP127" t="str">
        <f t="shared" si="33"/>
        <v>'default'</v>
      </c>
      <c r="AQ127" s="6" t="str">
        <f t="shared" si="34"/>
        <v>NULL</v>
      </c>
      <c r="AR127" t="str">
        <f t="shared" si="35"/>
        <v>'f'</v>
      </c>
      <c r="AX127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(126,2,19,25,15,'Akhir',NULL,NULL,'masa-berlaku-date','f','f',NULL,'default',NULL,'f');</v>
      </c>
    </row>
    <row r="128" spans="2:50" x14ac:dyDescent="0.3">
      <c r="B128">
        <v>127</v>
      </c>
      <c r="C128">
        <v>2</v>
      </c>
      <c r="D128" t="str">
        <f>VLOOKUP(C128,ref_jenis_vendor!$B$3:$C$4,2)</f>
        <v>Perorangan</v>
      </c>
      <c r="E128">
        <v>19</v>
      </c>
      <c r="F128" t="str">
        <f>VLOOKUP(E128,ref_kat_dokumen_vendor!$B$3:$I$22,8)</f>
        <v>Teknis</v>
      </c>
      <c r="G128">
        <v>25</v>
      </c>
      <c r="H128" t="str">
        <f>VLOOKUP(G128,ref_kat_item_tanya!$B$3:$G$30,6)</f>
        <v>Teknis</v>
      </c>
      <c r="I128" t="str">
        <f>VLOOKUP(G128,ref_kat_item_tanya!$B$3:$G$29,3)</f>
        <v>Perorangan</v>
      </c>
      <c r="J128">
        <v>16</v>
      </c>
      <c r="K128" t="s">
        <v>121</v>
      </c>
      <c r="N128" t="str">
        <f t="shared" si="38"/>
        <v>NULL</v>
      </c>
      <c r="O128" t="s">
        <v>52</v>
      </c>
      <c r="P128" t="s">
        <v>24</v>
      </c>
      <c r="Q128" t="s">
        <v>25</v>
      </c>
      <c r="S128" t="s">
        <v>43</v>
      </c>
      <c r="U128" t="s">
        <v>24</v>
      </c>
      <c r="AA128" s="8"/>
      <c r="AC128" t="str">
        <f t="shared" si="39"/>
        <v>INSERT INTO ref_item_tanya (kode_item, kode_jenis_vendor, kode_kat_dokumen_vendor, kode_kat_item_tanya, urutan, nama_item, keterangan, nama_unik, tipe_input, is_required, jenis_item, show_on_syarat_pdf) VALUES (127,2,19,25,16,'CV','',NULL,'file','t','default','t');</v>
      </c>
      <c r="AD128">
        <f t="shared" si="22"/>
        <v>127</v>
      </c>
      <c r="AE128">
        <f t="shared" si="23"/>
        <v>2</v>
      </c>
      <c r="AF128">
        <f t="shared" si="24"/>
        <v>19</v>
      </c>
      <c r="AG128">
        <f t="shared" si="25"/>
        <v>25</v>
      </c>
      <c r="AH128">
        <f t="shared" si="26"/>
        <v>16</v>
      </c>
      <c r="AI128" t="str">
        <f t="shared" si="27"/>
        <v>'CV'</v>
      </c>
      <c r="AJ128" t="str">
        <f t="shared" si="28"/>
        <v>NULL</v>
      </c>
      <c r="AK128" t="str">
        <f t="shared" si="29"/>
        <v>NULL</v>
      </c>
      <c r="AL128" t="str">
        <f t="shared" si="30"/>
        <v>'file'</v>
      </c>
      <c r="AM128" t="str">
        <f t="shared" si="31"/>
        <v>'t'</v>
      </c>
      <c r="AN128" t="str">
        <f t="shared" si="32"/>
        <v>'f'</v>
      </c>
      <c r="AO128" t="str">
        <f t="shared" si="36"/>
        <v>NULL</v>
      </c>
      <c r="AP128" t="str">
        <f t="shared" si="33"/>
        <v>'default'</v>
      </c>
      <c r="AQ128" s="6" t="str">
        <f t="shared" si="34"/>
        <v>NULL</v>
      </c>
      <c r="AR128" t="str">
        <f t="shared" si="35"/>
        <v>'t'</v>
      </c>
      <c r="AX128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(127,2,19,25,16,'CV',NULL,NULL,'file','t','f',NULL,'default',NULL,'t');</v>
      </c>
    </row>
    <row r="129" spans="2:50" x14ac:dyDescent="0.3">
      <c r="B129">
        <v>128</v>
      </c>
      <c r="C129">
        <v>2</v>
      </c>
      <c r="D129" t="str">
        <f>VLOOKUP(C129,ref_jenis_vendor!$B$3:$C$4,2)</f>
        <v>Perorangan</v>
      </c>
      <c r="E129">
        <v>19</v>
      </c>
      <c r="F129" t="str">
        <f>VLOOKUP(E129,ref_kat_dokumen_vendor!$B$3:$I$22,8)</f>
        <v>Teknis</v>
      </c>
      <c r="G129">
        <v>25</v>
      </c>
      <c r="H129" t="str">
        <f>VLOOKUP(G129,ref_kat_item_tanya!$B$3:$G$30,6)</f>
        <v>Teknis</v>
      </c>
      <c r="I129" t="str">
        <f>VLOOKUP(G129,ref_kat_item_tanya!$B$3:$G$29,3)</f>
        <v>Perorangan</v>
      </c>
      <c r="J129">
        <v>17</v>
      </c>
      <c r="K129" t="s">
        <v>87</v>
      </c>
      <c r="N129" t="str">
        <f t="shared" si="38"/>
        <v>NULL</v>
      </c>
      <c r="O129" t="s">
        <v>143</v>
      </c>
      <c r="P129" t="s">
        <v>24</v>
      </c>
      <c r="Q129" t="s">
        <v>25</v>
      </c>
      <c r="R129" t="s">
        <v>176</v>
      </c>
      <c r="S129" t="s">
        <v>43</v>
      </c>
      <c r="U129" t="s">
        <v>25</v>
      </c>
      <c r="AA129" s="8"/>
      <c r="AC129" t="str">
        <f t="shared" ref="AC129:AC140" si="40">CONCATENATE("INSERT INTO ref_item_tanya (kode_item, kode_jenis_vendor, kode_kat_dokumen_vendor, kode_kat_item_tanya, urutan, nama_item, keterangan, nama_unik, tipe_input, is_required, jenis_item, show_on_syarat_pdf) VALUES (", B129, ",", C129, ",", E129, ",", G129, ",", J129, ",'", K129, "','", L129, "',", N129, ",'", O129, "','", P129, "','", S129, "','", U129, "');")</f>
        <v>INSERT INTO ref_item_tanya (kode_item, kode_jenis_vendor, kode_kat_dokumen_vendor, kode_kat_item_tanya, urutan, nama_item, keterangan, nama_unik, tipe_input, is_required, jenis_item, show_on_syarat_pdf) VALUES (128,2,19,25,17,'Masa Berlaku Dokumen','',NULL,'masa-berlaku','t','default','f');</v>
      </c>
      <c r="AD129">
        <f t="shared" si="22"/>
        <v>128</v>
      </c>
      <c r="AE129">
        <f t="shared" si="23"/>
        <v>2</v>
      </c>
      <c r="AF129">
        <f t="shared" si="24"/>
        <v>19</v>
      </c>
      <c r="AG129">
        <f t="shared" si="25"/>
        <v>25</v>
      </c>
      <c r="AH129">
        <f t="shared" si="26"/>
        <v>17</v>
      </c>
      <c r="AI129" t="str">
        <f t="shared" si="27"/>
        <v>'Masa Berlaku Dokumen'</v>
      </c>
      <c r="AJ129" t="str">
        <f t="shared" si="28"/>
        <v>NULL</v>
      </c>
      <c r="AK129" t="str">
        <f t="shared" si="29"/>
        <v>NULL</v>
      </c>
      <c r="AL129" t="str">
        <f t="shared" si="30"/>
        <v>'masa-berlaku'</v>
      </c>
      <c r="AM129" t="str">
        <f t="shared" si="31"/>
        <v>'t'</v>
      </c>
      <c r="AN129" t="str">
        <f t="shared" si="32"/>
        <v>'f'</v>
      </c>
      <c r="AO129" t="str">
        <f t="shared" si="36"/>
        <v>'{"kode_item_awal": 129, "kode_item_akhir": 130}'</v>
      </c>
      <c r="AP129" t="str">
        <f t="shared" si="33"/>
        <v>'default'</v>
      </c>
      <c r="AQ129" s="6" t="str">
        <f t="shared" si="34"/>
        <v>NULL</v>
      </c>
      <c r="AR129" t="str">
        <f t="shared" si="35"/>
        <v>'f'</v>
      </c>
      <c r="AX129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(128,2,19,25,17,'Masa Berlaku Dokumen',NULL,NULL,'masa-berlaku','t','f','{"kode_item_awal": 129, "kode_item_akhir": 130}','default',NULL,'f');</v>
      </c>
    </row>
    <row r="130" spans="2:50" x14ac:dyDescent="0.3">
      <c r="B130">
        <v>129</v>
      </c>
      <c r="C130">
        <v>2</v>
      </c>
      <c r="D130" t="str">
        <f>VLOOKUP(C130,ref_jenis_vendor!$B$3:$C$4,2)</f>
        <v>Perorangan</v>
      </c>
      <c r="E130">
        <v>19</v>
      </c>
      <c r="F130" t="str">
        <f>VLOOKUP(E130,ref_kat_dokumen_vendor!$B$3:$I$22,8)</f>
        <v>Teknis</v>
      </c>
      <c r="G130">
        <v>25</v>
      </c>
      <c r="H130" t="str">
        <f>VLOOKUP(G130,ref_kat_item_tanya!$B$3:$G$30,6)</f>
        <v>Teknis</v>
      </c>
      <c r="I130" t="str">
        <f>VLOOKUP(G130,ref_kat_item_tanya!$B$3:$G$29,3)</f>
        <v>Perorangan</v>
      </c>
      <c r="J130">
        <v>18</v>
      </c>
      <c r="K130" t="s">
        <v>85</v>
      </c>
      <c r="N130" t="str">
        <f t="shared" si="38"/>
        <v>NULL</v>
      </c>
      <c r="O130" t="s">
        <v>144</v>
      </c>
      <c r="P130" t="s">
        <v>25</v>
      </c>
      <c r="Q130" t="s">
        <v>25</v>
      </c>
      <c r="S130" t="s">
        <v>43</v>
      </c>
      <c r="U130" t="s">
        <v>25</v>
      </c>
      <c r="AA130" s="8"/>
      <c r="AC130" t="str">
        <f t="shared" si="40"/>
        <v>INSERT INTO ref_item_tanya (kode_item, kode_jenis_vendor, kode_kat_dokumen_vendor, kode_kat_item_tanya, urutan, nama_item, keterangan, nama_unik, tipe_input, is_required, jenis_item, show_on_syarat_pdf) VALUES (129,2,19,25,18,'Awal','',NULL,'masa-berlaku-date','f','default','f');</v>
      </c>
      <c r="AD130">
        <f t="shared" ref="AD130:AD140" si="41">B130</f>
        <v>129</v>
      </c>
      <c r="AE130">
        <f t="shared" ref="AE130:AE140" si="42">C130</f>
        <v>2</v>
      </c>
      <c r="AF130">
        <f t="shared" ref="AF130:AF140" si="43">E130</f>
        <v>19</v>
      </c>
      <c r="AG130">
        <f t="shared" ref="AG130:AG140" si="44">G130</f>
        <v>25</v>
      </c>
      <c r="AH130">
        <f t="shared" ref="AH130:AH140" si="45">J130</f>
        <v>18</v>
      </c>
      <c r="AI130" t="str">
        <f t="shared" ref="AI130:AI140" si="46">IF(ISBLANK(K130),"NULL",CONCATENATE("'",K130,"'"))</f>
        <v>'Awal'</v>
      </c>
      <c r="AJ130" t="str">
        <f t="shared" ref="AJ130:AJ140" si="47">IF(ISBLANK(L130),"NULL",CONCATENATE("'",L130,"'"))</f>
        <v>NULL</v>
      </c>
      <c r="AK130" t="str">
        <f t="shared" ref="AK130:AK140" si="48">IF(ISBLANK(M130),"NULL",CONCATENATE("'",M130,"'"))</f>
        <v>NULL</v>
      </c>
      <c r="AL130" t="str">
        <f t="shared" ref="AL130:AL140" si="49">IF(ISBLANK(O130),"NULL",CONCATENATE("'",O130,"'"))</f>
        <v>'masa-berlaku-date'</v>
      </c>
      <c r="AM130" t="str">
        <f t="shared" ref="AM130:AM140" si="50">IF(ISBLANK(P130),"NULL",CONCATENATE("'",P130,"'"))</f>
        <v>'f'</v>
      </c>
      <c r="AN130" t="str">
        <f t="shared" ref="AN130:AN140" si="51">IF(ISBLANK(Q130),"NULL",CONCATENATE("'",Q130,"'"))</f>
        <v>'f'</v>
      </c>
      <c r="AO130" t="str">
        <f t="shared" si="36"/>
        <v>NULL</v>
      </c>
      <c r="AP130" t="str">
        <f t="shared" ref="AP130:AP140" si="52">IF(ISBLANK(S130),"NULL",CONCATENATE("'",S130,"'"))</f>
        <v>'default'</v>
      </c>
      <c r="AQ130" s="6" t="str">
        <f t="shared" ref="AQ130:AQ140" si="53">IF(ISBLANK(T130),"NULL",CONCATENATE("'",T130,"'"))</f>
        <v>NULL</v>
      </c>
      <c r="AR130" t="str">
        <f t="shared" ref="AR130:AR140" si="54">IF(ISBLANK(U130),"NULL",CONCATENATE("'",U130,"'"))</f>
        <v>'f'</v>
      </c>
      <c r="AX130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(129,2,19,25,18,'Awal',NULL,NULL,'masa-berlaku-date','f','f',NULL,'default',NULL,'f');</v>
      </c>
    </row>
    <row r="131" spans="2:50" x14ac:dyDescent="0.3">
      <c r="B131">
        <v>130</v>
      </c>
      <c r="C131">
        <v>2</v>
      </c>
      <c r="D131" t="str">
        <f>VLOOKUP(C131,ref_jenis_vendor!$B$3:$C$4,2)</f>
        <v>Perorangan</v>
      </c>
      <c r="E131">
        <v>19</v>
      </c>
      <c r="F131" t="str">
        <f>VLOOKUP(E131,ref_kat_dokumen_vendor!$B$3:$I$22,8)</f>
        <v>Teknis</v>
      </c>
      <c r="G131">
        <v>25</v>
      </c>
      <c r="H131" t="str">
        <f>VLOOKUP(G131,ref_kat_item_tanya!$B$3:$G$30,6)</f>
        <v>Teknis</v>
      </c>
      <c r="I131" t="str">
        <f>VLOOKUP(G131,ref_kat_item_tanya!$B$3:$G$29,3)</f>
        <v>Perorangan</v>
      </c>
      <c r="J131">
        <v>19</v>
      </c>
      <c r="K131" t="s">
        <v>86</v>
      </c>
      <c r="N131" t="str">
        <f t="shared" si="38"/>
        <v>NULL</v>
      </c>
      <c r="O131" t="s">
        <v>144</v>
      </c>
      <c r="P131" t="s">
        <v>25</v>
      </c>
      <c r="Q131" t="s">
        <v>25</v>
      </c>
      <c r="S131" t="s">
        <v>43</v>
      </c>
      <c r="U131" t="s">
        <v>25</v>
      </c>
      <c r="AA131" s="8"/>
      <c r="AC131" t="str">
        <f t="shared" si="40"/>
        <v>INSERT INTO ref_item_tanya (kode_item, kode_jenis_vendor, kode_kat_dokumen_vendor, kode_kat_item_tanya, urutan, nama_item, keterangan, nama_unik, tipe_input, is_required, jenis_item, show_on_syarat_pdf) VALUES (130,2,19,25,19,'Akhir','',NULL,'masa-berlaku-date','f','default','f');</v>
      </c>
      <c r="AD131">
        <f t="shared" si="41"/>
        <v>130</v>
      </c>
      <c r="AE131">
        <f t="shared" si="42"/>
        <v>2</v>
      </c>
      <c r="AF131">
        <f t="shared" si="43"/>
        <v>19</v>
      </c>
      <c r="AG131">
        <f t="shared" si="44"/>
        <v>25</v>
      </c>
      <c r="AH131">
        <f t="shared" si="45"/>
        <v>19</v>
      </c>
      <c r="AI131" t="str">
        <f t="shared" si="46"/>
        <v>'Akhir'</v>
      </c>
      <c r="AJ131" t="str">
        <f t="shared" si="47"/>
        <v>NULL</v>
      </c>
      <c r="AK131" t="str">
        <f t="shared" si="48"/>
        <v>NULL</v>
      </c>
      <c r="AL131" t="str">
        <f t="shared" si="49"/>
        <v>'masa-berlaku-date'</v>
      </c>
      <c r="AM131" t="str">
        <f t="shared" si="50"/>
        <v>'f'</v>
      </c>
      <c r="AN131" t="str">
        <f t="shared" si="51"/>
        <v>'f'</v>
      </c>
      <c r="AO131" t="str">
        <f t="shared" si="36"/>
        <v>NULL</v>
      </c>
      <c r="AP131" t="str">
        <f t="shared" si="52"/>
        <v>'default'</v>
      </c>
      <c r="AQ131" s="6" t="str">
        <f t="shared" si="53"/>
        <v>NULL</v>
      </c>
      <c r="AR131" t="str">
        <f t="shared" si="54"/>
        <v>'f'</v>
      </c>
      <c r="AX131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(130,2,19,25,19,'Akhir',NULL,NULL,'masa-berlaku-date','f','f',NULL,'default',NULL,'f');</v>
      </c>
    </row>
    <row r="132" spans="2:50" x14ac:dyDescent="0.3">
      <c r="B132">
        <v>131</v>
      </c>
      <c r="C132">
        <v>2</v>
      </c>
      <c r="D132" t="str">
        <f>VLOOKUP(C132,ref_jenis_vendor!$B$3:$C$4,2)</f>
        <v>Perorangan</v>
      </c>
      <c r="E132">
        <v>19</v>
      </c>
      <c r="F132" t="str">
        <f>VLOOKUP(E132,ref_kat_dokumen_vendor!$B$3:$I$22,8)</f>
        <v>Teknis</v>
      </c>
      <c r="G132">
        <v>26</v>
      </c>
      <c r="H132" t="str">
        <f>VLOOKUP(G132,ref_kat_item_tanya!$B$3:$G$30,6)</f>
        <v>Pengalaman</v>
      </c>
      <c r="I132" t="str">
        <f>VLOOKUP(G132,ref_kat_item_tanya!$B$3:$G$29,3)</f>
        <v>Perorangan</v>
      </c>
      <c r="J132">
        <v>1</v>
      </c>
      <c r="K132" t="s">
        <v>34</v>
      </c>
      <c r="N132" t="str">
        <f t="shared" si="38"/>
        <v>NULL</v>
      </c>
      <c r="O132" t="s">
        <v>64</v>
      </c>
      <c r="P132" t="s">
        <v>24</v>
      </c>
      <c r="Q132" t="s">
        <v>25</v>
      </c>
      <c r="R132" s="3" t="s">
        <v>157</v>
      </c>
      <c r="S132" t="s">
        <v>43</v>
      </c>
      <c r="U132" t="s">
        <v>24</v>
      </c>
      <c r="AA132" s="8"/>
      <c r="AC132" t="str">
        <f t="shared" si="40"/>
        <v>INSERT INTO ref_item_tanya (kode_item, kode_jenis_vendor, kode_kat_dokumen_vendor, kode_kat_item_tanya, urutan, nama_item, keterangan, nama_unik, tipe_input, is_required, jenis_item, show_on_syarat_pdf) VALUES (131,2,19,26,1,'Pengalaman','',NULL,'table','t','default','t');</v>
      </c>
      <c r="AD132">
        <f t="shared" si="41"/>
        <v>131</v>
      </c>
      <c r="AE132">
        <f t="shared" si="42"/>
        <v>2</v>
      </c>
      <c r="AF132">
        <f t="shared" si="43"/>
        <v>19</v>
      </c>
      <c r="AG132">
        <f t="shared" si="44"/>
        <v>26</v>
      </c>
      <c r="AH132">
        <f t="shared" si="45"/>
        <v>1</v>
      </c>
      <c r="AI132" t="str">
        <f t="shared" si="46"/>
        <v>'Pengalaman'</v>
      </c>
      <c r="AJ132" t="str">
        <f t="shared" si="47"/>
        <v>NULL</v>
      </c>
      <c r="AK132" t="str">
        <f t="shared" si="48"/>
        <v>NULL</v>
      </c>
      <c r="AL132" t="str">
        <f t="shared" si="49"/>
        <v>'table'</v>
      </c>
      <c r="AM132" t="str">
        <f t="shared" si="50"/>
        <v>'t'</v>
      </c>
      <c r="AN132" t="str">
        <f t="shared" si="51"/>
        <v>'f'</v>
      </c>
      <c r="AO132" t="str">
        <f t="shared" si="36"/>
        <v>'{"nama_tabel": "ref_pengalaman_perorangan","daftar_kolom": ["Nama Pekerjaan", "Posisi", "Jangka Waktu", "Nilai Pekerjaan", "Bukti Pekerjaan"]}'</v>
      </c>
      <c r="AP132" t="str">
        <f t="shared" si="52"/>
        <v>'default'</v>
      </c>
      <c r="AQ132" s="6" t="str">
        <f t="shared" si="53"/>
        <v>NULL</v>
      </c>
      <c r="AR132" t="str">
        <f t="shared" si="54"/>
        <v>'t'</v>
      </c>
      <c r="AX132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(131,2,19,26,1,'Pengalaman',NULL,NULL,'table','t','f','{"nama_tabel": "ref_pengalaman_perorangan","daftar_kolom": ["Nama Pekerjaan", "Posisi", "Jangka Waktu", "Nilai Pekerjaan", "Bukti Pekerjaan"]}','default',NULL,'t');</v>
      </c>
    </row>
    <row r="133" spans="2:50" x14ac:dyDescent="0.3">
      <c r="B133">
        <v>132</v>
      </c>
      <c r="C133">
        <v>2</v>
      </c>
      <c r="D133" t="str">
        <f>VLOOKUP(C133,ref_jenis_vendor!$B$3:$C$4,2)</f>
        <v>Perorangan</v>
      </c>
      <c r="E133">
        <v>19</v>
      </c>
      <c r="F133" t="str">
        <f>VLOOKUP(E133,ref_kat_dokumen_vendor!$B$3:$I$22,8)</f>
        <v>Teknis</v>
      </c>
      <c r="G133">
        <v>27</v>
      </c>
      <c r="H133" t="str">
        <f>VLOOKUP(G133,ref_kat_item_tanya!$B$3:$G$30,6)</f>
        <v>Sertifikat Keahlian</v>
      </c>
      <c r="I133" t="str">
        <f>VLOOKUP(G133,ref_kat_item_tanya!$B$3:$G$29,3)</f>
        <v>Perorangan</v>
      </c>
      <c r="J133">
        <v>1</v>
      </c>
      <c r="K133" t="s">
        <v>122</v>
      </c>
      <c r="N133" t="str">
        <f t="shared" si="38"/>
        <v>NULL</v>
      </c>
      <c r="O133" t="s">
        <v>64</v>
      </c>
      <c r="P133" t="s">
        <v>24</v>
      </c>
      <c r="Q133" t="s">
        <v>25</v>
      </c>
      <c r="R133" s="3" t="s">
        <v>158</v>
      </c>
      <c r="S133" t="s">
        <v>43</v>
      </c>
      <c r="U133" t="s">
        <v>24</v>
      </c>
      <c r="AA133" s="8"/>
      <c r="AC133" t="str">
        <f t="shared" si="40"/>
        <v>INSERT INTO ref_item_tanya (kode_item, kode_jenis_vendor, kode_kat_dokumen_vendor, kode_kat_item_tanya, urutan, nama_item, keterangan, nama_unik, tipe_input, is_required, jenis_item, show_on_syarat_pdf) VALUES (132,2,19,27,1,'Sertifikat Keahlian','',NULL,'table','t','default','t');</v>
      </c>
      <c r="AD133">
        <f t="shared" si="41"/>
        <v>132</v>
      </c>
      <c r="AE133">
        <f t="shared" si="42"/>
        <v>2</v>
      </c>
      <c r="AF133">
        <f t="shared" si="43"/>
        <v>19</v>
      </c>
      <c r="AG133">
        <f t="shared" si="44"/>
        <v>27</v>
      </c>
      <c r="AH133">
        <f t="shared" si="45"/>
        <v>1</v>
      </c>
      <c r="AI133" t="str">
        <f t="shared" si="46"/>
        <v>'Sertifikat Keahlian'</v>
      </c>
      <c r="AJ133" t="str">
        <f t="shared" si="47"/>
        <v>NULL</v>
      </c>
      <c r="AK133" t="str">
        <f t="shared" si="48"/>
        <v>NULL</v>
      </c>
      <c r="AL133" t="str">
        <f t="shared" si="49"/>
        <v>'table'</v>
      </c>
      <c r="AM133" t="str">
        <f t="shared" si="50"/>
        <v>'t'</v>
      </c>
      <c r="AN133" t="str">
        <f t="shared" si="51"/>
        <v>'f'</v>
      </c>
      <c r="AO133" t="str">
        <f t="shared" si="36"/>
        <v>'{"nama_tabel": "ref_sertif_perorangan","daftar_kolom": ["Nama Sertifikat", "Scan"]}'</v>
      </c>
      <c r="AP133" t="str">
        <f t="shared" si="52"/>
        <v>'default'</v>
      </c>
      <c r="AQ133" s="6" t="str">
        <f t="shared" si="53"/>
        <v>NULL</v>
      </c>
      <c r="AR133" t="str">
        <f t="shared" si="54"/>
        <v>'t'</v>
      </c>
      <c r="AX133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(132,2,19,27,1,'Sertifikat Keahlian',NULL,NULL,'table','t','f','{"nama_tabel": "ref_sertif_perorangan","daftar_kolom": ["Nama Sertifikat", "Scan"]}','default',NULL,'t');</v>
      </c>
    </row>
    <row r="134" spans="2:50" x14ac:dyDescent="0.3">
      <c r="B134">
        <v>133</v>
      </c>
      <c r="C134">
        <v>2</v>
      </c>
      <c r="D134" t="str">
        <f>VLOOKUP(C134,ref_jenis_vendor!$B$3:$C$4,2)</f>
        <v>Perorangan</v>
      </c>
      <c r="E134">
        <v>20</v>
      </c>
      <c r="F134" t="str">
        <f>VLOOKUP(E134,ref_kat_dokumen_vendor!$B$3:$I$22,8)</f>
        <v>Keuangan</v>
      </c>
      <c r="G134">
        <v>28</v>
      </c>
      <c r="H134" t="str">
        <f>VLOOKUP(G134,ref_kat_item_tanya!$B$3:$G$30,6)</f>
        <v>Keuangan</v>
      </c>
      <c r="I134" t="str">
        <f>VLOOKUP(G134,ref_kat_item_tanya!$B$3:$G$29,3)</f>
        <v>Perorangan</v>
      </c>
      <c r="J134">
        <v>1</v>
      </c>
      <c r="K134" t="s">
        <v>107</v>
      </c>
      <c r="N134" t="str">
        <f t="shared" si="38"/>
        <v>NULL</v>
      </c>
      <c r="O134" t="s">
        <v>66</v>
      </c>
      <c r="P134" t="s">
        <v>24</v>
      </c>
      <c r="Q134" t="s">
        <v>25</v>
      </c>
      <c r="S134" t="s">
        <v>43</v>
      </c>
      <c r="U134" t="s">
        <v>24</v>
      </c>
      <c r="AA134" s="8"/>
      <c r="AC134" t="str">
        <f t="shared" si="40"/>
        <v>INSERT INTO ref_item_tanya (kode_item, kode_jenis_vendor, kode_kat_dokumen_vendor, kode_kat_item_tanya, urutan, nama_item, keterangan, nama_unik, tipe_input, is_required, jenis_item, show_on_syarat_pdf) VALUES (133,2,20,28,1,'Nama Pemilik Rekening','',NULL,'text','t','default','t');</v>
      </c>
      <c r="AD134">
        <f t="shared" si="41"/>
        <v>133</v>
      </c>
      <c r="AE134">
        <f t="shared" si="42"/>
        <v>2</v>
      </c>
      <c r="AF134">
        <f t="shared" si="43"/>
        <v>20</v>
      </c>
      <c r="AG134">
        <f t="shared" si="44"/>
        <v>28</v>
      </c>
      <c r="AH134">
        <f t="shared" si="45"/>
        <v>1</v>
      </c>
      <c r="AI134" t="str">
        <f t="shared" si="46"/>
        <v>'Nama Pemilik Rekening'</v>
      </c>
      <c r="AJ134" t="str">
        <f t="shared" si="47"/>
        <v>NULL</v>
      </c>
      <c r="AK134" t="str">
        <f t="shared" si="48"/>
        <v>NULL</v>
      </c>
      <c r="AL134" t="str">
        <f t="shared" si="49"/>
        <v>'text'</v>
      </c>
      <c r="AM134" t="str">
        <f t="shared" si="50"/>
        <v>'t'</v>
      </c>
      <c r="AN134" t="str">
        <f t="shared" si="51"/>
        <v>'f'</v>
      </c>
      <c r="AO134" t="str">
        <f t="shared" si="36"/>
        <v>NULL</v>
      </c>
      <c r="AP134" t="str">
        <f t="shared" si="52"/>
        <v>'default'</v>
      </c>
      <c r="AQ134" s="6" t="str">
        <f t="shared" si="53"/>
        <v>NULL</v>
      </c>
      <c r="AR134" t="str">
        <f t="shared" si="54"/>
        <v>'t'</v>
      </c>
      <c r="AX134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(133,2,20,28,1,'Nama Pemilik Rekening',NULL,NULL,'text','t','f',NULL,'default',NULL,'t');</v>
      </c>
    </row>
    <row r="135" spans="2:50" x14ac:dyDescent="0.3">
      <c r="B135">
        <v>134</v>
      </c>
      <c r="C135">
        <v>2</v>
      </c>
      <c r="D135" t="str">
        <f>VLOOKUP(C135,ref_jenis_vendor!$B$3:$C$4,2)</f>
        <v>Perorangan</v>
      </c>
      <c r="E135">
        <v>20</v>
      </c>
      <c r="F135" t="str">
        <f>VLOOKUP(E135,ref_kat_dokumen_vendor!$B$3:$I$22,8)</f>
        <v>Keuangan</v>
      </c>
      <c r="G135">
        <v>28</v>
      </c>
      <c r="H135" t="str">
        <f>VLOOKUP(G135,ref_kat_item_tanya!$B$3:$G$30,6)</f>
        <v>Keuangan</v>
      </c>
      <c r="I135" t="str">
        <f>VLOOKUP(G135,ref_kat_item_tanya!$B$3:$G$29,3)</f>
        <v>Perorangan</v>
      </c>
      <c r="J135">
        <v>2</v>
      </c>
      <c r="K135" t="s">
        <v>108</v>
      </c>
      <c r="N135" t="str">
        <f t="shared" ref="N135:N140" si="55">IF(ISBLANK(M135),"NULL",M135)</f>
        <v>NULL</v>
      </c>
      <c r="O135" t="s">
        <v>66</v>
      </c>
      <c r="P135" t="s">
        <v>24</v>
      </c>
      <c r="Q135" t="s">
        <v>25</v>
      </c>
      <c r="S135" t="s">
        <v>43</v>
      </c>
      <c r="U135" t="s">
        <v>24</v>
      </c>
      <c r="AA135" s="8"/>
      <c r="AC135" t="str">
        <f t="shared" si="40"/>
        <v>INSERT INTO ref_item_tanya (kode_item, kode_jenis_vendor, kode_kat_dokumen_vendor, kode_kat_item_tanya, urutan, nama_item, keterangan, nama_unik, tipe_input, is_required, jenis_item, show_on_syarat_pdf) VALUES (134,2,20,28,2,'Nomor Rekening','',NULL,'text','t','default','t');</v>
      </c>
      <c r="AD135">
        <f t="shared" si="41"/>
        <v>134</v>
      </c>
      <c r="AE135">
        <f t="shared" si="42"/>
        <v>2</v>
      </c>
      <c r="AF135">
        <f t="shared" si="43"/>
        <v>20</v>
      </c>
      <c r="AG135">
        <f t="shared" si="44"/>
        <v>28</v>
      </c>
      <c r="AH135">
        <f t="shared" si="45"/>
        <v>2</v>
      </c>
      <c r="AI135" t="str">
        <f t="shared" si="46"/>
        <v>'Nomor Rekening'</v>
      </c>
      <c r="AJ135" t="str">
        <f t="shared" si="47"/>
        <v>NULL</v>
      </c>
      <c r="AK135" t="str">
        <f t="shared" si="48"/>
        <v>NULL</v>
      </c>
      <c r="AL135" t="str">
        <f t="shared" si="49"/>
        <v>'text'</v>
      </c>
      <c r="AM135" t="str">
        <f t="shared" si="50"/>
        <v>'t'</v>
      </c>
      <c r="AN135" t="str">
        <f t="shared" si="51"/>
        <v>'f'</v>
      </c>
      <c r="AO135" t="str">
        <f t="shared" si="36"/>
        <v>NULL</v>
      </c>
      <c r="AP135" t="str">
        <f t="shared" si="52"/>
        <v>'default'</v>
      </c>
      <c r="AQ135" s="6" t="str">
        <f t="shared" si="53"/>
        <v>NULL</v>
      </c>
      <c r="AR135" t="str">
        <f t="shared" si="54"/>
        <v>'t'</v>
      </c>
      <c r="AX135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(134,2,20,28,2,'Nomor Rekening',NULL,NULL,'text','t','f',NULL,'default',NULL,'t');</v>
      </c>
    </row>
    <row r="136" spans="2:50" x14ac:dyDescent="0.3">
      <c r="B136">
        <v>135</v>
      </c>
      <c r="C136">
        <v>2</v>
      </c>
      <c r="D136" t="str">
        <f>VLOOKUP(C136,ref_jenis_vendor!$B$3:$C$4,2)</f>
        <v>Perorangan</v>
      </c>
      <c r="E136">
        <v>20</v>
      </c>
      <c r="F136" t="str">
        <f>VLOOKUP(E136,ref_kat_dokumen_vendor!$B$3:$I$22,8)</f>
        <v>Keuangan</v>
      </c>
      <c r="G136">
        <v>28</v>
      </c>
      <c r="H136" t="str">
        <f>VLOOKUP(G136,ref_kat_item_tanya!$B$3:$G$30,6)</f>
        <v>Keuangan</v>
      </c>
      <c r="I136" t="str">
        <f>VLOOKUP(G136,ref_kat_item_tanya!$B$3:$G$29,3)</f>
        <v>Perorangan</v>
      </c>
      <c r="J136">
        <v>3</v>
      </c>
      <c r="K136" t="s">
        <v>109</v>
      </c>
      <c r="N136" t="str">
        <f t="shared" si="55"/>
        <v>NULL</v>
      </c>
      <c r="O136" t="s">
        <v>62</v>
      </c>
      <c r="P136" t="s">
        <v>24</v>
      </c>
      <c r="Q136" t="s">
        <v>25</v>
      </c>
      <c r="R136" s="3" t="s">
        <v>127</v>
      </c>
      <c r="S136" t="s">
        <v>43</v>
      </c>
      <c r="U136" t="s">
        <v>24</v>
      </c>
      <c r="AA136" s="8"/>
      <c r="AC136" t="str">
        <f t="shared" si="40"/>
        <v>INSERT INTO ref_item_tanya (kode_item, kode_jenis_vendor, kode_kat_dokumen_vendor, kode_kat_item_tanya, urutan, nama_item, keterangan, nama_unik, tipe_input, is_required, jenis_item, show_on_syarat_pdf) VALUES (135,2,20,28,3,'Kode Bank - Nama Bank','',NULL,'select','t','default','t');</v>
      </c>
      <c r="AD136">
        <f t="shared" si="41"/>
        <v>135</v>
      </c>
      <c r="AE136">
        <f t="shared" si="42"/>
        <v>2</v>
      </c>
      <c r="AF136">
        <f t="shared" si="43"/>
        <v>20</v>
      </c>
      <c r="AG136">
        <f t="shared" si="44"/>
        <v>28</v>
      </c>
      <c r="AH136">
        <f t="shared" si="45"/>
        <v>3</v>
      </c>
      <c r="AI136" t="str">
        <f t="shared" si="46"/>
        <v>'Kode Bank - Nama Bank'</v>
      </c>
      <c r="AJ136" t="str">
        <f t="shared" si="47"/>
        <v>NULL</v>
      </c>
      <c r="AK136" t="str">
        <f t="shared" si="48"/>
        <v>NULL</v>
      </c>
      <c r="AL136" t="str">
        <f t="shared" si="49"/>
        <v>'select'</v>
      </c>
      <c r="AM136" t="str">
        <f t="shared" si="50"/>
        <v>'t'</v>
      </c>
      <c r="AN136" t="str">
        <f t="shared" si="51"/>
        <v>'f'</v>
      </c>
      <c r="AO136" t="str">
        <f t="shared" si="36"/>
        <v>'{"nama_tabel": "ref_bank"}'</v>
      </c>
      <c r="AP136" t="str">
        <f t="shared" si="52"/>
        <v>'default'</v>
      </c>
      <c r="AQ136" s="6" t="str">
        <f t="shared" si="53"/>
        <v>NULL</v>
      </c>
      <c r="AR136" t="str">
        <f t="shared" si="54"/>
        <v>'t'</v>
      </c>
      <c r="AX136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(135,2,20,28,3,'Kode Bank - Nama Bank',NULL,NULL,'select','t','f','{"nama_tabel": "ref_bank"}','default',NULL,'t');</v>
      </c>
    </row>
    <row r="137" spans="2:50" x14ac:dyDescent="0.3">
      <c r="B137">
        <v>136</v>
      </c>
      <c r="C137">
        <v>2</v>
      </c>
      <c r="D137" t="str">
        <f>VLOOKUP(C137,ref_jenis_vendor!$B$3:$C$4,2)</f>
        <v>Perorangan</v>
      </c>
      <c r="E137">
        <v>20</v>
      </c>
      <c r="F137" t="str">
        <f>VLOOKUP(E137,ref_kat_dokumen_vendor!$B$3:$I$22,8)</f>
        <v>Keuangan</v>
      </c>
      <c r="G137">
        <v>28</v>
      </c>
      <c r="H137" t="str">
        <f>VLOOKUP(G137,ref_kat_item_tanya!$B$3:$G$30,6)</f>
        <v>Keuangan</v>
      </c>
      <c r="I137" t="str">
        <f>VLOOKUP(G137,ref_kat_item_tanya!$B$3:$G$29,3)</f>
        <v>Perorangan</v>
      </c>
      <c r="J137">
        <v>4</v>
      </c>
      <c r="K137" t="s">
        <v>128</v>
      </c>
      <c r="N137" t="str">
        <f t="shared" si="55"/>
        <v>NULL</v>
      </c>
      <c r="O137" t="s">
        <v>52</v>
      </c>
      <c r="P137" t="s">
        <v>24</v>
      </c>
      <c r="Q137" t="s">
        <v>25</v>
      </c>
      <c r="S137" t="s">
        <v>43</v>
      </c>
      <c r="U137" t="s">
        <v>24</v>
      </c>
      <c r="AA137" s="8"/>
      <c r="AC137" t="str">
        <f t="shared" si="40"/>
        <v>INSERT INTO ref_item_tanya (kode_item, kode_jenis_vendor, kode_kat_dokumen_vendor, kode_kat_item_tanya, urutan, nama_item, keterangan, nama_unik, tipe_input, is_required, jenis_item, show_on_syarat_pdf) VALUES (136,2,20,28,4,'Scan Buku Rekening','',NULL,'file','t','default','t');</v>
      </c>
      <c r="AD137">
        <f t="shared" si="41"/>
        <v>136</v>
      </c>
      <c r="AE137">
        <f t="shared" si="42"/>
        <v>2</v>
      </c>
      <c r="AF137">
        <f t="shared" si="43"/>
        <v>20</v>
      </c>
      <c r="AG137">
        <f t="shared" si="44"/>
        <v>28</v>
      </c>
      <c r="AH137">
        <f t="shared" si="45"/>
        <v>4</v>
      </c>
      <c r="AI137" t="str">
        <f t="shared" si="46"/>
        <v>'Scan Buku Rekening'</v>
      </c>
      <c r="AJ137" t="str">
        <f t="shared" si="47"/>
        <v>NULL</v>
      </c>
      <c r="AK137" t="str">
        <f t="shared" si="48"/>
        <v>NULL</v>
      </c>
      <c r="AL137" t="str">
        <f t="shared" si="49"/>
        <v>'file'</v>
      </c>
      <c r="AM137" t="str">
        <f t="shared" si="50"/>
        <v>'t'</v>
      </c>
      <c r="AN137" t="str">
        <f t="shared" si="51"/>
        <v>'f'</v>
      </c>
      <c r="AO137" t="str">
        <f t="shared" si="36"/>
        <v>NULL</v>
      </c>
      <c r="AP137" t="str">
        <f t="shared" si="52"/>
        <v>'default'</v>
      </c>
      <c r="AQ137" s="6" t="str">
        <f t="shared" si="53"/>
        <v>NULL</v>
      </c>
      <c r="AR137" t="str">
        <f t="shared" si="54"/>
        <v>'t'</v>
      </c>
      <c r="AX137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(136,2,20,28,4,'Scan Buku Rekening',NULL,NULL,'file','t','f',NULL,'default',NULL,'t');</v>
      </c>
    </row>
    <row r="138" spans="2:50" x14ac:dyDescent="0.3">
      <c r="B138">
        <v>137</v>
      </c>
      <c r="C138">
        <v>2</v>
      </c>
      <c r="D138" t="str">
        <f>VLOOKUP(C138,ref_jenis_vendor!$B$3:$C$4,2)</f>
        <v>Perorangan</v>
      </c>
      <c r="E138">
        <v>20</v>
      </c>
      <c r="F138" t="str">
        <f>VLOOKUP(E138,ref_kat_dokumen_vendor!$B$3:$I$22,8)</f>
        <v>Keuangan</v>
      </c>
      <c r="G138">
        <v>28</v>
      </c>
      <c r="H138" t="str">
        <f>VLOOKUP(G138,ref_kat_item_tanya!$B$3:$G$30,6)</f>
        <v>Keuangan</v>
      </c>
      <c r="I138" t="str">
        <f>VLOOKUP(G138,ref_kat_item_tanya!$B$3:$G$29,3)</f>
        <v>Perorangan</v>
      </c>
      <c r="J138">
        <v>5</v>
      </c>
      <c r="K138" t="s">
        <v>87</v>
      </c>
      <c r="N138" t="str">
        <f t="shared" si="55"/>
        <v>NULL</v>
      </c>
      <c r="O138" t="s">
        <v>143</v>
      </c>
      <c r="P138" t="s">
        <v>24</v>
      </c>
      <c r="Q138" t="s">
        <v>25</v>
      </c>
      <c r="R138" t="s">
        <v>177</v>
      </c>
      <c r="S138" t="s">
        <v>43</v>
      </c>
      <c r="U138" t="s">
        <v>25</v>
      </c>
      <c r="AA138" s="8"/>
      <c r="AC138" t="str">
        <f t="shared" si="40"/>
        <v>INSERT INTO ref_item_tanya (kode_item, kode_jenis_vendor, kode_kat_dokumen_vendor, kode_kat_item_tanya, urutan, nama_item, keterangan, nama_unik, tipe_input, is_required, jenis_item, show_on_syarat_pdf) VALUES (137,2,20,28,5,'Masa Berlaku Dokumen','',NULL,'masa-berlaku','t','default','f');</v>
      </c>
      <c r="AD138">
        <f t="shared" si="41"/>
        <v>137</v>
      </c>
      <c r="AE138">
        <f t="shared" si="42"/>
        <v>2</v>
      </c>
      <c r="AF138">
        <f t="shared" si="43"/>
        <v>20</v>
      </c>
      <c r="AG138">
        <f t="shared" si="44"/>
        <v>28</v>
      </c>
      <c r="AH138">
        <f t="shared" si="45"/>
        <v>5</v>
      </c>
      <c r="AI138" t="str">
        <f t="shared" si="46"/>
        <v>'Masa Berlaku Dokumen'</v>
      </c>
      <c r="AJ138" t="str">
        <f t="shared" si="47"/>
        <v>NULL</v>
      </c>
      <c r="AK138" t="str">
        <f t="shared" si="48"/>
        <v>NULL</v>
      </c>
      <c r="AL138" t="str">
        <f t="shared" si="49"/>
        <v>'masa-berlaku'</v>
      </c>
      <c r="AM138" t="str">
        <f t="shared" si="50"/>
        <v>'t'</v>
      </c>
      <c r="AN138" t="str">
        <f t="shared" si="51"/>
        <v>'f'</v>
      </c>
      <c r="AO138" t="str">
        <f t="shared" si="36"/>
        <v>'{"kode_item_awal": 138, "kode_item_akhir": 139}'</v>
      </c>
      <c r="AP138" t="str">
        <f t="shared" si="52"/>
        <v>'default'</v>
      </c>
      <c r="AQ138" s="6" t="str">
        <f t="shared" si="53"/>
        <v>NULL</v>
      </c>
      <c r="AR138" t="str">
        <f t="shared" si="54"/>
        <v>'f'</v>
      </c>
      <c r="AX138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(137,2,20,28,5,'Masa Berlaku Dokumen',NULL,NULL,'masa-berlaku','t','f','{"kode_item_awal": 138, "kode_item_akhir": 139}','default',NULL,'f');</v>
      </c>
    </row>
    <row r="139" spans="2:50" x14ac:dyDescent="0.3">
      <c r="B139">
        <v>138</v>
      </c>
      <c r="C139">
        <v>2</v>
      </c>
      <c r="D139" t="str">
        <f>VLOOKUP(C139,ref_jenis_vendor!$B$3:$C$4,2)</f>
        <v>Perorangan</v>
      </c>
      <c r="E139">
        <v>20</v>
      </c>
      <c r="F139" t="str">
        <f>VLOOKUP(E139,ref_kat_dokumen_vendor!$B$3:$I$22,8)</f>
        <v>Keuangan</v>
      </c>
      <c r="G139">
        <v>28</v>
      </c>
      <c r="H139" t="str">
        <f>VLOOKUP(G139,ref_kat_item_tanya!$B$3:$G$30,6)</f>
        <v>Keuangan</v>
      </c>
      <c r="I139" t="str">
        <f>VLOOKUP(G139,ref_kat_item_tanya!$B$3:$G$29,3)</f>
        <v>Perorangan</v>
      </c>
      <c r="J139">
        <v>6</v>
      </c>
      <c r="K139" t="s">
        <v>85</v>
      </c>
      <c r="N139" t="str">
        <f t="shared" si="55"/>
        <v>NULL</v>
      </c>
      <c r="O139" t="s">
        <v>144</v>
      </c>
      <c r="P139" t="s">
        <v>25</v>
      </c>
      <c r="Q139" t="s">
        <v>25</v>
      </c>
      <c r="S139" t="s">
        <v>43</v>
      </c>
      <c r="U139" t="s">
        <v>25</v>
      </c>
      <c r="AA139" s="8"/>
      <c r="AC139" t="str">
        <f t="shared" si="40"/>
        <v>INSERT INTO ref_item_tanya (kode_item, kode_jenis_vendor, kode_kat_dokumen_vendor, kode_kat_item_tanya, urutan, nama_item, keterangan, nama_unik, tipe_input, is_required, jenis_item, show_on_syarat_pdf) VALUES (138,2,20,28,6,'Awal','',NULL,'masa-berlaku-date','f','default','f');</v>
      </c>
      <c r="AD139">
        <f t="shared" si="41"/>
        <v>138</v>
      </c>
      <c r="AE139">
        <f t="shared" si="42"/>
        <v>2</v>
      </c>
      <c r="AF139">
        <f t="shared" si="43"/>
        <v>20</v>
      </c>
      <c r="AG139">
        <f t="shared" si="44"/>
        <v>28</v>
      </c>
      <c r="AH139">
        <f t="shared" si="45"/>
        <v>6</v>
      </c>
      <c r="AI139" t="str">
        <f t="shared" si="46"/>
        <v>'Awal'</v>
      </c>
      <c r="AJ139" t="str">
        <f t="shared" si="47"/>
        <v>NULL</v>
      </c>
      <c r="AK139" t="str">
        <f t="shared" si="48"/>
        <v>NULL</v>
      </c>
      <c r="AL139" t="str">
        <f t="shared" si="49"/>
        <v>'masa-berlaku-date'</v>
      </c>
      <c r="AM139" t="str">
        <f t="shared" si="50"/>
        <v>'f'</v>
      </c>
      <c r="AN139" t="str">
        <f t="shared" si="51"/>
        <v>'f'</v>
      </c>
      <c r="AO139" t="str">
        <f t="shared" si="36"/>
        <v>NULL</v>
      </c>
      <c r="AP139" t="str">
        <f t="shared" si="52"/>
        <v>'default'</v>
      </c>
      <c r="AQ139" s="6" t="str">
        <f t="shared" si="53"/>
        <v>NULL</v>
      </c>
      <c r="AR139" t="str">
        <f t="shared" si="54"/>
        <v>'f'</v>
      </c>
      <c r="AX139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(138,2,20,28,6,'Awal',NULL,NULL,'masa-berlaku-date','f','f',NULL,'default',NULL,'f');</v>
      </c>
    </row>
    <row r="140" spans="2:50" x14ac:dyDescent="0.3">
      <c r="B140">
        <v>139</v>
      </c>
      <c r="C140">
        <v>2</v>
      </c>
      <c r="D140" t="str">
        <f>VLOOKUP(C140,ref_jenis_vendor!$B$3:$C$4,2)</f>
        <v>Perorangan</v>
      </c>
      <c r="E140">
        <v>20</v>
      </c>
      <c r="F140" t="str">
        <f>VLOOKUP(E140,ref_kat_dokumen_vendor!$B$3:$I$22,8)</f>
        <v>Keuangan</v>
      </c>
      <c r="G140">
        <v>28</v>
      </c>
      <c r="H140" t="str">
        <f>VLOOKUP(G140,ref_kat_item_tanya!$B$3:$G$30,6)</f>
        <v>Keuangan</v>
      </c>
      <c r="I140" t="str">
        <f>VLOOKUP(G140,ref_kat_item_tanya!$B$3:$G$29,3)</f>
        <v>Perorangan</v>
      </c>
      <c r="J140">
        <v>7</v>
      </c>
      <c r="K140" t="s">
        <v>86</v>
      </c>
      <c r="N140" t="str">
        <f t="shared" si="55"/>
        <v>NULL</v>
      </c>
      <c r="O140" t="s">
        <v>144</v>
      </c>
      <c r="P140" t="s">
        <v>25</v>
      </c>
      <c r="Q140" t="s">
        <v>25</v>
      </c>
      <c r="S140" t="s">
        <v>43</v>
      </c>
      <c r="U140" t="s">
        <v>25</v>
      </c>
      <c r="AA140" s="8"/>
      <c r="AC140" t="str">
        <f t="shared" si="40"/>
        <v>INSERT INTO ref_item_tanya (kode_item, kode_jenis_vendor, kode_kat_dokumen_vendor, kode_kat_item_tanya, urutan, nama_item, keterangan, nama_unik, tipe_input, is_required, jenis_item, show_on_syarat_pdf) VALUES (139,2,20,28,7,'Akhir','',NULL,'masa-berlaku-date','f','default','f');</v>
      </c>
      <c r="AD140">
        <f t="shared" si="41"/>
        <v>139</v>
      </c>
      <c r="AE140">
        <f t="shared" si="42"/>
        <v>2</v>
      </c>
      <c r="AF140">
        <f t="shared" si="43"/>
        <v>20</v>
      </c>
      <c r="AG140">
        <f t="shared" si="44"/>
        <v>28</v>
      </c>
      <c r="AH140">
        <f t="shared" si="45"/>
        <v>7</v>
      </c>
      <c r="AI140" t="str">
        <f t="shared" si="46"/>
        <v>'Akhir'</v>
      </c>
      <c r="AJ140" t="str">
        <f t="shared" si="47"/>
        <v>NULL</v>
      </c>
      <c r="AK140" t="str">
        <f t="shared" si="48"/>
        <v>NULL</v>
      </c>
      <c r="AL140" t="str">
        <f t="shared" si="49"/>
        <v>'masa-berlaku-date'</v>
      </c>
      <c r="AM140" t="str">
        <f t="shared" si="50"/>
        <v>'f'</v>
      </c>
      <c r="AN140" t="str">
        <f t="shared" si="51"/>
        <v>'f'</v>
      </c>
      <c r="AO140" t="str">
        <f t="shared" si="36"/>
        <v>NULL</v>
      </c>
      <c r="AP140" t="str">
        <f t="shared" si="52"/>
        <v>'default'</v>
      </c>
      <c r="AQ140" s="6" t="str">
        <f t="shared" si="53"/>
        <v>NULL</v>
      </c>
      <c r="AR140" t="str">
        <f t="shared" si="54"/>
        <v>'f'</v>
      </c>
      <c r="AX140" t="str">
        <f t="shared" si="37"/>
        <v>INSERT INTO ref_item_tanya (kode_item, kode_jenis_vendor, kode_kat_dokumen_vendor, kode_kat_item_tanya, urutan, nama_item, keterangan, nama_unik, tipe_input, is_required, is_inline, metadata, jenis_item, kode_trx_kategori, show_on_syarat_pdf) VALUES (139,2,20,28,7,'Akhir',NULL,NULL,'masa-berlaku-date','f','f',NULL,'default',NULL,'f');</v>
      </c>
    </row>
    <row r="141" spans="2:50" x14ac:dyDescent="0.3">
      <c r="R141" s="3"/>
    </row>
    <row r="142" spans="2:50" x14ac:dyDescent="0.3">
      <c r="R142" s="3"/>
    </row>
    <row r="143" spans="2:50" x14ac:dyDescent="0.3">
      <c r="R143" s="3"/>
    </row>
    <row r="144" spans="2:50" x14ac:dyDescent="0.3">
      <c r="R144" s="3"/>
    </row>
  </sheetData>
  <autoFilter ref="B1:Y140" xr:uid="{3406D73F-4180-4393-BB07-F0B148F44578}"/>
  <dataValidations count="1">
    <dataValidation type="list" allowBlank="1" showInputMessage="1" showErrorMessage="1" sqref="O120:O133 O99:O102 O104:O111 O92:O96 O137:O140 O2:O85" xr:uid="{2FB7E7EA-B455-4D8E-8BA0-571B7475C3E4}">
      <formula1>TipeInput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ref_jenis_vendor</vt:lpstr>
      <vt:lpstr>ref_kat_dokumen_vendor</vt:lpstr>
      <vt:lpstr>ref_kat_item_tanya</vt:lpstr>
      <vt:lpstr>ref_tipe_input</vt:lpstr>
      <vt:lpstr>ref_item_tanya</vt:lpstr>
      <vt:lpstr>TipeInput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</dc:creator>
  <cp:lastModifiedBy>Rafli Alfazri</cp:lastModifiedBy>
  <dcterms:created xsi:type="dcterms:W3CDTF">2015-06-05T18:17:20Z</dcterms:created>
  <dcterms:modified xsi:type="dcterms:W3CDTF">2025-03-06T01:35:32Z</dcterms:modified>
</cp:coreProperties>
</file>