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<sst xmlns="http://schemas.openxmlformats.org/spreadsheetml/2006/main" count="117" uniqueCount="18">
  <si>
    <t xml:space="preserve">Conv /s1</t>
  </si>
  <si>
    <t xml:space="preserve">3x3x</t>
  </si>
  <si>
    <t xml:space="preserve">x</t>
  </si>
  <si>
    <t xml:space="preserve">32x32x</t>
  </si>
  <si>
    <t xml:space="preserve">FMP/s1.4</t>
  </si>
  <si>
    <t xml:space="preserve">Conv dw /s1</t>
  </si>
  <si>
    <t xml:space="preserve">22x22x</t>
  </si>
  <si>
    <t xml:space="preserve">1x1x</t>
  </si>
  <si>
    <t xml:space="preserve">15x15x</t>
  </si>
  <si>
    <t xml:space="preserve">10x10x</t>
  </si>
  <si>
    <t xml:space="preserve">6x6x</t>
  </si>
  <si>
    <t xml:space="preserve">4x4x</t>
  </si>
  <si>
    <t xml:space="preserve">2x2x</t>
  </si>
  <si>
    <t xml:space="preserve">Avg</t>
  </si>
  <si>
    <t xml:space="preserve">FC</t>
  </si>
  <si>
    <t xml:space="preserve">Softmax</t>
  </si>
  <si>
    <t xml:space="preserve">alpha=</t>
  </si>
  <si>
    <t xml:space="preserve">delta=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</si>
</sst>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FFCCCC"/>
      </patternFill>
    </fill>
    <fill>
      <patternFill patternType="solid">
        <fgColor rgb="FF999999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9" activeCellId="0" sqref="A49"/>
    </sheetView>
  </sheetViews>
  <sheetFormatPr defaultRowHeight="12.8" zeroHeight="false" outlineLevelRow="0" outlineLevelCol="0"/>
  <cols>
    <col collapsed="false" customWidth="true" hidden="false" outlineLevel="0" max="1" min="1" style="0" width="24.59"/>
    <col collapsed="false" customWidth="false" hidden="false" outlineLevel="0" max="2" min="2" style="1" width="11.52"/>
    <col collapsed="false" customWidth="true" hidden="false" outlineLevel="0" max="3" min="3" style="0" width="5.7"/>
    <col collapsed="false" customWidth="true" hidden="false" outlineLevel="0" max="4" min="4" style="0" width="2.54"/>
    <col collapsed="false" customWidth="true" hidden="false" outlineLevel="0" max="5" min="5" style="0" width="4.48"/>
    <col collapsed="false" customWidth="true" hidden="false" outlineLevel="0" max="6" min="6" style="2" width="6.24"/>
    <col collapsed="false" customWidth="false" hidden="false" outlineLevel="0" max="7" min="7" style="1" width="11.52"/>
    <col collapsed="false" customWidth="true" hidden="false" outlineLevel="0" max="8" min="8" style="0" width="4.71"/>
    <col collapsed="false" customWidth="false" hidden="false" outlineLevel="0" max="1025" min="9" style="0" width="11.52"/>
  </cols>
  <sheetData>
    <row r="2" customFormat="false" ht="12.8" hidden="false" customHeight="false" outlineLevel="0" collapsed="false">
      <c r="A2" s="0" t="s">
        <v>0</v>
      </c>
      <c r="B2" s="1" t="s">
        <v>1</v>
      </c>
      <c r="C2" s="0" t="n">
        <v>3</v>
      </c>
      <c r="D2" s="0" t="s">
        <v>2</v>
      </c>
      <c r="E2" s="0" t="n">
        <f aca="false">32*$B$43</f>
        <v>8</v>
      </c>
      <c r="G2" s="1" t="s">
        <v>3</v>
      </c>
      <c r="H2" s="0" t="n">
        <v>3</v>
      </c>
      <c r="J2" s="0" t="n">
        <v>9</v>
      </c>
      <c r="K2" s="0" t="n">
        <f aca="false">J2*E2*C2</f>
        <v>216</v>
      </c>
    </row>
    <row r="3" customFormat="false" ht="12.8" hidden="false" customHeight="false" outlineLevel="0" collapsed="false">
      <c r="A3" s="0" t="s">
        <v>4</v>
      </c>
      <c r="G3" s="1" t="s">
        <v>3</v>
      </c>
      <c r="H3" s="0" t="n">
        <f aca="false">32*$B$43</f>
        <v>8</v>
      </c>
    </row>
    <row r="4" customFormat="false" ht="12.8" hidden="false" customHeight="false" outlineLevel="0" collapsed="false">
      <c r="A4" s="0" t="s">
        <v>5</v>
      </c>
      <c r="B4" s="1" t="s">
        <v>1</v>
      </c>
      <c r="C4" s="0" t="n">
        <f aca="false">32*$B$43*$B$44</f>
        <v>16</v>
      </c>
      <c r="G4" s="1" t="s">
        <v>6</v>
      </c>
      <c r="H4" s="0" t="n">
        <f aca="false">32*$B$43</f>
        <v>8</v>
      </c>
      <c r="J4" s="0" t="n">
        <v>9</v>
      </c>
      <c r="K4" s="0" t="n">
        <f aca="false">J4*C4</f>
        <v>144</v>
      </c>
    </row>
    <row r="5" customFormat="false" ht="12.8" hidden="false" customHeight="false" outlineLevel="0" collapsed="false">
      <c r="A5" s="0" t="s">
        <v>0</v>
      </c>
      <c r="B5" s="1" t="s">
        <v>7</v>
      </c>
      <c r="C5" s="0" t="n">
        <f aca="false">32*$B$43*$B$44</f>
        <v>16</v>
      </c>
      <c r="D5" s="0" t="s">
        <v>2</v>
      </c>
      <c r="E5" s="0" t="n">
        <f aca="false">64*$B$43</f>
        <v>16</v>
      </c>
      <c r="G5" s="1" t="s">
        <v>6</v>
      </c>
      <c r="H5" s="0" t="n">
        <f aca="false">C5</f>
        <v>16</v>
      </c>
      <c r="J5" s="0" t="n">
        <v>1</v>
      </c>
      <c r="K5" s="0" t="n">
        <f aca="false">J5*E5*C5</f>
        <v>256</v>
      </c>
    </row>
    <row r="6" customFormat="false" ht="12.8" hidden="false" customHeight="false" outlineLevel="0" collapsed="false">
      <c r="A6" s="0" t="s">
        <v>5</v>
      </c>
      <c r="B6" s="1" t="s">
        <v>1</v>
      </c>
      <c r="C6" s="0" t="n">
        <f aca="false">64*$B$43*$B$44</f>
        <v>32</v>
      </c>
      <c r="G6" s="1" t="s">
        <v>6</v>
      </c>
      <c r="H6" s="0" t="n">
        <f aca="false">E5</f>
        <v>16</v>
      </c>
      <c r="J6" s="0" t="n">
        <v>9</v>
      </c>
      <c r="K6" s="0" t="n">
        <f aca="false">J6*C6</f>
        <v>288</v>
      </c>
    </row>
    <row r="7" customFormat="false" ht="12.8" hidden="false" customHeight="false" outlineLevel="0" collapsed="false">
      <c r="A7" s="0" t="s">
        <v>0</v>
      </c>
      <c r="B7" s="1" t="s">
        <v>7</v>
      </c>
      <c r="C7" s="0" t="n">
        <f aca="false">64*$B$43*$B$44</f>
        <v>32</v>
      </c>
      <c r="D7" s="0" t="s">
        <v>2</v>
      </c>
      <c r="E7" s="0" t="n">
        <f aca="false">128*$B$43</f>
        <v>32</v>
      </c>
      <c r="G7" s="1" t="s">
        <v>6</v>
      </c>
      <c r="H7" s="0" t="n">
        <f aca="false">C7</f>
        <v>32</v>
      </c>
      <c r="J7" s="0" t="n">
        <v>1</v>
      </c>
      <c r="K7" s="0" t="n">
        <f aca="false">J7*E7*C7</f>
        <v>1024</v>
      </c>
    </row>
    <row r="8" customFormat="false" ht="12.8" hidden="false" customHeight="false" outlineLevel="0" collapsed="false">
      <c r="A8" s="0" t="s">
        <v>4</v>
      </c>
      <c r="G8" s="1" t="s">
        <v>6</v>
      </c>
      <c r="H8" s="0" t="n">
        <f aca="false">E7</f>
        <v>32</v>
      </c>
    </row>
    <row r="9" customFormat="false" ht="12.8" hidden="false" customHeight="false" outlineLevel="0" collapsed="false">
      <c r="A9" s="0" t="s">
        <v>5</v>
      </c>
      <c r="B9" s="1" t="s">
        <v>1</v>
      </c>
      <c r="C9" s="0" t="n">
        <f aca="false">128*$B$43*$B$44</f>
        <v>64</v>
      </c>
      <c r="G9" s="1" t="s">
        <v>8</v>
      </c>
      <c r="H9" s="0" t="n">
        <f aca="false">H8</f>
        <v>32</v>
      </c>
      <c r="J9" s="0" t="n">
        <v>9</v>
      </c>
      <c r="K9" s="0" t="n">
        <f aca="false">J9*C9</f>
        <v>576</v>
      </c>
    </row>
    <row r="10" customFormat="false" ht="12.8" hidden="false" customHeight="false" outlineLevel="0" collapsed="false">
      <c r="A10" s="0" t="s">
        <v>0</v>
      </c>
      <c r="B10" s="1" t="s">
        <v>7</v>
      </c>
      <c r="C10" s="0" t="n">
        <f aca="false">128*$B$43*$B$44</f>
        <v>64</v>
      </c>
      <c r="D10" s="0" t="s">
        <v>2</v>
      </c>
      <c r="E10" s="0" t="n">
        <f aca="false">128*$B$43</f>
        <v>32</v>
      </c>
      <c r="G10" s="1" t="s">
        <v>8</v>
      </c>
      <c r="H10" s="0" t="n">
        <f aca="false">C10</f>
        <v>64</v>
      </c>
      <c r="J10" s="0" t="n">
        <v>1</v>
      </c>
      <c r="K10" s="0" t="n">
        <f aca="false">J10*E10*C10</f>
        <v>2048</v>
      </c>
    </row>
    <row r="11" customFormat="false" ht="12.8" hidden="false" customHeight="false" outlineLevel="0" collapsed="false">
      <c r="A11" s="0" t="s">
        <v>5</v>
      </c>
      <c r="B11" s="1" t="s">
        <v>1</v>
      </c>
      <c r="C11" s="0" t="n">
        <f aca="false">128*$B$43*$B$44</f>
        <v>64</v>
      </c>
      <c r="G11" s="1" t="s">
        <v>8</v>
      </c>
      <c r="H11" s="0" t="n">
        <f aca="false">E10</f>
        <v>32</v>
      </c>
      <c r="J11" s="0" t="n">
        <v>9</v>
      </c>
      <c r="K11" s="0" t="n">
        <f aca="false">J11*C11</f>
        <v>576</v>
      </c>
    </row>
    <row r="12" customFormat="false" ht="12.8" hidden="false" customHeight="false" outlineLevel="0" collapsed="false">
      <c r="A12" s="0" t="s">
        <v>0</v>
      </c>
      <c r="B12" s="1" t="s">
        <v>7</v>
      </c>
      <c r="C12" s="0" t="n">
        <f aca="false">128*$B$43*$B$44</f>
        <v>64</v>
      </c>
      <c r="D12" s="0" t="s">
        <v>2</v>
      </c>
      <c r="E12" s="0" t="n">
        <f aca="false">256*$B$43</f>
        <v>64</v>
      </c>
      <c r="G12" s="1" t="s">
        <v>8</v>
      </c>
      <c r="H12" s="0" t="n">
        <f aca="false">C12</f>
        <v>64</v>
      </c>
      <c r="J12" s="0" t="n">
        <v>1</v>
      </c>
      <c r="K12" s="0" t="n">
        <f aca="false">J12*E12*C12</f>
        <v>4096</v>
      </c>
    </row>
    <row r="13" customFormat="false" ht="12.8" hidden="false" customHeight="false" outlineLevel="0" collapsed="false">
      <c r="A13" s="0" t="s">
        <v>4</v>
      </c>
      <c r="G13" s="1" t="s">
        <v>8</v>
      </c>
      <c r="H13" s="0" t="n">
        <f aca="false">E12</f>
        <v>64</v>
      </c>
    </row>
    <row r="14" customFormat="false" ht="12.8" hidden="false" customHeight="false" outlineLevel="0" collapsed="false">
      <c r="A14" s="0" t="s">
        <v>5</v>
      </c>
      <c r="B14" s="1" t="s">
        <v>1</v>
      </c>
      <c r="C14" s="0" t="n">
        <f aca="false">256*$B$43*$B$44</f>
        <v>128</v>
      </c>
      <c r="G14" s="1" t="s">
        <v>9</v>
      </c>
      <c r="H14" s="0" t="n">
        <f aca="false">H13</f>
        <v>64</v>
      </c>
      <c r="J14" s="0" t="n">
        <v>9</v>
      </c>
      <c r="K14" s="0" t="n">
        <f aca="false">J14*C14</f>
        <v>1152</v>
      </c>
    </row>
    <row r="15" customFormat="false" ht="12.8" hidden="false" customHeight="false" outlineLevel="0" collapsed="false">
      <c r="A15" s="0" t="s">
        <v>0</v>
      </c>
      <c r="B15" s="1" t="s">
        <v>7</v>
      </c>
      <c r="C15" s="0" t="n">
        <f aca="false">256*$B$43*$B$44</f>
        <v>128</v>
      </c>
      <c r="D15" s="0" t="s">
        <v>2</v>
      </c>
      <c r="E15" s="0" t="n">
        <f aca="false">256*$B$43</f>
        <v>64</v>
      </c>
      <c r="G15" s="1" t="s">
        <v>9</v>
      </c>
      <c r="H15" s="0" t="n">
        <f aca="false">C15</f>
        <v>128</v>
      </c>
      <c r="J15" s="0" t="n">
        <v>1</v>
      </c>
      <c r="K15" s="0" t="n">
        <f aca="false">J15*E15*C15</f>
        <v>8192</v>
      </c>
    </row>
    <row r="16" customFormat="false" ht="12.8" hidden="false" customHeight="false" outlineLevel="0" collapsed="false">
      <c r="A16" s="0" t="s">
        <v>5</v>
      </c>
      <c r="B16" s="1" t="s">
        <v>1</v>
      </c>
      <c r="C16" s="0" t="n">
        <f aca="false">256*$B$43*$B$44</f>
        <v>128</v>
      </c>
      <c r="G16" s="1" t="s">
        <v>9</v>
      </c>
      <c r="H16" s="0" t="n">
        <f aca="false">E15</f>
        <v>64</v>
      </c>
      <c r="J16" s="0" t="n">
        <v>9</v>
      </c>
      <c r="K16" s="0" t="n">
        <f aca="false">J16*C16</f>
        <v>1152</v>
      </c>
    </row>
    <row r="17" customFormat="false" ht="12.8" hidden="false" customHeight="false" outlineLevel="0" collapsed="false">
      <c r="A17" s="0" t="s">
        <v>0</v>
      </c>
      <c r="B17" s="1" t="s">
        <v>7</v>
      </c>
      <c r="C17" s="0" t="n">
        <f aca="false">256*$B$43*$B$44</f>
        <v>128</v>
      </c>
      <c r="D17" s="0" t="s">
        <v>2</v>
      </c>
      <c r="E17" s="0" t="n">
        <f aca="false">512*$B$43</f>
        <v>128</v>
      </c>
      <c r="G17" s="1" t="s">
        <v>9</v>
      </c>
      <c r="H17" s="0" t="n">
        <f aca="false">C17</f>
        <v>128</v>
      </c>
      <c r="J17" s="0" t="n">
        <v>1</v>
      </c>
      <c r="K17" s="0" t="n">
        <f aca="false">J17*E17*C17</f>
        <v>16384</v>
      </c>
    </row>
    <row r="18" customFormat="false" ht="12.8" hidden="false" customHeight="false" outlineLevel="0" collapsed="false">
      <c r="A18" s="0" t="s">
        <v>4</v>
      </c>
      <c r="G18" s="1" t="s">
        <v>9</v>
      </c>
      <c r="H18" s="0" t="n">
        <f aca="false">E17</f>
        <v>128</v>
      </c>
    </row>
    <row r="19" customFormat="false" ht="12.8" hidden="false" customHeight="false" outlineLevel="0" collapsed="false">
      <c r="A19" s="0" t="s">
        <v>5</v>
      </c>
      <c r="B19" s="1" t="s">
        <v>1</v>
      </c>
      <c r="C19" s="0" t="n">
        <f aca="false">512*$B$43*$B$44</f>
        <v>256</v>
      </c>
      <c r="G19" s="1" t="s">
        <v>10</v>
      </c>
      <c r="H19" s="0" t="n">
        <f aca="false">H18</f>
        <v>128</v>
      </c>
      <c r="J19" s="0" t="n">
        <v>9</v>
      </c>
      <c r="K19" s="0" t="n">
        <f aca="false">J19*C19</f>
        <v>2304</v>
      </c>
    </row>
    <row r="20" customFormat="false" ht="12.8" hidden="false" customHeight="false" outlineLevel="0" collapsed="false">
      <c r="A20" s="0" t="s">
        <v>0</v>
      </c>
      <c r="B20" s="1" t="s">
        <v>7</v>
      </c>
      <c r="C20" s="0" t="n">
        <f aca="false">512*$B$43*$B$44</f>
        <v>256</v>
      </c>
      <c r="D20" s="0" t="s">
        <v>2</v>
      </c>
      <c r="E20" s="0" t="n">
        <f aca="false">512*$B$43</f>
        <v>128</v>
      </c>
      <c r="G20" s="1" t="s">
        <v>10</v>
      </c>
      <c r="H20" s="0" t="n">
        <f aca="false">C20</f>
        <v>256</v>
      </c>
      <c r="J20" s="0" t="n">
        <v>1</v>
      </c>
      <c r="K20" s="0" t="n">
        <f aca="false">J20*E20*C20</f>
        <v>32768</v>
      </c>
    </row>
    <row r="21" customFormat="false" ht="12.8" hidden="false" customHeight="false" outlineLevel="0" collapsed="false">
      <c r="A21" s="0" t="s">
        <v>5</v>
      </c>
      <c r="B21" s="1" t="s">
        <v>1</v>
      </c>
      <c r="C21" s="0" t="n">
        <f aca="false">512*$B$43*$B$44</f>
        <v>256</v>
      </c>
      <c r="G21" s="1" t="s">
        <v>10</v>
      </c>
      <c r="H21" s="0" t="n">
        <f aca="false">E20</f>
        <v>128</v>
      </c>
      <c r="J21" s="0" t="n">
        <v>9</v>
      </c>
      <c r="K21" s="0" t="n">
        <f aca="false">J21*C21</f>
        <v>2304</v>
      </c>
    </row>
    <row r="22" customFormat="false" ht="12.8" hidden="false" customHeight="false" outlineLevel="0" collapsed="false">
      <c r="A22" s="0" t="s">
        <v>0</v>
      </c>
      <c r="B22" s="1" t="s">
        <v>7</v>
      </c>
      <c r="C22" s="0" t="n">
        <f aca="false">512*$B$43*$B$44</f>
        <v>256</v>
      </c>
      <c r="D22" s="0" t="s">
        <v>2</v>
      </c>
      <c r="E22" s="0" t="n">
        <f aca="false">512*$B$43</f>
        <v>128</v>
      </c>
      <c r="G22" s="1" t="s">
        <v>10</v>
      </c>
      <c r="H22" s="0" t="n">
        <f aca="false">C22</f>
        <v>256</v>
      </c>
      <c r="J22" s="0" t="n">
        <v>1</v>
      </c>
      <c r="K22" s="0" t="n">
        <f aca="false">J22*E22*C22</f>
        <v>32768</v>
      </c>
    </row>
    <row r="23" customFormat="false" ht="12.8" hidden="false" customHeight="false" outlineLevel="0" collapsed="false">
      <c r="A23" s="0" t="s">
        <v>4</v>
      </c>
      <c r="G23" s="1" t="s">
        <v>10</v>
      </c>
      <c r="H23" s="0" t="n">
        <f aca="false">E22</f>
        <v>128</v>
      </c>
    </row>
    <row r="24" customFormat="false" ht="12.8" hidden="false" customHeight="false" outlineLevel="0" collapsed="false">
      <c r="A24" s="0" t="s">
        <v>5</v>
      </c>
      <c r="B24" s="1" t="s">
        <v>1</v>
      </c>
      <c r="C24" s="0" t="n">
        <f aca="false">512*$B$43*$B$44</f>
        <v>256</v>
      </c>
      <c r="G24" s="1" t="s">
        <v>11</v>
      </c>
      <c r="H24" s="0" t="n">
        <f aca="false">H23</f>
        <v>128</v>
      </c>
      <c r="J24" s="0" t="n">
        <v>9</v>
      </c>
      <c r="K24" s="0" t="n">
        <f aca="false">J24*C24</f>
        <v>2304</v>
      </c>
    </row>
    <row r="25" customFormat="false" ht="12.8" hidden="false" customHeight="false" outlineLevel="0" collapsed="false">
      <c r="A25" s="0" t="s">
        <v>0</v>
      </c>
      <c r="B25" s="1" t="s">
        <v>7</v>
      </c>
      <c r="C25" s="0" t="n">
        <f aca="false">512*$B$43*$B$44</f>
        <v>256</v>
      </c>
      <c r="D25" s="0" t="s">
        <v>2</v>
      </c>
      <c r="E25" s="0" t="n">
        <f aca="false">512*$B$43</f>
        <v>128</v>
      </c>
      <c r="G25" s="1" t="s">
        <v>11</v>
      </c>
      <c r="H25" s="0" t="n">
        <f aca="false">C25</f>
        <v>256</v>
      </c>
      <c r="J25" s="0" t="n">
        <v>1</v>
      </c>
      <c r="K25" s="0" t="n">
        <f aca="false">J25*E25*C25</f>
        <v>32768</v>
      </c>
    </row>
    <row r="26" customFormat="false" ht="12.8" hidden="false" customHeight="false" outlineLevel="0" collapsed="false">
      <c r="A26" s="0" t="s">
        <v>5</v>
      </c>
      <c r="B26" s="1" t="s">
        <v>1</v>
      </c>
      <c r="C26" s="0" t="n">
        <f aca="false">512*$B$43*$B$44</f>
        <v>256</v>
      </c>
      <c r="G26" s="1" t="s">
        <v>11</v>
      </c>
      <c r="H26" s="0" t="n">
        <f aca="false">E25</f>
        <v>128</v>
      </c>
      <c r="J26" s="0" t="n">
        <v>9</v>
      </c>
      <c r="K26" s="0" t="n">
        <f aca="false">J26*C26</f>
        <v>2304</v>
      </c>
    </row>
    <row r="27" customFormat="false" ht="12.8" hidden="false" customHeight="false" outlineLevel="0" collapsed="false">
      <c r="A27" s="0" t="s">
        <v>0</v>
      </c>
      <c r="B27" s="1" t="s">
        <v>7</v>
      </c>
      <c r="C27" s="0" t="n">
        <f aca="false">512*$B$43*$B$44</f>
        <v>256</v>
      </c>
      <c r="D27" s="0" t="s">
        <v>2</v>
      </c>
      <c r="E27" s="0" t="n">
        <f aca="false">512*$B$43</f>
        <v>128</v>
      </c>
      <c r="G27" s="1" t="s">
        <v>11</v>
      </c>
      <c r="H27" s="0" t="n">
        <f aca="false">C27</f>
        <v>256</v>
      </c>
      <c r="J27" s="0" t="n">
        <v>1</v>
      </c>
      <c r="K27" s="0" t="n">
        <f aca="false">J27*E27*C27</f>
        <v>32768</v>
      </c>
    </row>
    <row r="28" customFormat="false" ht="12.8" hidden="false" customHeight="false" outlineLevel="0" collapsed="false">
      <c r="A28" s="0" t="s">
        <v>4</v>
      </c>
      <c r="G28" s="1" t="s">
        <v>11</v>
      </c>
      <c r="H28" s="0" t="n">
        <f aca="false">E27</f>
        <v>128</v>
      </c>
    </row>
    <row r="29" customFormat="false" ht="12.8" hidden="false" customHeight="false" outlineLevel="0" collapsed="false">
      <c r="A29" s="0" t="s">
        <v>5</v>
      </c>
      <c r="B29" s="1" t="s">
        <v>1</v>
      </c>
      <c r="C29" s="0" t="n">
        <f aca="false">512*$B$43*$B$44</f>
        <v>256</v>
      </c>
      <c r="G29" s="1" t="s">
        <v>12</v>
      </c>
      <c r="H29" s="0" t="n">
        <f aca="false">H28</f>
        <v>128</v>
      </c>
      <c r="J29" s="0" t="n">
        <v>9</v>
      </c>
      <c r="K29" s="0" t="n">
        <f aca="false">J29*C29</f>
        <v>2304</v>
      </c>
    </row>
    <row r="30" customFormat="false" ht="12.8" hidden="false" customHeight="false" outlineLevel="0" collapsed="false">
      <c r="A30" s="0" t="s">
        <v>0</v>
      </c>
      <c r="B30" s="1" t="s">
        <v>7</v>
      </c>
      <c r="C30" s="0" t="n">
        <f aca="false">512*$B$43*$B$44</f>
        <v>256</v>
      </c>
      <c r="D30" s="0" t="s">
        <v>2</v>
      </c>
      <c r="E30" s="0" t="n">
        <f aca="false">512*$B$43</f>
        <v>128</v>
      </c>
      <c r="G30" s="1" t="s">
        <v>12</v>
      </c>
      <c r="H30" s="0" t="n">
        <f aca="false">C30</f>
        <v>256</v>
      </c>
      <c r="J30" s="0" t="n">
        <v>1</v>
      </c>
      <c r="K30" s="0" t="n">
        <f aca="false">J30*E30*C30</f>
        <v>32768</v>
      </c>
    </row>
    <row r="31" customFormat="false" ht="12.8" hidden="false" customHeight="false" outlineLevel="0" collapsed="false">
      <c r="A31" s="0" t="s">
        <v>5</v>
      </c>
      <c r="B31" s="1" t="s">
        <v>1</v>
      </c>
      <c r="C31" s="0" t="n">
        <f aca="false">512*$B$43*$B$44</f>
        <v>256</v>
      </c>
      <c r="G31" s="1" t="s">
        <v>12</v>
      </c>
      <c r="H31" s="0" t="n">
        <f aca="false">E30</f>
        <v>128</v>
      </c>
      <c r="J31" s="0" t="n">
        <v>9</v>
      </c>
      <c r="K31" s="0" t="n">
        <f aca="false">J31*C31</f>
        <v>2304</v>
      </c>
    </row>
    <row r="32" customFormat="false" ht="12.8" hidden="false" customHeight="false" outlineLevel="0" collapsed="false">
      <c r="A32" s="0" t="s">
        <v>0</v>
      </c>
      <c r="B32" s="1" t="s">
        <v>7</v>
      </c>
      <c r="C32" s="0" t="n">
        <f aca="false">512*$B$43*$B$44</f>
        <v>256</v>
      </c>
      <c r="D32" s="0" t="s">
        <v>2</v>
      </c>
      <c r="E32" s="0" t="n">
        <f aca="false">1024*$B$43</f>
        <v>256</v>
      </c>
      <c r="G32" s="1" t="s">
        <v>12</v>
      </c>
      <c r="H32" s="0" t="n">
        <f aca="false">C32</f>
        <v>256</v>
      </c>
      <c r="J32" s="0" t="n">
        <v>1</v>
      </c>
      <c r="K32" s="0" t="n">
        <f aca="false">J32*E32*C32</f>
        <v>65536</v>
      </c>
    </row>
    <row r="33" customFormat="false" ht="12.8" hidden="false" customHeight="false" outlineLevel="0" collapsed="false">
      <c r="A33" s="0" t="s">
        <v>4</v>
      </c>
      <c r="G33" s="1" t="s">
        <v>12</v>
      </c>
      <c r="H33" s="0" t="n">
        <f aca="false">E32</f>
        <v>256</v>
      </c>
    </row>
    <row r="34" customFormat="false" ht="12.8" hidden="false" customHeight="false" outlineLevel="0" collapsed="false">
      <c r="A34" s="0" t="s">
        <v>5</v>
      </c>
      <c r="B34" s="1" t="s">
        <v>1</v>
      </c>
      <c r="C34" s="0" t="n">
        <f aca="false">1024*$B$43*$B$44</f>
        <v>512</v>
      </c>
      <c r="G34" s="1" t="s">
        <v>7</v>
      </c>
      <c r="H34" s="0" t="n">
        <f aca="false">H33</f>
        <v>256</v>
      </c>
      <c r="J34" s="0" t="n">
        <v>9</v>
      </c>
      <c r="K34" s="0" t="n">
        <f aca="false">J34*C34</f>
        <v>4608</v>
      </c>
    </row>
    <row r="35" customFormat="false" ht="12.8" hidden="false" customHeight="false" outlineLevel="0" collapsed="false">
      <c r="A35" s="0" t="s">
        <v>0</v>
      </c>
      <c r="B35" s="1" t="s">
        <v>7</v>
      </c>
      <c r="C35" s="0" t="n">
        <f aca="false">1024*$B$43*$B$44</f>
        <v>512</v>
      </c>
      <c r="D35" s="0" t="s">
        <v>2</v>
      </c>
      <c r="E35" s="0" t="n">
        <f aca="false">1024*$B$43</f>
        <v>256</v>
      </c>
      <c r="G35" s="1" t="s">
        <v>7</v>
      </c>
      <c r="H35" s="0" t="n">
        <f aca="false">C35</f>
        <v>512</v>
      </c>
      <c r="J35" s="0" t="n">
        <v>1</v>
      </c>
      <c r="K35" s="0" t="n">
        <f aca="false">J35*E35*C35</f>
        <v>131072</v>
      </c>
    </row>
    <row r="36" customFormat="false" ht="12.8" hidden="false" customHeight="false" outlineLevel="0" collapsed="false">
      <c r="A36" s="0" t="s">
        <v>13</v>
      </c>
      <c r="G36" s="1" t="s">
        <v>7</v>
      </c>
      <c r="H36" s="0" t="n">
        <f aca="false">E35</f>
        <v>256</v>
      </c>
    </row>
    <row r="37" customFormat="false" ht="12.8" hidden="false" customHeight="false" outlineLevel="0" collapsed="false">
      <c r="A37" s="0" t="s">
        <v>14</v>
      </c>
      <c r="G37" s="1" t="s">
        <v>7</v>
      </c>
      <c r="K37" s="0" t="n">
        <f aca="false">1000*43</f>
        <v>43000</v>
      </c>
    </row>
    <row r="38" customFormat="false" ht="12.8" hidden="false" customHeight="false" outlineLevel="0" collapsed="false">
      <c r="A38" s="0" t="s">
        <v>15</v>
      </c>
      <c r="G38" s="1" t="s">
        <v>7</v>
      </c>
    </row>
    <row r="43" customFormat="false" ht="12.8" hidden="false" customHeight="false" outlineLevel="0" collapsed="false">
      <c r="A43" s="0" t="s">
        <v>16</v>
      </c>
      <c r="B43" s="1" t="n">
        <v>0.25</v>
      </c>
    </row>
    <row r="44" customFormat="false" ht="12.8" hidden="false" customHeight="false" outlineLevel="0" collapsed="false">
      <c r="A44" s="0" t="s">
        <v>17</v>
      </c>
      <c r="B44" s="1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2018-03-11T13:32:29Z</dcterms:created>
  <dc:creator/>
  <dc:description/>
  <dc:language>de-DE</dc:language>
  <cp:lastModifiedBy/>
  <dcterms:modified xsi:type="dcterms:W3CDTF">2018-03-11T19:21:24Z</dcterms:modified>
  <cp:revision>2</cp:revision>
  <dc:subject/>
  <dc:title/>
</cp:coreProperties>
</file>