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420" yWindow="4575" windowWidth="11565" windowHeight="11010" activeTab="1"/>
  </bookViews>
  <sheets>
    <sheet name="INVOICE" sheetId="1" r:id="rId1"/>
    <sheet name="PACKING LIST" sheetId="3" r:id="rId2"/>
  </sheets>
  <definedNames>
    <definedName name="_xlnm.Print_Area" localSheetId="0">INVOICE!$A$1:$K$70</definedName>
  </definedNames>
  <calcPr calcId="144525"/>
</workbook>
</file>

<file path=xl/calcChain.xml><?xml version="1.0" encoding="utf-8"?>
<calcChain xmlns="http://schemas.openxmlformats.org/spreadsheetml/2006/main">
  <c r="K51" i="1" l="1"/>
  <c r="K54" i="1" l="1"/>
  <c r="K53" i="1"/>
  <c r="K52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4" i="1"/>
  <c r="K33" i="1"/>
  <c r="K35" i="1"/>
  <c r="K32" i="1"/>
  <c r="K31" i="1"/>
  <c r="K30" i="1"/>
  <c r="K29" i="1"/>
  <c r="K28" i="1"/>
  <c r="K27" i="1"/>
  <c r="K56" i="1" l="1"/>
  <c r="K60" i="1" s="1"/>
  <c r="H83" i="3"/>
  <c r="H82" i="3"/>
  <c r="H81" i="3"/>
  <c r="H80" i="3"/>
  <c r="H79" i="3"/>
  <c r="H78" i="3"/>
  <c r="H77" i="3"/>
  <c r="H76" i="3"/>
  <c r="H75" i="3"/>
  <c r="H74" i="3"/>
  <c r="H73" i="3"/>
  <c r="H71" i="3"/>
  <c r="H70" i="3"/>
  <c r="H69" i="3"/>
  <c r="H68" i="3"/>
  <c r="H67" i="3"/>
  <c r="H72" i="3"/>
  <c r="H66" i="3"/>
  <c r="H65" i="3"/>
  <c r="H64" i="3"/>
  <c r="H63" i="3"/>
  <c r="H62" i="3"/>
  <c r="H61" i="3"/>
  <c r="H59" i="3"/>
  <c r="H58" i="3"/>
  <c r="H57" i="3"/>
  <c r="I87" i="3" l="1"/>
  <c r="H84" i="3" l="1"/>
  <c r="H60" i="3"/>
  <c r="H56" i="3"/>
  <c r="H55" i="3"/>
  <c r="H54" i="3"/>
  <c r="H85" i="3"/>
  <c r="H53" i="3" l="1"/>
  <c r="H52" i="3"/>
  <c r="H51" i="3"/>
  <c r="H50" i="3"/>
  <c r="H49" i="3"/>
  <c r="H48" i="3"/>
  <c r="H47" i="3"/>
  <c r="H59" i="1" l="1"/>
  <c r="H46" i="3" l="1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87" i="3" l="1"/>
</calcChain>
</file>

<file path=xl/sharedStrings.xml><?xml version="1.0" encoding="utf-8"?>
<sst xmlns="http://schemas.openxmlformats.org/spreadsheetml/2006/main" count="357" uniqueCount="151">
  <si>
    <t>Exporter.:</t>
  </si>
  <si>
    <t>Invoice No. &amp; Date</t>
  </si>
  <si>
    <t>Exporter's Ref</t>
  </si>
  <si>
    <t>RISHABH INTERNATIONAL</t>
  </si>
  <si>
    <t>Buyer's Order No. &amp; Date</t>
  </si>
  <si>
    <t>22-A,Bombay Cotton Mill Estate,Kalachowki</t>
  </si>
  <si>
    <t>Dattaram Lad Marg, Mumbai 400 033(India)</t>
  </si>
  <si>
    <t>Other Reference(s)</t>
  </si>
  <si>
    <t>Consignee</t>
  </si>
  <si>
    <t>Buyers(if not other than Consignee)</t>
  </si>
  <si>
    <t>I.E. Code No. 03880 78847</t>
  </si>
  <si>
    <t>Country of Origin of Goods</t>
  </si>
  <si>
    <t>Country of Destination</t>
  </si>
  <si>
    <t>INDIA</t>
  </si>
  <si>
    <t>Pre- Carriage by</t>
  </si>
  <si>
    <t>Place of Receipt</t>
  </si>
  <si>
    <t>Terms of Delivery and Payment</t>
  </si>
  <si>
    <t>Vessel / Flight No.</t>
  </si>
  <si>
    <t xml:space="preserve">Port of Loading </t>
  </si>
  <si>
    <t>JNPT</t>
  </si>
  <si>
    <t xml:space="preserve">Port of Discharge </t>
  </si>
  <si>
    <t>Final Destination</t>
  </si>
  <si>
    <t xml:space="preserve">Marks &amp; Nos / </t>
  </si>
  <si>
    <t>No. &amp;</t>
  </si>
  <si>
    <t>Description of Goods</t>
  </si>
  <si>
    <t>Quantity</t>
  </si>
  <si>
    <t>Rate</t>
  </si>
  <si>
    <t>Amount</t>
  </si>
  <si>
    <t>Container No.</t>
  </si>
  <si>
    <t>Kind of Pkgs</t>
  </si>
  <si>
    <t>Amount Chargeable</t>
  </si>
  <si>
    <t>Total</t>
  </si>
  <si>
    <t>(in words)</t>
  </si>
  <si>
    <t>Declaration :</t>
  </si>
  <si>
    <t>For RISHABH INTERNATIONAL</t>
  </si>
  <si>
    <t>We declare that this Invoice shows the actual price of the goods</t>
  </si>
  <si>
    <t>described and that all particulars are true and correct.</t>
  </si>
  <si>
    <t xml:space="preserve"> </t>
  </si>
  <si>
    <t>Remarks</t>
  </si>
  <si>
    <t>(A Government Recognised  Star Export House)</t>
  </si>
  <si>
    <t>Readymade garments made from woven fabrics:</t>
  </si>
  <si>
    <t>SEA</t>
  </si>
  <si>
    <t>US $</t>
  </si>
  <si>
    <t>STYLE #</t>
  </si>
  <si>
    <t>C.NO.</t>
  </si>
  <si>
    <t>CTN</t>
  </si>
  <si>
    <t xml:space="preserve">           PACKING LIST</t>
  </si>
  <si>
    <t>NET WEIGHT :</t>
  </si>
  <si>
    <t>GR. WEIGHT :</t>
  </si>
  <si>
    <t>KGS</t>
  </si>
  <si>
    <t xml:space="preserve"> IN CTN</t>
  </si>
  <si>
    <t>PCS</t>
  </si>
  <si>
    <t xml:space="preserve">JMD INTERNATIONAL </t>
  </si>
  <si>
    <t>NETHERLAND ANTILLES</t>
  </si>
  <si>
    <t xml:space="preserve">                   INVOICE</t>
  </si>
  <si>
    <t>FREE ZONE KONINGSPLEIN</t>
  </si>
  <si>
    <t>CURACAO</t>
  </si>
  <si>
    <t>PRETTY WOMAN</t>
  </si>
  <si>
    <t>Phone:+91-22-23735698/23758371</t>
  </si>
  <si>
    <t>HARD COVER NOTE BOOK</t>
  </si>
  <si>
    <t>NOS</t>
  </si>
  <si>
    <t>FOB AMOUNT US $</t>
  </si>
  <si>
    <t xml:space="preserve"> Phone:91-22-23735698/23758371</t>
  </si>
  <si>
    <t>BANK:</t>
  </si>
  <si>
    <t xml:space="preserve">BENEFICIARY:  RISHABH INTERNATIONAL, MUMBAI   A/C NO 0102256009076 OF </t>
  </si>
  <si>
    <t>CANARA BANK , A.R. STREET, MUMBAI - 400 003</t>
  </si>
  <si>
    <t>SWIFT CODE: CNRBINBBBDA</t>
  </si>
  <si>
    <t>RI/EXP/9909  15.01.2023</t>
  </si>
  <si>
    <t xml:space="preserve">CURACAO FREE ZONE </t>
  </si>
  <si>
    <t>100% RAYON PTD LADIES DRESSS</t>
  </si>
  <si>
    <t>1000-1004</t>
  </si>
  <si>
    <t>1005-1006</t>
  </si>
  <si>
    <t>VK-275</t>
  </si>
  <si>
    <t>1007-1011</t>
  </si>
  <si>
    <t>VK-276</t>
  </si>
  <si>
    <t>1013-1017</t>
  </si>
  <si>
    <t>VK-277</t>
  </si>
  <si>
    <t>1019-1023</t>
  </si>
  <si>
    <t>1025-1027</t>
  </si>
  <si>
    <t>VK-278</t>
  </si>
  <si>
    <t>VK-279</t>
  </si>
  <si>
    <t>1029-1031</t>
  </si>
  <si>
    <t>100% POLYESTER PTD LADIES KAFTAN</t>
  </si>
  <si>
    <t>VK-287</t>
  </si>
  <si>
    <t>1033-1035</t>
  </si>
  <si>
    <t>1037-1039</t>
  </si>
  <si>
    <t>VK-291</t>
  </si>
  <si>
    <t>VK-292</t>
  </si>
  <si>
    <t>1041-1043</t>
  </si>
  <si>
    <t>VK-293</t>
  </si>
  <si>
    <t>1045-1047</t>
  </si>
  <si>
    <t>1049-1050</t>
  </si>
  <si>
    <t>VK-294</t>
  </si>
  <si>
    <t>VK-1009</t>
  </si>
  <si>
    <t>100% POLYESTER PTD MEN'S SHIRTS</t>
  </si>
  <si>
    <t>1051-1053</t>
  </si>
  <si>
    <t>VK-281</t>
  </si>
  <si>
    <t>1055-1057</t>
  </si>
  <si>
    <t>1059-1061</t>
  </si>
  <si>
    <t>VK-282</t>
  </si>
  <si>
    <t>VK-283</t>
  </si>
  <si>
    <t>1063-1065</t>
  </si>
  <si>
    <t>1067-1069</t>
  </si>
  <si>
    <t>VK-284</t>
  </si>
  <si>
    <t>VK-285</t>
  </si>
  <si>
    <t>1071-1073</t>
  </si>
  <si>
    <t>VK-286</t>
  </si>
  <si>
    <t>1075-1076</t>
  </si>
  <si>
    <t>1077-1078</t>
  </si>
  <si>
    <t>100% POLYESTER PTD BAGS</t>
  </si>
  <si>
    <t>VK-296</t>
  </si>
  <si>
    <t>VK-297</t>
  </si>
  <si>
    <t>1079-1080</t>
  </si>
  <si>
    <t>1082-1083</t>
  </si>
  <si>
    <t>VK-298</t>
  </si>
  <si>
    <t>VK-300</t>
  </si>
  <si>
    <t>VK-301</t>
  </si>
  <si>
    <t>1084-1085</t>
  </si>
  <si>
    <t>1086-1087</t>
  </si>
  <si>
    <t>1088-1089</t>
  </si>
  <si>
    <t>1090-1091</t>
  </si>
  <si>
    <t>VK-302</t>
  </si>
  <si>
    <t>VK-304</t>
  </si>
  <si>
    <t>VK-305</t>
  </si>
  <si>
    <t>VK-306</t>
  </si>
  <si>
    <t>1092-1095</t>
  </si>
  <si>
    <t>1096-1099</t>
  </si>
  <si>
    <t>1100-1103</t>
  </si>
  <si>
    <t>VK-281 SXM</t>
  </si>
  <si>
    <t>VK-281 ARUBA</t>
  </si>
  <si>
    <t>VK-281 CURACO</t>
  </si>
  <si>
    <t>MIX</t>
  </si>
  <si>
    <t>100% COTTON PTD MAEN'S SHORTS</t>
  </si>
  <si>
    <t>VK-308</t>
  </si>
  <si>
    <t>VK-309</t>
  </si>
  <si>
    <t xml:space="preserve"> 1132  CARTONS</t>
  </si>
  <si>
    <t>SCHOOL STAR</t>
  </si>
  <si>
    <t>1200-1214</t>
  </si>
  <si>
    <t>1216-1225</t>
  </si>
  <si>
    <t xml:space="preserve">  1132  CARTONS</t>
  </si>
  <si>
    <t>1-994</t>
  </si>
  <si>
    <t>1200-1227</t>
  </si>
  <si>
    <t>1000-1109</t>
  </si>
  <si>
    <t>JMD</t>
  </si>
  <si>
    <t>ADD : FREIGHT + INSURANCE</t>
  </si>
  <si>
    <t>BL NO AMC2028884</t>
  </si>
  <si>
    <t>CONTAINER NO CMAU4968480</t>
  </si>
  <si>
    <t>C&amp;F</t>
  </si>
  <si>
    <t>C &amp; F</t>
  </si>
  <si>
    <t xml:space="preserve">usd  FIFTY THOUSAND EIGHT HUNDRED AND SEVENTEEN AND CENTS FIFTY FIVE ONLY </t>
  </si>
  <si>
    <t xml:space="preserve">WITHOUT PAREO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</si>
</sst>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65">
    <xf numFmtId="0" fontId="0" fillId="0" borderId="0" xfId="0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4" fillId="0" borderId="2" xfId="0" applyFont="1" applyFill="1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5" fillId="0" borderId="2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0" fillId="0" borderId="5" xfId="0" applyBorder="1" applyAlignment="1">
      <alignment horizontal="center"/>
    </xf>
    <xf numFmtId="0" fontId="5" fillId="0" borderId="5" xfId="0" applyFont="1" applyBorder="1"/>
    <xf numFmtId="0" fontId="5" fillId="0" borderId="0" xfId="0" applyFont="1" applyBorder="1"/>
    <xf numFmtId="0" fontId="4" fillId="0" borderId="9" xfId="0" applyFont="1" applyBorder="1"/>
    <xf numFmtId="0" fontId="4" fillId="0" borderId="9" xfId="0" applyFont="1" applyFill="1" applyBorder="1"/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164" fontId="0" fillId="0" borderId="9" xfId="0" applyNumberFormat="1" applyBorder="1" applyAlignment="1">
      <alignment horizontal="center"/>
    </xf>
    <xf numFmtId="2" fontId="0" fillId="0" borderId="9" xfId="0" applyNumberFormat="1" applyBorder="1"/>
    <xf numFmtId="0" fontId="0" fillId="0" borderId="0" xfId="0" applyFill="1" applyBorder="1"/>
    <xf numFmtId="0" fontId="6" fillId="0" borderId="5" xfId="0" applyFont="1" applyBorder="1"/>
    <xf numFmtId="0" fontId="3" fillId="0" borderId="10" xfId="0" applyFont="1" applyBorder="1"/>
    <xf numFmtId="2" fontId="0" fillId="0" borderId="11" xfId="0" applyNumberFormat="1" applyBorder="1"/>
    <xf numFmtId="0" fontId="0" fillId="0" borderId="0" xfId="0" applyBorder="1" applyAlignment="1">
      <alignment horizontal="center"/>
    </xf>
    <xf numFmtId="2" fontId="0" fillId="0" borderId="3" xfId="0" applyNumberFormat="1" applyBorder="1"/>
    <xf numFmtId="164" fontId="0" fillId="0" borderId="5" xfId="0" applyNumberFormat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5" xfId="0" applyBorder="1" applyAlignment="1"/>
    <xf numFmtId="0" fontId="1" fillId="0" borderId="1" xfId="0" applyFont="1" applyBorder="1" applyAlignment="1">
      <alignment horizontal="center"/>
    </xf>
    <xf numFmtId="2" fontId="0" fillId="0" borderId="0" xfId="0" applyNumberFormat="1"/>
    <xf numFmtId="164" fontId="0" fillId="0" borderId="0" xfId="0" applyNumberFormat="1" applyBorder="1" applyAlignment="1">
      <alignment horizontal="center"/>
    </xf>
    <xf numFmtId="0" fontId="1" fillId="0" borderId="0" xfId="0" applyFont="1"/>
    <xf numFmtId="0" fontId="2" fillId="0" borderId="5" xfId="0" applyFont="1" applyBorder="1"/>
    <xf numFmtId="0" fontId="7" fillId="0" borderId="0" xfId="0" applyFont="1" applyFill="1" applyBorder="1"/>
    <xf numFmtId="2" fontId="0" fillId="0" borderId="6" xfId="0" applyNumberFormat="1" applyBorder="1"/>
    <xf numFmtId="0" fontId="2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quotePrefix="1" applyBorder="1"/>
    <xf numFmtId="0" fontId="7" fillId="0" borderId="0" xfId="0" applyFont="1" applyFill="1" applyBorder="1" applyAlignment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2" fillId="0" borderId="5" xfId="0" quotePrefix="1" applyFont="1" applyBorder="1" applyAlignment="1">
      <alignment horizontal="center"/>
    </xf>
    <xf numFmtId="0" fontId="1" fillId="0" borderId="1" xfId="0" applyFont="1" applyBorder="1"/>
    <xf numFmtId="0" fontId="1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Fill="1" applyBorder="1"/>
    <xf numFmtId="2" fontId="0" fillId="0" borderId="0" xfId="0" applyNumberFormat="1" applyBorder="1"/>
    <xf numFmtId="0" fontId="2" fillId="0" borderId="9" xfId="0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1" xfId="0" applyNumberFormat="1" applyBorder="1"/>
    <xf numFmtId="1" fontId="0" fillId="0" borderId="0" xfId="0" applyNumberFormat="1" applyBorder="1"/>
    <xf numFmtId="0" fontId="0" fillId="0" borderId="0" xfId="0" applyAlignment="1">
      <alignment horizontal="center"/>
    </xf>
    <xf numFmtId="0" fontId="5" fillId="0" borderId="0" xfId="0" applyFont="1" applyFill="1" applyBorder="1"/>
    <xf numFmtId="0" fontId="2" fillId="0" borderId="0" xfId="0" applyFont="1"/>
    <xf numFmtId="164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1" xfId="0" applyFont="1" applyBorder="1"/>
    <xf numFmtId="0" fontId="0" fillId="0" borderId="12" xfId="0" applyBorder="1"/>
    <xf numFmtId="1" fontId="0" fillId="0" borderId="12" xfId="0" applyNumberFormat="1" applyBorder="1"/>
    <xf numFmtId="0" fontId="1" fillId="0" borderId="3" xfId="0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0" xfId="0" applyNumberFormat="1"/>
    <xf numFmtId="0" fontId="5" fillId="0" borderId="5" xfId="0" applyFont="1" applyFill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/>
    <xf numFmtId="0" fontId="1" fillId="0" borderId="0" xfId="0" applyFont="1" applyBorder="1" applyAlignment="1"/>
    <xf numFmtId="0" fontId="1" fillId="0" borderId="6" xfId="0" applyFont="1" applyBorder="1" applyAlignment="1"/>
    <xf numFmtId="0" fontId="0" fillId="0" borderId="6" xfId="0" applyFill="1" applyBorder="1" applyAlignment="1"/>
    <xf numFmtId="0" fontId="2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/>
    <xf numFmtId="0" fontId="0" fillId="0" borderId="6" xfId="0" applyBorder="1" applyAlignment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4" fillId="0" borderId="5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" fontId="2" fillId="0" borderId="5" xfId="0" quotePrefix="1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right"/>
    </xf>
    <xf numFmtId="0" fontId="2" fillId="0" borderId="5" xfId="0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1" xfId="0" applyFont="1" applyBorder="1" applyAlignment="1"/>
    <xf numFmtId="0" fontId="4" fillId="0" borderId="3" xfId="0" applyFont="1" applyBorder="1" applyAlignment="1"/>
    <xf numFmtId="0" fontId="4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0" fontId="4" fillId="0" borderId="7" xfId="0" applyFont="1" applyFill="1" applyBorder="1" applyAlignment="1">
      <alignment horizontal="left"/>
    </xf>
    <xf numFmtId="0" fontId="4" fillId="0" borderId="8" xfId="0" applyFont="1" applyFill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" fillId="0" borderId="0" xfId="0" applyFont="1" applyBorder="1" applyAlignment="1"/>
    <xf numFmtId="0" fontId="1" fillId="0" borderId="6" xfId="0" applyFont="1" applyBorder="1" applyAlignment="1"/>
    <xf numFmtId="0" fontId="0" fillId="0" borderId="0" xfId="0" applyBorder="1" applyAlignment="1"/>
    <xf numFmtId="0" fontId="0" fillId="0" borderId="6" xfId="0" applyBorder="1" applyAlignment="1"/>
    <xf numFmtId="0" fontId="0" fillId="0" borderId="6" xfId="0" applyFill="1" applyBorder="1" applyAlignment="1"/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0"/>
  <sheetViews>
    <sheetView view="pageBreakPreview" topLeftCell="A34" zoomScale="115" zoomScaleSheetLayoutView="115" workbookViewId="0">
      <selection activeCell="E50" sqref="E50"/>
    </sheetView>
  </sheetViews>
  <sheetFormatPr defaultRowHeight="12.75" x14ac:dyDescent="0.2"/>
  <cols>
    <col min="1" max="1" width="2" customWidth="1"/>
    <col min="2" max="2" width="10.140625" customWidth="1"/>
    <col min="3" max="3" width="12.7109375" customWidth="1"/>
    <col min="5" max="5" width="13.28515625" customWidth="1"/>
    <col min="6" max="6" width="4.7109375" customWidth="1"/>
    <col min="7" max="7" width="11.28515625" customWidth="1"/>
    <col min="8" max="8" width="8.7109375" customWidth="1"/>
    <col min="9" max="9" width="6.140625" customWidth="1"/>
    <col min="10" max="10" width="6.42578125" customWidth="1"/>
    <col min="11" max="11" width="13.5703125" customWidth="1"/>
    <col min="12" max="12" width="11.5703125" customWidth="1"/>
  </cols>
  <sheetData>
    <row r="1" spans="2:11" x14ac:dyDescent="0.2">
      <c r="B1" s="1"/>
      <c r="C1" s="1"/>
      <c r="D1" s="1"/>
      <c r="E1" s="2" t="s">
        <v>54</v>
      </c>
      <c r="F1" s="3"/>
      <c r="G1" s="1"/>
      <c r="H1" s="1"/>
      <c r="I1" s="1"/>
    </row>
    <row r="2" spans="2:11" x14ac:dyDescent="0.2">
      <c r="B2" s="127" t="s">
        <v>0</v>
      </c>
      <c r="C2" s="128"/>
      <c r="D2" s="128"/>
      <c r="E2" s="129"/>
      <c r="F2" s="4" t="s">
        <v>1</v>
      </c>
      <c r="G2" s="4"/>
      <c r="H2" s="4"/>
      <c r="I2" s="5"/>
      <c r="J2" s="4" t="s">
        <v>2</v>
      </c>
      <c r="K2" s="6"/>
    </row>
    <row r="3" spans="2:11" x14ac:dyDescent="0.2">
      <c r="B3" s="130" t="s">
        <v>3</v>
      </c>
      <c r="C3" s="131"/>
      <c r="D3" s="131"/>
      <c r="E3" s="132"/>
      <c r="F3" s="133" t="s">
        <v>67</v>
      </c>
      <c r="G3" s="134"/>
      <c r="H3" s="134"/>
      <c r="I3" s="7"/>
      <c r="J3" s="134"/>
      <c r="K3" s="135"/>
    </row>
    <row r="4" spans="2:11" x14ac:dyDescent="0.2">
      <c r="B4" s="138" t="s">
        <v>39</v>
      </c>
      <c r="C4" s="139"/>
      <c r="D4" s="139"/>
      <c r="E4" s="140"/>
      <c r="F4" s="141" t="s">
        <v>4</v>
      </c>
      <c r="G4" s="142"/>
      <c r="H4" s="142"/>
      <c r="I4" s="142"/>
      <c r="J4" s="142"/>
      <c r="K4" s="143"/>
    </row>
    <row r="5" spans="2:11" x14ac:dyDescent="0.2">
      <c r="B5" s="138" t="s">
        <v>5</v>
      </c>
      <c r="C5" s="139"/>
      <c r="D5" s="139"/>
      <c r="E5" s="140"/>
      <c r="F5" s="147"/>
      <c r="G5" s="148"/>
      <c r="H5" s="148"/>
      <c r="I5" s="148"/>
      <c r="J5" s="148"/>
      <c r="K5" s="149"/>
    </row>
    <row r="6" spans="2:11" x14ac:dyDescent="0.2">
      <c r="B6" s="138" t="s">
        <v>6</v>
      </c>
      <c r="C6" s="139"/>
      <c r="D6" s="139"/>
      <c r="E6" s="140"/>
      <c r="F6" s="141" t="s">
        <v>7</v>
      </c>
      <c r="G6" s="142"/>
      <c r="H6" s="142"/>
      <c r="I6" s="142"/>
      <c r="J6" s="142"/>
      <c r="K6" s="143"/>
    </row>
    <row r="7" spans="2:11" x14ac:dyDescent="0.2">
      <c r="B7" s="144" t="s">
        <v>62</v>
      </c>
      <c r="C7" s="145"/>
      <c r="D7" s="145"/>
      <c r="E7" s="146"/>
      <c r="F7" s="147"/>
      <c r="G7" s="148"/>
      <c r="H7" s="148"/>
      <c r="I7" s="148"/>
      <c r="J7" s="148"/>
      <c r="K7" s="149"/>
    </row>
    <row r="8" spans="2:11" x14ac:dyDescent="0.2">
      <c r="B8" s="8" t="s">
        <v>8</v>
      </c>
      <c r="C8" s="4"/>
      <c r="D8" s="4"/>
      <c r="E8" s="6"/>
      <c r="F8" s="136" t="s">
        <v>9</v>
      </c>
      <c r="G8" s="136"/>
      <c r="H8" s="136"/>
      <c r="I8" s="136"/>
      <c r="J8" s="136"/>
      <c r="K8" s="137"/>
    </row>
    <row r="9" spans="2:11" x14ac:dyDescent="0.2">
      <c r="B9" s="44" t="s">
        <v>52</v>
      </c>
      <c r="C9" s="1"/>
      <c r="D9" s="1"/>
      <c r="E9" s="10"/>
      <c r="F9" s="90"/>
      <c r="G9" s="91"/>
      <c r="H9" s="91"/>
      <c r="I9" s="91"/>
      <c r="J9" s="91"/>
      <c r="K9" s="92"/>
    </row>
    <row r="10" spans="2:11" x14ac:dyDescent="0.2">
      <c r="B10" s="44" t="s">
        <v>55</v>
      </c>
      <c r="C10" s="1"/>
      <c r="D10" s="1"/>
      <c r="E10" s="10"/>
      <c r="F10" s="104"/>
      <c r="G10" s="91"/>
      <c r="H10" s="91"/>
      <c r="I10" s="91"/>
      <c r="J10" s="91"/>
      <c r="K10" s="92"/>
    </row>
    <row r="11" spans="2:11" x14ac:dyDescent="0.2">
      <c r="B11" s="44" t="s">
        <v>56</v>
      </c>
      <c r="C11" s="1"/>
      <c r="D11" s="1"/>
      <c r="E11" s="10"/>
      <c r="F11" s="104"/>
      <c r="G11" s="91"/>
      <c r="H11" s="91"/>
      <c r="I11" s="91"/>
      <c r="J11" s="91"/>
      <c r="K11" s="93"/>
    </row>
    <row r="12" spans="2:11" x14ac:dyDescent="0.2">
      <c r="B12" s="50"/>
      <c r="C12" s="1"/>
      <c r="D12" s="1"/>
      <c r="E12" s="10"/>
      <c r="F12" s="104"/>
      <c r="G12" s="96"/>
      <c r="H12" s="96"/>
      <c r="I12" s="96"/>
      <c r="J12" s="96"/>
      <c r="K12" s="97"/>
    </row>
    <row r="13" spans="2:11" x14ac:dyDescent="0.2">
      <c r="B13" s="9"/>
      <c r="C13" s="1"/>
      <c r="D13" s="1"/>
      <c r="E13" s="10"/>
      <c r="F13" s="122" t="s">
        <v>10</v>
      </c>
      <c r="G13" s="122"/>
      <c r="H13" s="122"/>
      <c r="I13" s="122"/>
      <c r="J13" s="122"/>
      <c r="K13" s="123"/>
    </row>
    <row r="14" spans="2:11" x14ac:dyDescent="0.2">
      <c r="B14" s="9"/>
      <c r="C14" s="1"/>
      <c r="D14" s="1"/>
      <c r="E14" s="10"/>
      <c r="F14" s="5" t="s">
        <v>11</v>
      </c>
      <c r="G14" s="4"/>
      <c r="H14" s="4"/>
      <c r="I14" s="5"/>
      <c r="J14" s="4" t="s">
        <v>12</v>
      </c>
      <c r="K14" s="6"/>
    </row>
    <row r="15" spans="2:11" x14ac:dyDescent="0.2">
      <c r="B15" s="11"/>
      <c r="C15" s="12"/>
      <c r="D15" s="12"/>
      <c r="E15" s="13"/>
      <c r="F15" s="124" t="s">
        <v>13</v>
      </c>
      <c r="G15" s="125"/>
      <c r="H15" s="125"/>
      <c r="I15" s="124" t="s">
        <v>53</v>
      </c>
      <c r="J15" s="125"/>
      <c r="K15" s="126"/>
    </row>
    <row r="16" spans="2:11" x14ac:dyDescent="0.2">
      <c r="B16" s="14" t="s">
        <v>14</v>
      </c>
      <c r="C16" s="15"/>
      <c r="D16" s="16" t="s">
        <v>15</v>
      </c>
      <c r="E16" s="17"/>
      <c r="F16" s="5" t="s">
        <v>16</v>
      </c>
      <c r="G16" s="4"/>
      <c r="H16" s="4"/>
      <c r="I16" s="4"/>
      <c r="J16" s="4"/>
      <c r="K16" s="6"/>
    </row>
    <row r="17" spans="2:15" x14ac:dyDescent="0.2">
      <c r="B17" s="115"/>
      <c r="C17" s="116"/>
      <c r="D17" s="117"/>
      <c r="E17" s="118"/>
      <c r="F17" s="119"/>
      <c r="G17" s="120"/>
      <c r="H17" s="120"/>
      <c r="I17" s="120"/>
      <c r="J17" s="120"/>
      <c r="K17" s="121"/>
    </row>
    <row r="18" spans="2:15" x14ac:dyDescent="0.2">
      <c r="B18" s="16" t="s">
        <v>17</v>
      </c>
      <c r="C18" s="18"/>
      <c r="D18" s="16" t="s">
        <v>18</v>
      </c>
      <c r="E18" s="17"/>
      <c r="F18" s="150"/>
      <c r="G18" s="151"/>
      <c r="H18" s="151"/>
      <c r="I18" s="151"/>
      <c r="J18" s="151"/>
      <c r="K18" s="152"/>
    </row>
    <row r="19" spans="2:15" x14ac:dyDescent="0.2">
      <c r="B19" s="154" t="s">
        <v>41</v>
      </c>
      <c r="C19" s="155"/>
      <c r="D19" s="154" t="s">
        <v>19</v>
      </c>
      <c r="E19" s="156"/>
      <c r="F19" s="119" t="s">
        <v>147</v>
      </c>
      <c r="G19" s="120"/>
      <c r="H19" s="120"/>
      <c r="I19" s="120"/>
      <c r="J19" s="120"/>
      <c r="K19" s="121"/>
    </row>
    <row r="20" spans="2:15" x14ac:dyDescent="0.2">
      <c r="B20" s="20" t="s">
        <v>20</v>
      </c>
      <c r="C20" s="21"/>
      <c r="D20" s="21" t="s">
        <v>21</v>
      </c>
      <c r="E20" s="21"/>
      <c r="F20" s="39"/>
      <c r="G20" s="1"/>
      <c r="H20" s="1"/>
      <c r="I20" s="1"/>
      <c r="J20" s="1"/>
      <c r="K20" s="10"/>
    </row>
    <row r="21" spans="2:15" x14ac:dyDescent="0.2">
      <c r="B21" s="124" t="s">
        <v>68</v>
      </c>
      <c r="C21" s="125"/>
      <c r="D21" s="124" t="s">
        <v>68</v>
      </c>
      <c r="E21" s="125"/>
      <c r="F21" s="11"/>
      <c r="G21" s="12"/>
      <c r="H21" s="12"/>
      <c r="I21" s="12"/>
      <c r="J21" s="12"/>
      <c r="K21" s="13"/>
    </row>
    <row r="22" spans="2:15" x14ac:dyDescent="0.2">
      <c r="B22" s="22" t="s">
        <v>22</v>
      </c>
      <c r="C22" s="23" t="s">
        <v>23</v>
      </c>
      <c r="D22" s="153" t="s">
        <v>24</v>
      </c>
      <c r="E22" s="151"/>
      <c r="F22" s="151"/>
      <c r="G22" s="151"/>
      <c r="H22" s="19" t="s">
        <v>25</v>
      </c>
      <c r="I22" s="19"/>
      <c r="J22" s="24" t="s">
        <v>26</v>
      </c>
      <c r="K22" s="24" t="s">
        <v>27</v>
      </c>
    </row>
    <row r="23" spans="2:15" x14ac:dyDescent="0.2">
      <c r="B23" s="23" t="s">
        <v>28</v>
      </c>
      <c r="C23" s="22" t="s">
        <v>29</v>
      </c>
      <c r="D23" s="9"/>
      <c r="E23" s="1"/>
      <c r="F23" s="1"/>
      <c r="G23" s="81" t="s">
        <v>43</v>
      </c>
      <c r="H23" s="44"/>
      <c r="I23" s="44"/>
      <c r="J23" s="24" t="s">
        <v>42</v>
      </c>
      <c r="K23" s="24" t="s">
        <v>42</v>
      </c>
    </row>
    <row r="24" spans="2:15" x14ac:dyDescent="0.2">
      <c r="B24" s="101" t="s">
        <v>57</v>
      </c>
      <c r="C24" s="4"/>
      <c r="D24" s="76" t="s">
        <v>139</v>
      </c>
      <c r="E24" s="40"/>
      <c r="F24" s="4"/>
      <c r="G24" s="40"/>
      <c r="H24" s="26"/>
      <c r="I24" s="26"/>
      <c r="J24" s="27"/>
      <c r="K24" s="28"/>
    </row>
    <row r="25" spans="2:15" x14ac:dyDescent="0.2">
      <c r="B25" s="100" t="s">
        <v>136</v>
      </c>
      <c r="D25" s="1"/>
      <c r="E25" s="35"/>
      <c r="F25" s="1"/>
      <c r="G25" s="49"/>
      <c r="H25" s="9"/>
      <c r="I25" s="19"/>
      <c r="J25" s="25"/>
      <c r="K25" s="30"/>
      <c r="L25" s="68"/>
    </row>
    <row r="26" spans="2:15" x14ac:dyDescent="0.2">
      <c r="B26" s="109" t="s">
        <v>143</v>
      </c>
      <c r="C26" s="2" t="s">
        <v>40</v>
      </c>
      <c r="D26" s="1"/>
      <c r="E26" s="98"/>
      <c r="F26" s="1"/>
      <c r="G26" s="98"/>
      <c r="H26" s="9"/>
      <c r="I26" s="99"/>
      <c r="J26" s="9"/>
      <c r="K26" s="30"/>
      <c r="L26" s="68"/>
    </row>
    <row r="27" spans="2:15" x14ac:dyDescent="0.2">
      <c r="B27" s="112" t="s">
        <v>44</v>
      </c>
      <c r="C27" s="69" t="s">
        <v>69</v>
      </c>
      <c r="D27" s="1"/>
      <c r="E27" s="38"/>
      <c r="F27" s="1"/>
      <c r="G27" s="103" t="s">
        <v>72</v>
      </c>
      <c r="H27" s="65">
        <v>450</v>
      </c>
      <c r="I27" s="110" t="s">
        <v>51</v>
      </c>
      <c r="J27" s="37">
        <v>4</v>
      </c>
      <c r="K27" s="30">
        <f t="shared" ref="K27" si="0">SUM(H27*J27)</f>
        <v>1800</v>
      </c>
      <c r="L27" s="68"/>
      <c r="O27" t="s">
        <v>37</v>
      </c>
    </row>
    <row r="28" spans="2:15" x14ac:dyDescent="0.2">
      <c r="B28" s="110" t="s">
        <v>142</v>
      </c>
      <c r="C28" s="69" t="s">
        <v>69</v>
      </c>
      <c r="D28" s="1"/>
      <c r="E28" s="38"/>
      <c r="F28" s="1"/>
      <c r="G28" s="103" t="s">
        <v>74</v>
      </c>
      <c r="H28" s="65">
        <v>435</v>
      </c>
      <c r="I28" s="110" t="s">
        <v>51</v>
      </c>
      <c r="J28" s="37">
        <v>4</v>
      </c>
      <c r="K28" s="30">
        <f t="shared" ref="K28" si="1">SUM(H28*J28)</f>
        <v>1740</v>
      </c>
      <c r="L28" s="68"/>
    </row>
    <row r="29" spans="2:15" x14ac:dyDescent="0.2">
      <c r="B29" s="58" t="s">
        <v>141</v>
      </c>
      <c r="C29" s="69" t="s">
        <v>69</v>
      </c>
      <c r="D29" s="1"/>
      <c r="E29" s="38"/>
      <c r="F29" s="1"/>
      <c r="G29" s="103" t="s">
        <v>76</v>
      </c>
      <c r="H29" s="65">
        <v>422</v>
      </c>
      <c r="I29" s="110" t="s">
        <v>51</v>
      </c>
      <c r="J29" s="37">
        <v>4</v>
      </c>
      <c r="K29" s="30">
        <f t="shared" ref="K29" si="2">SUM(H29*J29)</f>
        <v>1688</v>
      </c>
      <c r="L29" s="68"/>
    </row>
    <row r="30" spans="2:15" x14ac:dyDescent="0.2">
      <c r="B30" s="58" t="s">
        <v>140</v>
      </c>
      <c r="C30" s="69" t="s">
        <v>69</v>
      </c>
      <c r="D30" s="51"/>
      <c r="E30" s="51"/>
      <c r="F30" s="51"/>
      <c r="G30" s="103" t="s">
        <v>79</v>
      </c>
      <c r="H30" s="65">
        <v>433</v>
      </c>
      <c r="I30" s="110" t="s">
        <v>51</v>
      </c>
      <c r="J30" s="37">
        <v>4</v>
      </c>
      <c r="K30" s="30">
        <f t="shared" ref="K30" si="3">SUM(H30*J30)</f>
        <v>1732</v>
      </c>
      <c r="L30" s="68"/>
    </row>
    <row r="31" spans="2:15" x14ac:dyDescent="0.2">
      <c r="B31" s="9"/>
      <c r="C31" s="69" t="s">
        <v>69</v>
      </c>
      <c r="D31" s="1"/>
      <c r="E31" s="111"/>
      <c r="F31" s="1"/>
      <c r="G31" s="103" t="s">
        <v>80</v>
      </c>
      <c r="H31" s="65">
        <v>291</v>
      </c>
      <c r="I31" s="110" t="s">
        <v>51</v>
      </c>
      <c r="J31" s="37">
        <v>4</v>
      </c>
      <c r="K31" s="30">
        <f t="shared" ref="K31:K34" si="4">SUM(H31*J31)</f>
        <v>1164</v>
      </c>
      <c r="L31" s="68"/>
    </row>
    <row r="32" spans="2:15" x14ac:dyDescent="0.2">
      <c r="B32" s="9"/>
      <c r="C32" s="69" t="s">
        <v>82</v>
      </c>
      <c r="D32" s="1"/>
      <c r="E32" s="38"/>
      <c r="F32" s="1"/>
      <c r="G32" s="103" t="s">
        <v>83</v>
      </c>
      <c r="H32" s="65">
        <v>449</v>
      </c>
      <c r="I32" s="110" t="s">
        <v>51</v>
      </c>
      <c r="J32" s="37">
        <v>1.75</v>
      </c>
      <c r="K32" s="30">
        <f t="shared" si="4"/>
        <v>785.75</v>
      </c>
      <c r="L32" s="68"/>
    </row>
    <row r="33" spans="2:12" x14ac:dyDescent="0.2">
      <c r="B33" s="9"/>
      <c r="C33" s="69" t="s">
        <v>82</v>
      </c>
      <c r="D33" s="1"/>
      <c r="E33" s="38"/>
      <c r="F33" s="1"/>
      <c r="G33" s="103" t="s">
        <v>86</v>
      </c>
      <c r="H33" s="65">
        <v>440</v>
      </c>
      <c r="I33" s="110" t="s">
        <v>51</v>
      </c>
      <c r="J33" s="37">
        <v>1.33</v>
      </c>
      <c r="K33" s="30">
        <f t="shared" si="4"/>
        <v>585.20000000000005</v>
      </c>
      <c r="L33" s="68"/>
    </row>
    <row r="34" spans="2:12" x14ac:dyDescent="0.2">
      <c r="B34" s="9"/>
      <c r="C34" s="69" t="s">
        <v>82</v>
      </c>
      <c r="D34" s="3"/>
      <c r="E34" s="38"/>
      <c r="F34" s="1"/>
      <c r="G34" s="103" t="s">
        <v>87</v>
      </c>
      <c r="H34" s="65">
        <v>432</v>
      </c>
      <c r="I34" s="110" t="s">
        <v>51</v>
      </c>
      <c r="J34" s="37">
        <v>1.33</v>
      </c>
      <c r="K34" s="30">
        <f t="shared" si="4"/>
        <v>574.56000000000006</v>
      </c>
      <c r="L34" s="68"/>
    </row>
    <row r="35" spans="2:12" x14ac:dyDescent="0.2">
      <c r="B35" s="9"/>
      <c r="C35" s="69" t="s">
        <v>82</v>
      </c>
      <c r="D35" s="51"/>
      <c r="E35" s="51"/>
      <c r="F35" s="51"/>
      <c r="G35" s="103" t="s">
        <v>89</v>
      </c>
      <c r="H35" s="65">
        <v>448</v>
      </c>
      <c r="I35" s="110" t="s">
        <v>51</v>
      </c>
      <c r="J35" s="37">
        <v>1.33</v>
      </c>
      <c r="K35" s="30">
        <f t="shared" ref="K35" si="5">SUM(H35*J35)</f>
        <v>595.84</v>
      </c>
      <c r="L35" s="68"/>
    </row>
    <row r="36" spans="2:12" x14ac:dyDescent="0.2">
      <c r="B36" s="9"/>
      <c r="C36" s="69" t="s">
        <v>82</v>
      </c>
      <c r="D36" s="1"/>
      <c r="E36" s="61"/>
      <c r="F36" s="1"/>
      <c r="G36" s="103" t="s">
        <v>92</v>
      </c>
      <c r="H36" s="65">
        <v>446</v>
      </c>
      <c r="I36" s="110" t="s">
        <v>51</v>
      </c>
      <c r="J36" s="37">
        <v>1.33</v>
      </c>
      <c r="K36" s="30">
        <f t="shared" ref="K36:K54" si="6">SUM(H36*J36)</f>
        <v>593.18000000000006</v>
      </c>
      <c r="L36" s="68"/>
    </row>
    <row r="37" spans="2:12" x14ac:dyDescent="0.2">
      <c r="B37" s="9"/>
      <c r="C37" s="69" t="s">
        <v>69</v>
      </c>
      <c r="D37" s="1"/>
      <c r="E37" s="38"/>
      <c r="F37" s="1"/>
      <c r="G37" s="103" t="s">
        <v>93</v>
      </c>
      <c r="H37" s="65">
        <v>216</v>
      </c>
      <c r="I37" s="110" t="s">
        <v>51</v>
      </c>
      <c r="J37" s="37">
        <v>2.67</v>
      </c>
      <c r="K37" s="30">
        <f t="shared" si="6"/>
        <v>576.72</v>
      </c>
      <c r="L37" s="68"/>
    </row>
    <row r="38" spans="2:12" x14ac:dyDescent="0.2">
      <c r="B38" s="9"/>
      <c r="C38" s="69" t="s">
        <v>109</v>
      </c>
      <c r="D38" s="51"/>
      <c r="E38" s="51"/>
      <c r="F38" s="51"/>
      <c r="G38" s="103" t="s">
        <v>110</v>
      </c>
      <c r="H38" s="65">
        <v>120</v>
      </c>
      <c r="I38" s="110" t="s">
        <v>51</v>
      </c>
      <c r="J38" s="37">
        <v>5.5</v>
      </c>
      <c r="K38" s="30">
        <f t="shared" si="6"/>
        <v>660</v>
      </c>
      <c r="L38" s="68"/>
    </row>
    <row r="39" spans="2:12" x14ac:dyDescent="0.2">
      <c r="B39" s="9"/>
      <c r="C39" s="69" t="s">
        <v>109</v>
      </c>
      <c r="D39" s="51"/>
      <c r="E39" s="51"/>
      <c r="F39" s="51"/>
      <c r="G39" s="103" t="s">
        <v>111</v>
      </c>
      <c r="H39" s="65">
        <v>120</v>
      </c>
      <c r="I39" s="110" t="s">
        <v>51</v>
      </c>
      <c r="J39" s="37">
        <v>5.5</v>
      </c>
      <c r="K39" s="30">
        <f t="shared" si="6"/>
        <v>660</v>
      </c>
      <c r="L39" s="68"/>
    </row>
    <row r="40" spans="2:12" x14ac:dyDescent="0.2">
      <c r="B40" s="9"/>
      <c r="C40" s="69" t="s">
        <v>109</v>
      </c>
      <c r="D40" s="51"/>
      <c r="E40" s="51"/>
      <c r="F40" s="51"/>
      <c r="G40" s="103" t="s">
        <v>114</v>
      </c>
      <c r="H40" s="65">
        <v>120</v>
      </c>
      <c r="I40" s="110" t="s">
        <v>51</v>
      </c>
      <c r="J40" s="37">
        <v>5.5</v>
      </c>
      <c r="K40" s="30">
        <f t="shared" si="6"/>
        <v>660</v>
      </c>
      <c r="L40" s="68"/>
    </row>
    <row r="41" spans="2:12" x14ac:dyDescent="0.2">
      <c r="B41" s="9"/>
      <c r="C41" s="69" t="s">
        <v>109</v>
      </c>
      <c r="D41" s="51"/>
      <c r="E41" s="51"/>
      <c r="F41" s="51"/>
      <c r="G41" s="103" t="s">
        <v>115</v>
      </c>
      <c r="H41" s="65">
        <v>60</v>
      </c>
      <c r="I41" s="110" t="s">
        <v>51</v>
      </c>
      <c r="J41" s="37">
        <v>5.5</v>
      </c>
      <c r="K41" s="30">
        <f t="shared" si="6"/>
        <v>330</v>
      </c>
      <c r="L41" s="68"/>
    </row>
    <row r="42" spans="2:12" x14ac:dyDescent="0.2">
      <c r="B42" s="9"/>
      <c r="C42" s="69" t="s">
        <v>109</v>
      </c>
      <c r="D42" s="51"/>
      <c r="E42" s="51"/>
      <c r="F42" s="51"/>
      <c r="G42" s="103" t="s">
        <v>116</v>
      </c>
      <c r="H42" s="65">
        <v>120</v>
      </c>
      <c r="I42" s="110" t="s">
        <v>51</v>
      </c>
      <c r="J42" s="37">
        <v>5.5</v>
      </c>
      <c r="K42" s="30">
        <f t="shared" si="6"/>
        <v>660</v>
      </c>
      <c r="L42" s="68"/>
    </row>
    <row r="43" spans="2:12" x14ac:dyDescent="0.2">
      <c r="B43" s="9"/>
      <c r="C43" s="69" t="s">
        <v>109</v>
      </c>
      <c r="D43" s="1"/>
      <c r="E43" s="38"/>
      <c r="F43" s="1"/>
      <c r="G43" s="103" t="s">
        <v>121</v>
      </c>
      <c r="H43" s="65">
        <v>120</v>
      </c>
      <c r="I43" s="110" t="s">
        <v>51</v>
      </c>
      <c r="J43" s="37">
        <v>5.5</v>
      </c>
      <c r="K43" s="30">
        <f t="shared" si="6"/>
        <v>660</v>
      </c>
      <c r="L43" s="68"/>
    </row>
    <row r="44" spans="2:12" x14ac:dyDescent="0.2">
      <c r="B44" s="9"/>
      <c r="C44" s="69" t="s">
        <v>109</v>
      </c>
      <c r="D44" s="51"/>
      <c r="E44" s="51"/>
      <c r="F44" s="51"/>
      <c r="G44" s="103" t="s">
        <v>122</v>
      </c>
      <c r="H44" s="65">
        <v>120</v>
      </c>
      <c r="I44" s="110" t="s">
        <v>51</v>
      </c>
      <c r="J44" s="37">
        <v>5.5</v>
      </c>
      <c r="K44" s="30">
        <f t="shared" si="6"/>
        <v>660</v>
      </c>
      <c r="L44" s="68"/>
    </row>
    <row r="45" spans="2:12" x14ac:dyDescent="0.2">
      <c r="B45" s="9"/>
      <c r="C45" s="69" t="s">
        <v>109</v>
      </c>
      <c r="D45" s="51"/>
      <c r="E45" s="51"/>
      <c r="F45" s="51"/>
      <c r="G45" s="103" t="s">
        <v>123</v>
      </c>
      <c r="H45" s="65">
        <v>120</v>
      </c>
      <c r="I45" s="110" t="s">
        <v>51</v>
      </c>
      <c r="J45" s="37">
        <v>5.5</v>
      </c>
      <c r="K45" s="30">
        <f t="shared" si="6"/>
        <v>660</v>
      </c>
      <c r="L45" s="68"/>
    </row>
    <row r="46" spans="2:12" x14ac:dyDescent="0.2">
      <c r="B46" s="9"/>
      <c r="C46" s="69" t="s">
        <v>109</v>
      </c>
      <c r="D46" s="51"/>
      <c r="E46" s="51"/>
      <c r="F46" s="51"/>
      <c r="G46" s="103" t="s">
        <v>124</v>
      </c>
      <c r="H46" s="65">
        <v>120</v>
      </c>
      <c r="I46" s="110" t="s">
        <v>51</v>
      </c>
      <c r="J46" s="37">
        <v>5.5</v>
      </c>
      <c r="K46" s="30">
        <f t="shared" si="6"/>
        <v>660</v>
      </c>
      <c r="L46" s="68"/>
    </row>
    <row r="47" spans="2:12" x14ac:dyDescent="0.2">
      <c r="B47" s="9"/>
      <c r="C47" s="69" t="s">
        <v>109</v>
      </c>
      <c r="D47" s="51"/>
      <c r="E47" s="51"/>
      <c r="F47" s="51"/>
      <c r="G47" s="113" t="s">
        <v>130</v>
      </c>
      <c r="H47" s="65">
        <v>240</v>
      </c>
      <c r="I47" s="110" t="s">
        <v>51</v>
      </c>
      <c r="J47" s="37">
        <v>5.5</v>
      </c>
      <c r="K47" s="30">
        <f t="shared" si="6"/>
        <v>1320</v>
      </c>
      <c r="L47" s="68"/>
    </row>
    <row r="48" spans="2:12" x14ac:dyDescent="0.2">
      <c r="B48" s="9"/>
      <c r="C48" s="69" t="s">
        <v>109</v>
      </c>
      <c r="D48" s="51"/>
      <c r="E48" s="51"/>
      <c r="F48" s="51"/>
      <c r="G48" s="113" t="s">
        <v>128</v>
      </c>
      <c r="H48" s="65">
        <v>240</v>
      </c>
      <c r="I48" s="110" t="s">
        <v>51</v>
      </c>
      <c r="J48" s="37">
        <v>5.5</v>
      </c>
      <c r="K48" s="30">
        <f t="shared" si="6"/>
        <v>1320</v>
      </c>
      <c r="L48" s="68"/>
    </row>
    <row r="49" spans="2:12" x14ac:dyDescent="0.2">
      <c r="B49" s="9"/>
      <c r="C49" s="69" t="s">
        <v>109</v>
      </c>
      <c r="D49" s="51"/>
      <c r="E49" s="51"/>
      <c r="F49" s="51"/>
      <c r="G49" s="113" t="s">
        <v>129</v>
      </c>
      <c r="H49" s="65">
        <v>240</v>
      </c>
      <c r="I49" s="110" t="s">
        <v>51</v>
      </c>
      <c r="J49" s="37">
        <v>5.5</v>
      </c>
      <c r="K49" s="30">
        <f t="shared" si="6"/>
        <v>1320</v>
      </c>
      <c r="L49" s="68"/>
    </row>
    <row r="50" spans="2:12" x14ac:dyDescent="0.2">
      <c r="B50" s="9"/>
      <c r="C50" s="69" t="s">
        <v>109</v>
      </c>
      <c r="D50" s="51"/>
      <c r="E50" s="51"/>
      <c r="F50" s="51"/>
      <c r="G50" s="103" t="s">
        <v>131</v>
      </c>
      <c r="H50" s="65">
        <v>292</v>
      </c>
      <c r="I50" s="110" t="s">
        <v>51</v>
      </c>
      <c r="J50" s="37">
        <v>5.5</v>
      </c>
      <c r="K50" s="30">
        <f t="shared" si="6"/>
        <v>1606</v>
      </c>
      <c r="L50" s="68"/>
    </row>
    <row r="51" spans="2:12" x14ac:dyDescent="0.2">
      <c r="B51" s="9"/>
      <c r="C51" s="69" t="s">
        <v>109</v>
      </c>
      <c r="D51" s="51"/>
      <c r="E51" s="51"/>
      <c r="F51" s="51"/>
      <c r="G51" s="103" t="s">
        <v>131</v>
      </c>
      <c r="H51" s="65">
        <v>91</v>
      </c>
      <c r="I51" s="114" t="s">
        <v>51</v>
      </c>
      <c r="J51" s="37">
        <v>4.6500000000000004</v>
      </c>
      <c r="K51" s="30">
        <f t="shared" ref="K51" si="7">SUM(H51*J51)</f>
        <v>423.15000000000003</v>
      </c>
      <c r="L51" s="68"/>
    </row>
    <row r="52" spans="2:12" x14ac:dyDescent="0.2">
      <c r="B52" s="9"/>
      <c r="C52" s="69" t="s">
        <v>132</v>
      </c>
      <c r="D52" s="51"/>
      <c r="E52" s="51"/>
      <c r="F52" s="51"/>
      <c r="G52" s="103" t="s">
        <v>133</v>
      </c>
      <c r="H52" s="65">
        <v>2175</v>
      </c>
      <c r="I52" s="110" t="s">
        <v>51</v>
      </c>
      <c r="J52" s="37">
        <v>1.25</v>
      </c>
      <c r="K52" s="30">
        <f t="shared" si="6"/>
        <v>2718.75</v>
      </c>
      <c r="L52" s="68"/>
    </row>
    <row r="53" spans="2:12" x14ac:dyDescent="0.2">
      <c r="B53" s="9"/>
      <c r="C53" s="69" t="s">
        <v>132</v>
      </c>
      <c r="D53" s="51"/>
      <c r="E53" s="51"/>
      <c r="F53" s="51"/>
      <c r="G53" s="103" t="s">
        <v>134</v>
      </c>
      <c r="H53" s="65">
        <v>1620</v>
      </c>
      <c r="I53" s="110" t="s">
        <v>51</v>
      </c>
      <c r="J53" s="37">
        <v>1.08</v>
      </c>
      <c r="K53" s="30">
        <f t="shared" si="6"/>
        <v>1749.6000000000001</v>
      </c>
      <c r="L53" s="68"/>
    </row>
    <row r="54" spans="2:12" x14ac:dyDescent="0.2">
      <c r="B54" s="9"/>
      <c r="C54" s="69" t="s">
        <v>59</v>
      </c>
      <c r="D54" s="1"/>
      <c r="E54" s="38"/>
      <c r="F54" s="51"/>
      <c r="G54" s="103"/>
      <c r="H54" s="112">
        <v>47712</v>
      </c>
      <c r="I54" s="110" t="s">
        <v>60</v>
      </c>
      <c r="J54" s="37">
        <v>0.4</v>
      </c>
      <c r="K54" s="30">
        <f t="shared" si="6"/>
        <v>19084.8</v>
      </c>
      <c r="L54" s="68"/>
    </row>
    <row r="55" spans="2:12" x14ac:dyDescent="0.2">
      <c r="B55" s="9"/>
      <c r="C55" s="45"/>
      <c r="D55" s="51"/>
      <c r="E55" s="51"/>
      <c r="F55" s="51"/>
      <c r="G55" s="103"/>
      <c r="H55" s="112"/>
      <c r="I55" s="110"/>
      <c r="J55" s="37"/>
      <c r="K55" s="30"/>
      <c r="L55" s="68"/>
    </row>
    <row r="56" spans="2:12" x14ac:dyDescent="0.2">
      <c r="B56" s="9"/>
      <c r="C56" s="45"/>
      <c r="D56" s="3" t="s">
        <v>61</v>
      </c>
      <c r="E56" s="38"/>
      <c r="F56" s="1"/>
      <c r="H56" s="56"/>
      <c r="I56" s="110"/>
      <c r="J56" s="37"/>
      <c r="K56" s="30">
        <f>+SUM(K24:K55)</f>
        <v>46987.55</v>
      </c>
    </row>
    <row r="57" spans="2:12" x14ac:dyDescent="0.2">
      <c r="B57" s="9"/>
      <c r="C57" s="45"/>
      <c r="D57" s="3" t="s">
        <v>144</v>
      </c>
      <c r="E57" s="38"/>
      <c r="F57" s="1"/>
      <c r="H57" s="56"/>
      <c r="I57" s="110"/>
      <c r="J57" s="37"/>
      <c r="K57" s="30">
        <v>3830</v>
      </c>
    </row>
    <row r="58" spans="2:12" x14ac:dyDescent="0.2">
      <c r="B58" s="9"/>
      <c r="C58" s="31"/>
      <c r="D58" s="1"/>
      <c r="E58" s="1"/>
      <c r="F58" s="1"/>
      <c r="G58" s="42"/>
      <c r="H58" s="48"/>
      <c r="I58" s="47"/>
      <c r="J58" s="29"/>
      <c r="K58" s="30"/>
    </row>
    <row r="59" spans="2:12" x14ac:dyDescent="0.2">
      <c r="B59" s="9"/>
      <c r="D59" s="1"/>
      <c r="E59" s="1"/>
      <c r="F59" s="1"/>
      <c r="G59" s="1"/>
      <c r="H59" s="60">
        <f>+SUM(H24:H58)</f>
        <v>58092</v>
      </c>
      <c r="I59" s="9"/>
      <c r="J59" s="25"/>
      <c r="K59" s="30"/>
    </row>
    <row r="60" spans="2:12" x14ac:dyDescent="0.2">
      <c r="B60" s="5" t="s">
        <v>30</v>
      </c>
      <c r="C60" s="4"/>
      <c r="D60" s="4"/>
      <c r="E60" s="4"/>
      <c r="F60" s="4"/>
      <c r="G60" s="4"/>
      <c r="H60" s="54"/>
      <c r="I60" s="40"/>
      <c r="J60" s="4" t="s">
        <v>31</v>
      </c>
      <c r="K60" s="34">
        <f>+K56+K57</f>
        <v>50817.55</v>
      </c>
    </row>
    <row r="61" spans="2:12" x14ac:dyDescent="0.2">
      <c r="B61" s="9" t="s">
        <v>32</v>
      </c>
      <c r="C61" s="43" t="s">
        <v>149</v>
      </c>
      <c r="D61" s="1"/>
      <c r="E61" s="1"/>
      <c r="F61" s="1"/>
      <c r="G61" s="1"/>
      <c r="H61" s="1"/>
      <c r="I61" s="1"/>
      <c r="J61" s="1"/>
      <c r="K61" s="46"/>
    </row>
    <row r="62" spans="2:12" x14ac:dyDescent="0.2">
      <c r="B62" s="9"/>
      <c r="C62" s="70" t="s">
        <v>145</v>
      </c>
      <c r="D62" s="1"/>
      <c r="E62" s="1"/>
      <c r="F62" s="1"/>
      <c r="G62" s="1"/>
      <c r="H62" s="1"/>
      <c r="I62" s="1"/>
      <c r="J62" s="1"/>
      <c r="K62" s="10"/>
    </row>
    <row r="63" spans="2:12" ht="13.15" customHeight="1" x14ac:dyDescent="0.2">
      <c r="B63" s="83" t="s">
        <v>63</v>
      </c>
      <c r="C63" s="31" t="s">
        <v>146</v>
      </c>
      <c r="D63" s="63"/>
      <c r="E63" s="1"/>
      <c r="F63" s="1"/>
      <c r="G63" s="1"/>
      <c r="H63" s="1"/>
      <c r="I63" s="1"/>
      <c r="J63" s="1"/>
      <c r="K63" s="10"/>
    </row>
    <row r="64" spans="2:12" ht="13.15" customHeight="1" x14ac:dyDescent="0.2">
      <c r="B64" s="83" t="s">
        <v>64</v>
      </c>
      <c r="C64" s="31"/>
      <c r="D64" s="63"/>
      <c r="E64" s="1"/>
      <c r="F64" s="1"/>
      <c r="G64" s="1"/>
      <c r="H64" s="1"/>
      <c r="I64" s="1"/>
      <c r="J64" s="1"/>
      <c r="K64" s="10"/>
    </row>
    <row r="65" spans="2:11" ht="11.45" customHeight="1" x14ac:dyDescent="0.2">
      <c r="B65" s="83" t="s">
        <v>65</v>
      </c>
      <c r="C65" s="31"/>
      <c r="D65" s="1"/>
      <c r="E65" s="1"/>
      <c r="F65" s="1"/>
      <c r="G65" s="1"/>
      <c r="H65" s="1"/>
      <c r="I65" s="1"/>
      <c r="J65" s="1"/>
      <c r="K65" s="10"/>
    </row>
    <row r="66" spans="2:11" x14ac:dyDescent="0.2">
      <c r="B66" s="32" t="s">
        <v>66</v>
      </c>
      <c r="C66" s="31"/>
      <c r="D66" s="1"/>
      <c r="E66" s="1"/>
      <c r="F66" s="1"/>
      <c r="G66" s="1"/>
      <c r="H66" s="1"/>
      <c r="I66" s="1"/>
      <c r="J66" s="1"/>
      <c r="K66" s="10"/>
    </row>
    <row r="67" spans="2:11" x14ac:dyDescent="0.2">
      <c r="B67" s="32" t="s">
        <v>33</v>
      </c>
      <c r="C67" s="1"/>
      <c r="D67" s="1"/>
      <c r="E67" s="1"/>
      <c r="F67" s="1"/>
      <c r="G67" s="1"/>
      <c r="H67" s="33" t="s">
        <v>34</v>
      </c>
      <c r="I67" s="33"/>
      <c r="J67" s="33"/>
      <c r="K67" s="33"/>
    </row>
    <row r="68" spans="2:11" x14ac:dyDescent="0.2">
      <c r="B68" s="9" t="s">
        <v>35</v>
      </c>
      <c r="C68" s="1"/>
      <c r="D68" s="1"/>
      <c r="E68" s="1"/>
      <c r="F68" s="1"/>
      <c r="G68" s="1"/>
      <c r="H68" s="9"/>
      <c r="I68" s="1"/>
      <c r="J68" s="1"/>
      <c r="K68" s="10"/>
    </row>
    <row r="69" spans="2:11" x14ac:dyDescent="0.2">
      <c r="B69" s="9" t="s">
        <v>36</v>
      </c>
      <c r="C69" s="1"/>
      <c r="D69" s="1"/>
      <c r="E69" s="1"/>
      <c r="F69" s="1"/>
      <c r="G69" s="1"/>
      <c r="H69" s="9"/>
      <c r="I69" s="1"/>
      <c r="J69" s="1"/>
      <c r="K69" s="10"/>
    </row>
    <row r="70" spans="2:11" x14ac:dyDescent="0.2">
      <c r="B70" s="11"/>
      <c r="C70" s="12"/>
      <c r="D70" s="12"/>
      <c r="E70" s="12"/>
      <c r="F70" s="12"/>
      <c r="G70" s="12"/>
      <c r="H70" s="11"/>
      <c r="I70" s="12"/>
      <c r="J70" s="12"/>
      <c r="K70" s="13"/>
    </row>
  </sheetData>
  <mergeCells count="27">
    <mergeCell ref="F18:K18"/>
    <mergeCell ref="D22:G22"/>
    <mergeCell ref="B19:C19"/>
    <mergeCell ref="D19:E19"/>
    <mergeCell ref="F19:K19"/>
    <mergeCell ref="B21:C21"/>
    <mergeCell ref="D21:E21"/>
    <mergeCell ref="B2:E2"/>
    <mergeCell ref="B3:E3"/>
    <mergeCell ref="F3:H3"/>
    <mergeCell ref="J3:K3"/>
    <mergeCell ref="F8:K8"/>
    <mergeCell ref="B6:C6"/>
    <mergeCell ref="D6:E6"/>
    <mergeCell ref="F6:K6"/>
    <mergeCell ref="B7:E7"/>
    <mergeCell ref="F7:K7"/>
    <mergeCell ref="B4:E4"/>
    <mergeCell ref="F4:K4"/>
    <mergeCell ref="B5:E5"/>
    <mergeCell ref="F5:K5"/>
    <mergeCell ref="B17:C17"/>
    <mergeCell ref="D17:E17"/>
    <mergeCell ref="F17:K17"/>
    <mergeCell ref="F13:K13"/>
    <mergeCell ref="F15:H15"/>
    <mergeCell ref="I15:K15"/>
  </mergeCells>
  <phoneticPr fontId="4" type="noConversion"/>
  <pageMargins left="0.23622047244094491" right="0.23622047244094491" top="0.23622047244094491" bottom="0.23622047244094491" header="0.51181102362204722" footer="0.51181102362204722"/>
  <pageSetup paperSize="9" scale="83" orientation="portrait" horizontalDpi="360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98"/>
  <sheetViews>
    <sheetView tabSelected="1" topLeftCell="A67" workbookViewId="0">
      <selection activeCell="K72" sqref="K72"/>
    </sheetView>
  </sheetViews>
  <sheetFormatPr defaultRowHeight="12.75" x14ac:dyDescent="0.2"/>
  <cols>
    <col min="1" max="1" width="7.5703125" customWidth="1"/>
    <col min="2" max="2" width="18.7109375" customWidth="1"/>
    <col min="3" max="3" width="17.140625" customWidth="1"/>
    <col min="4" max="4" width="9.5703125" bestFit="1" customWidth="1"/>
    <col min="5" max="5" width="15.85546875" customWidth="1"/>
    <col min="6" max="6" width="6.28515625" customWidth="1"/>
    <col min="7" max="7" width="16.140625" customWidth="1"/>
    <col min="8" max="8" width="12.5703125" customWidth="1"/>
    <col min="9" max="9" width="6.85546875" customWidth="1"/>
    <col min="10" max="10" width="9" customWidth="1"/>
    <col min="11" max="11" width="16.140625" customWidth="1"/>
  </cols>
  <sheetData>
    <row r="2" spans="2:11" x14ac:dyDescent="0.2">
      <c r="B2" s="1"/>
      <c r="C2" s="1"/>
      <c r="D2" s="1"/>
      <c r="E2" s="2" t="s">
        <v>46</v>
      </c>
      <c r="F2" s="3"/>
      <c r="G2" s="1"/>
      <c r="H2" s="1"/>
      <c r="I2" s="1"/>
    </row>
    <row r="3" spans="2:11" x14ac:dyDescent="0.2">
      <c r="B3" s="127" t="s">
        <v>0</v>
      </c>
      <c r="C3" s="128"/>
      <c r="D3" s="128"/>
      <c r="E3" s="129"/>
      <c r="F3" s="4" t="s">
        <v>1</v>
      </c>
      <c r="G3" s="4"/>
      <c r="H3" s="4"/>
      <c r="I3" s="5"/>
      <c r="J3" s="4" t="s">
        <v>2</v>
      </c>
      <c r="K3" s="6"/>
    </row>
    <row r="4" spans="2:11" x14ac:dyDescent="0.2">
      <c r="B4" s="130" t="s">
        <v>3</v>
      </c>
      <c r="C4" s="131"/>
      <c r="D4" s="131"/>
      <c r="E4" s="132"/>
      <c r="F4" s="133" t="s">
        <v>67</v>
      </c>
      <c r="G4" s="134"/>
      <c r="H4" s="134"/>
      <c r="I4" s="7"/>
      <c r="J4" s="134"/>
      <c r="K4" s="135"/>
    </row>
    <row r="5" spans="2:11" x14ac:dyDescent="0.2">
      <c r="B5" s="138" t="s">
        <v>39</v>
      </c>
      <c r="C5" s="139"/>
      <c r="D5" s="139"/>
      <c r="E5" s="140"/>
      <c r="F5" s="141" t="s">
        <v>4</v>
      </c>
      <c r="G5" s="142"/>
      <c r="H5" s="142"/>
      <c r="I5" s="142"/>
      <c r="J5" s="142"/>
      <c r="K5" s="143"/>
    </row>
    <row r="6" spans="2:11" x14ac:dyDescent="0.2">
      <c r="B6" s="138" t="s">
        <v>5</v>
      </c>
      <c r="C6" s="139"/>
      <c r="D6" s="139"/>
      <c r="E6" s="140"/>
      <c r="F6" s="157"/>
      <c r="G6" s="148"/>
      <c r="H6" s="148"/>
      <c r="I6" s="148"/>
      <c r="J6" s="148"/>
      <c r="K6" s="149"/>
    </row>
    <row r="7" spans="2:11" x14ac:dyDescent="0.2">
      <c r="B7" s="138" t="s">
        <v>6</v>
      </c>
      <c r="C7" s="139"/>
      <c r="D7" s="139"/>
      <c r="E7" s="140"/>
      <c r="F7" s="141" t="s">
        <v>7</v>
      </c>
      <c r="G7" s="142"/>
      <c r="H7" s="142"/>
      <c r="I7" s="142"/>
      <c r="J7" s="142"/>
      <c r="K7" s="143"/>
    </row>
    <row r="8" spans="2:11" x14ac:dyDescent="0.2">
      <c r="B8" s="144" t="s">
        <v>58</v>
      </c>
      <c r="C8" s="145"/>
      <c r="D8" s="145"/>
      <c r="E8" s="146"/>
      <c r="F8" s="147"/>
      <c r="G8" s="148"/>
      <c r="H8" s="148"/>
      <c r="I8" s="148"/>
      <c r="J8" s="148"/>
      <c r="K8" s="149"/>
    </row>
    <row r="9" spans="2:11" x14ac:dyDescent="0.2">
      <c r="B9" s="8" t="s">
        <v>8</v>
      </c>
      <c r="C9" s="4"/>
      <c r="D9" s="4"/>
      <c r="E9" s="6"/>
      <c r="F9" s="136" t="s">
        <v>9</v>
      </c>
      <c r="G9" s="136"/>
      <c r="H9" s="136"/>
      <c r="I9" s="136"/>
      <c r="J9" s="136"/>
      <c r="K9" s="137"/>
    </row>
    <row r="10" spans="2:11" x14ac:dyDescent="0.2">
      <c r="B10" s="44" t="s">
        <v>52</v>
      </c>
      <c r="C10" s="1"/>
      <c r="D10" s="1"/>
      <c r="E10" s="10"/>
      <c r="F10" s="158"/>
      <c r="G10" s="158"/>
      <c r="H10" s="158"/>
      <c r="I10" s="158"/>
      <c r="J10" s="158"/>
      <c r="K10" s="159"/>
    </row>
    <row r="11" spans="2:11" x14ac:dyDescent="0.2">
      <c r="B11" s="44" t="s">
        <v>55</v>
      </c>
      <c r="C11" s="1"/>
      <c r="D11" s="1"/>
      <c r="E11" s="10"/>
      <c r="F11" s="160"/>
      <c r="G11" s="160"/>
      <c r="H11" s="160"/>
      <c r="I11" s="160"/>
      <c r="J11" s="160"/>
      <c r="K11" s="161"/>
    </row>
    <row r="12" spans="2:11" x14ac:dyDescent="0.2">
      <c r="B12" s="44" t="s">
        <v>56</v>
      </c>
      <c r="C12" s="1"/>
      <c r="D12" s="1"/>
      <c r="E12" s="10"/>
      <c r="F12" s="162"/>
      <c r="G12" s="162"/>
      <c r="H12" s="162"/>
      <c r="I12" s="162"/>
      <c r="J12" s="162"/>
      <c r="K12" s="162"/>
    </row>
    <row r="13" spans="2:11" x14ac:dyDescent="0.2">
      <c r="B13" s="50"/>
      <c r="C13" s="1"/>
      <c r="D13" s="1"/>
      <c r="E13" s="10"/>
      <c r="F13" s="163"/>
      <c r="G13" s="163"/>
      <c r="H13" s="163"/>
      <c r="I13" s="163"/>
      <c r="J13" s="163"/>
      <c r="K13" s="164"/>
    </row>
    <row r="14" spans="2:11" x14ac:dyDescent="0.2">
      <c r="B14" s="9"/>
      <c r="C14" s="1"/>
      <c r="D14" s="1"/>
      <c r="E14" s="10"/>
      <c r="F14" s="122" t="s">
        <v>10</v>
      </c>
      <c r="G14" s="122"/>
      <c r="H14" s="122"/>
      <c r="I14" s="122"/>
      <c r="J14" s="122"/>
      <c r="K14" s="123"/>
    </row>
    <row r="15" spans="2:11" x14ac:dyDescent="0.2">
      <c r="B15" s="9"/>
      <c r="C15" s="1"/>
      <c r="D15" s="1"/>
      <c r="E15" s="10"/>
      <c r="F15" s="5" t="s">
        <v>11</v>
      </c>
      <c r="G15" s="4"/>
      <c r="H15" s="4"/>
      <c r="I15" s="5"/>
      <c r="J15" s="4" t="s">
        <v>12</v>
      </c>
      <c r="K15" s="6"/>
    </row>
    <row r="16" spans="2:11" x14ac:dyDescent="0.2">
      <c r="B16" s="11"/>
      <c r="C16" s="12"/>
      <c r="D16" s="12"/>
      <c r="E16" s="13"/>
      <c r="F16" s="124" t="s">
        <v>13</v>
      </c>
      <c r="G16" s="125"/>
      <c r="H16" s="125"/>
      <c r="I16" s="124" t="s">
        <v>53</v>
      </c>
      <c r="J16" s="125"/>
      <c r="K16" s="126"/>
    </row>
    <row r="17" spans="2:11" x14ac:dyDescent="0.2">
      <c r="B17" s="14" t="s">
        <v>14</v>
      </c>
      <c r="C17" s="15"/>
      <c r="D17" s="16" t="s">
        <v>15</v>
      </c>
      <c r="E17" s="17"/>
      <c r="F17" s="5" t="s">
        <v>16</v>
      </c>
      <c r="G17" s="4"/>
      <c r="H17" s="4"/>
      <c r="I17" s="4"/>
      <c r="J17" s="4"/>
      <c r="K17" s="6"/>
    </row>
    <row r="18" spans="2:11" x14ac:dyDescent="0.2">
      <c r="B18" s="115"/>
      <c r="C18" s="116"/>
      <c r="D18" s="117"/>
      <c r="E18" s="118"/>
      <c r="F18" s="119"/>
      <c r="G18" s="120"/>
      <c r="H18" s="120"/>
      <c r="I18" s="120"/>
      <c r="J18" s="120"/>
      <c r="K18" s="121"/>
    </row>
    <row r="19" spans="2:11" x14ac:dyDescent="0.2">
      <c r="B19" s="16" t="s">
        <v>17</v>
      </c>
      <c r="C19" s="18"/>
      <c r="D19" s="16" t="s">
        <v>18</v>
      </c>
      <c r="E19" s="17"/>
      <c r="F19" s="150"/>
      <c r="G19" s="151"/>
      <c r="H19" s="151"/>
      <c r="I19" s="151"/>
      <c r="J19" s="151"/>
      <c r="K19" s="152"/>
    </row>
    <row r="20" spans="2:11" x14ac:dyDescent="0.2">
      <c r="B20" s="154" t="s">
        <v>41</v>
      </c>
      <c r="C20" s="155"/>
      <c r="D20" s="154" t="s">
        <v>19</v>
      </c>
      <c r="E20" s="156"/>
      <c r="F20" s="119" t="s">
        <v>148</v>
      </c>
      <c r="G20" s="120"/>
      <c r="H20" s="120"/>
      <c r="I20" s="120"/>
      <c r="J20" s="120"/>
      <c r="K20" s="121"/>
    </row>
    <row r="21" spans="2:11" x14ac:dyDescent="0.2">
      <c r="B21" s="20" t="s">
        <v>20</v>
      </c>
      <c r="C21" s="21"/>
      <c r="D21" s="21" t="s">
        <v>21</v>
      </c>
      <c r="E21" s="21"/>
      <c r="F21" s="39"/>
      <c r="G21" s="1"/>
      <c r="H21" s="1"/>
      <c r="I21" s="1"/>
      <c r="J21" s="1"/>
      <c r="K21" s="10"/>
    </row>
    <row r="22" spans="2:11" x14ac:dyDescent="0.2">
      <c r="B22" s="124" t="s">
        <v>68</v>
      </c>
      <c r="C22" s="125"/>
      <c r="D22" s="124" t="s">
        <v>68</v>
      </c>
      <c r="E22" s="125"/>
      <c r="F22" s="11"/>
      <c r="G22" s="12"/>
      <c r="H22" s="12"/>
      <c r="I22" s="12"/>
      <c r="J22" s="12"/>
      <c r="K22" s="13"/>
    </row>
    <row r="23" spans="2:11" x14ac:dyDescent="0.2">
      <c r="B23" s="22" t="s">
        <v>22</v>
      </c>
      <c r="C23" s="23" t="s">
        <v>23</v>
      </c>
      <c r="D23" s="153" t="s">
        <v>24</v>
      </c>
      <c r="E23" s="151"/>
      <c r="F23" s="151"/>
      <c r="G23" s="151"/>
      <c r="H23" s="53" t="s">
        <v>25</v>
      </c>
      <c r="I23" s="53" t="s">
        <v>45</v>
      </c>
      <c r="J23" s="64" t="s">
        <v>51</v>
      </c>
      <c r="K23" s="24" t="s">
        <v>38</v>
      </c>
    </row>
    <row r="24" spans="2:11" x14ac:dyDescent="0.2">
      <c r="B24" s="23" t="s">
        <v>28</v>
      </c>
      <c r="C24" s="22" t="s">
        <v>29</v>
      </c>
      <c r="D24" s="9"/>
      <c r="E24" s="1"/>
      <c r="F24" s="1"/>
      <c r="G24" s="52" t="s">
        <v>43</v>
      </c>
      <c r="H24" s="55" t="s">
        <v>51</v>
      </c>
      <c r="I24" s="44"/>
      <c r="J24" s="64" t="s">
        <v>50</v>
      </c>
      <c r="K24" s="24"/>
    </row>
    <row r="25" spans="2:11" x14ac:dyDescent="0.2">
      <c r="B25" s="75" t="s">
        <v>57</v>
      </c>
      <c r="C25" s="4"/>
      <c r="D25" s="76" t="s">
        <v>135</v>
      </c>
      <c r="E25" s="40"/>
      <c r="F25" s="4"/>
      <c r="G25" s="79"/>
      <c r="H25" s="27"/>
      <c r="I25" s="54"/>
      <c r="J25" s="27"/>
      <c r="K25" s="28"/>
    </row>
    <row r="26" spans="2:11" x14ac:dyDescent="0.2">
      <c r="B26" s="86" t="s">
        <v>136</v>
      </c>
      <c r="C26" s="1"/>
      <c r="D26" s="3"/>
      <c r="E26" s="88"/>
      <c r="F26" s="1"/>
      <c r="G26" s="89"/>
      <c r="H26" s="24"/>
      <c r="I26" s="87"/>
      <c r="J26" s="24"/>
      <c r="K26" s="25"/>
    </row>
    <row r="27" spans="2:11" x14ac:dyDescent="0.2">
      <c r="B27" s="107" t="s">
        <v>143</v>
      </c>
      <c r="C27" s="1"/>
      <c r="D27" s="3"/>
      <c r="E27" s="105"/>
      <c r="F27" s="1"/>
      <c r="G27" s="106"/>
      <c r="H27" s="24"/>
      <c r="I27" s="108"/>
      <c r="J27" s="24"/>
      <c r="K27" s="25"/>
    </row>
    <row r="28" spans="2:11" x14ac:dyDescent="0.2">
      <c r="B28" s="74" t="s">
        <v>44</v>
      </c>
      <c r="C28" s="2" t="s">
        <v>40</v>
      </c>
      <c r="D28" s="1"/>
      <c r="E28" s="72"/>
      <c r="F28" s="1"/>
      <c r="G28" s="73"/>
      <c r="H28" s="25"/>
      <c r="I28" s="72"/>
      <c r="J28" s="25"/>
      <c r="K28" s="57"/>
    </row>
    <row r="29" spans="2:11" x14ac:dyDescent="0.2">
      <c r="B29" s="58" t="s">
        <v>70</v>
      </c>
      <c r="C29" s="69" t="s">
        <v>69</v>
      </c>
      <c r="D29" s="1"/>
      <c r="E29" s="38"/>
      <c r="F29" s="1"/>
      <c r="G29" s="103" t="s">
        <v>72</v>
      </c>
      <c r="H29" s="24">
        <f>+I29*J29</f>
        <v>360</v>
      </c>
      <c r="I29" s="68">
        <v>5</v>
      </c>
      <c r="J29" s="57">
        <v>72</v>
      </c>
      <c r="K29" s="57"/>
    </row>
    <row r="30" spans="2:11" x14ac:dyDescent="0.2">
      <c r="B30" s="102" t="s">
        <v>71</v>
      </c>
      <c r="C30" s="69" t="s">
        <v>69</v>
      </c>
      <c r="D30" s="1"/>
      <c r="E30" s="38"/>
      <c r="F30" s="1"/>
      <c r="G30" s="103" t="s">
        <v>72</v>
      </c>
      <c r="H30" s="24">
        <f>+I30*J30</f>
        <v>90</v>
      </c>
      <c r="I30" s="68">
        <v>2</v>
      </c>
      <c r="J30" s="57">
        <v>45</v>
      </c>
      <c r="K30" s="57"/>
    </row>
    <row r="31" spans="2:11" x14ac:dyDescent="0.2">
      <c r="B31" s="94" t="s">
        <v>73</v>
      </c>
      <c r="C31" s="69" t="s">
        <v>69</v>
      </c>
      <c r="D31" s="1"/>
      <c r="E31" s="38"/>
      <c r="F31" s="1"/>
      <c r="G31" s="103" t="s">
        <v>74</v>
      </c>
      <c r="H31" s="24">
        <f t="shared" ref="H31" si="0">+I31*J31</f>
        <v>360</v>
      </c>
      <c r="I31" s="68">
        <v>5</v>
      </c>
      <c r="J31" s="57">
        <v>72</v>
      </c>
      <c r="K31" s="57"/>
    </row>
    <row r="32" spans="2:11" x14ac:dyDescent="0.2">
      <c r="B32" s="74">
        <v>1012</v>
      </c>
      <c r="C32" s="69" t="s">
        <v>69</v>
      </c>
      <c r="D32" s="1"/>
      <c r="E32" s="38"/>
      <c r="F32" s="1"/>
      <c r="G32" s="103" t="s">
        <v>74</v>
      </c>
      <c r="H32" s="24">
        <f t="shared" ref="H32:H53" si="1">+I32*J32</f>
        <v>75</v>
      </c>
      <c r="I32" s="68">
        <v>1</v>
      </c>
      <c r="J32" s="57">
        <v>75</v>
      </c>
      <c r="K32" s="57"/>
    </row>
    <row r="33" spans="2:11" x14ac:dyDescent="0.2">
      <c r="B33" s="94" t="s">
        <v>75</v>
      </c>
      <c r="C33" s="69" t="s">
        <v>69</v>
      </c>
      <c r="D33" s="1"/>
      <c r="E33" s="38"/>
      <c r="F33" s="1"/>
      <c r="G33" s="103" t="s">
        <v>76</v>
      </c>
      <c r="H33" s="24">
        <f t="shared" si="1"/>
        <v>360</v>
      </c>
      <c r="I33" s="68">
        <v>5</v>
      </c>
      <c r="J33" s="57">
        <v>72</v>
      </c>
      <c r="K33" s="57"/>
    </row>
    <row r="34" spans="2:11" x14ac:dyDescent="0.2">
      <c r="B34" s="85">
        <v>1018</v>
      </c>
      <c r="C34" s="69" t="s">
        <v>69</v>
      </c>
      <c r="D34" s="1"/>
      <c r="E34" s="38"/>
      <c r="F34" s="1"/>
      <c r="G34" s="103" t="s">
        <v>76</v>
      </c>
      <c r="H34" s="24">
        <f t="shared" si="1"/>
        <v>62</v>
      </c>
      <c r="I34" s="68">
        <v>1</v>
      </c>
      <c r="J34" s="57">
        <v>62</v>
      </c>
      <c r="K34" s="57"/>
    </row>
    <row r="35" spans="2:11" x14ac:dyDescent="0.2">
      <c r="B35" s="94" t="s">
        <v>77</v>
      </c>
      <c r="C35" s="69" t="s">
        <v>69</v>
      </c>
      <c r="D35" s="51"/>
      <c r="E35" s="51"/>
      <c r="F35" s="51"/>
      <c r="G35" s="103" t="s">
        <v>79</v>
      </c>
      <c r="H35" s="24">
        <f t="shared" si="1"/>
        <v>360</v>
      </c>
      <c r="I35" s="68">
        <v>5</v>
      </c>
      <c r="J35" s="57">
        <v>72</v>
      </c>
      <c r="K35" s="57"/>
    </row>
    <row r="36" spans="2:11" x14ac:dyDescent="0.2">
      <c r="B36" s="74">
        <v>1024</v>
      </c>
      <c r="C36" s="69" t="s">
        <v>69</v>
      </c>
      <c r="D36" s="51"/>
      <c r="E36" s="51"/>
      <c r="F36" s="51"/>
      <c r="G36" s="103" t="s">
        <v>79</v>
      </c>
      <c r="H36" s="24">
        <f t="shared" si="1"/>
        <v>73</v>
      </c>
      <c r="I36" s="68">
        <v>1</v>
      </c>
      <c r="J36" s="57">
        <v>73</v>
      </c>
      <c r="K36" s="57"/>
    </row>
    <row r="37" spans="2:11" x14ac:dyDescent="0.2">
      <c r="B37" s="94" t="s">
        <v>78</v>
      </c>
      <c r="C37" s="69" t="s">
        <v>69</v>
      </c>
      <c r="D37" s="1"/>
      <c r="E37" s="72"/>
      <c r="F37" s="1"/>
      <c r="G37" s="103" t="s">
        <v>80</v>
      </c>
      <c r="H37" s="24">
        <f t="shared" si="1"/>
        <v>216</v>
      </c>
      <c r="I37" s="68">
        <v>3</v>
      </c>
      <c r="J37" s="57">
        <v>72</v>
      </c>
      <c r="K37" s="57"/>
    </row>
    <row r="38" spans="2:11" x14ac:dyDescent="0.2">
      <c r="B38" s="74">
        <v>1028</v>
      </c>
      <c r="C38" s="69" t="s">
        <v>69</v>
      </c>
      <c r="D38" s="1"/>
      <c r="E38" s="72"/>
      <c r="F38" s="1"/>
      <c r="G38" s="103" t="s">
        <v>80</v>
      </c>
      <c r="H38" s="24">
        <f t="shared" si="1"/>
        <v>75</v>
      </c>
      <c r="I38" s="68">
        <v>1</v>
      </c>
      <c r="J38" s="57">
        <v>75</v>
      </c>
      <c r="K38" s="57"/>
    </row>
    <row r="39" spans="2:11" x14ac:dyDescent="0.2">
      <c r="B39" s="94" t="s">
        <v>81</v>
      </c>
      <c r="C39" s="69" t="s">
        <v>82</v>
      </c>
      <c r="D39" s="1"/>
      <c r="E39" s="38"/>
      <c r="F39" s="1"/>
      <c r="G39" s="103" t="s">
        <v>83</v>
      </c>
      <c r="H39" s="24">
        <f t="shared" si="1"/>
        <v>360</v>
      </c>
      <c r="I39" s="68">
        <v>3</v>
      </c>
      <c r="J39" s="57">
        <v>120</v>
      </c>
      <c r="K39" s="57"/>
    </row>
    <row r="40" spans="2:11" x14ac:dyDescent="0.2">
      <c r="B40" s="74">
        <v>1032</v>
      </c>
      <c r="C40" s="69" t="s">
        <v>82</v>
      </c>
      <c r="D40" s="1"/>
      <c r="E40" s="38"/>
      <c r="F40" s="1"/>
      <c r="G40" s="103" t="s">
        <v>83</v>
      </c>
      <c r="H40" s="24">
        <f t="shared" si="1"/>
        <v>89</v>
      </c>
      <c r="I40" s="68">
        <v>1</v>
      </c>
      <c r="J40" s="57">
        <v>89</v>
      </c>
      <c r="K40" s="57"/>
    </row>
    <row r="41" spans="2:11" x14ac:dyDescent="0.2">
      <c r="B41" s="94" t="s">
        <v>84</v>
      </c>
      <c r="C41" s="69" t="s">
        <v>82</v>
      </c>
      <c r="D41" s="1"/>
      <c r="E41" s="38"/>
      <c r="F41" s="1"/>
      <c r="G41" s="103" t="s">
        <v>86</v>
      </c>
      <c r="H41" s="24">
        <f t="shared" si="1"/>
        <v>360</v>
      </c>
      <c r="I41" s="68">
        <v>3</v>
      </c>
      <c r="J41" s="57">
        <v>120</v>
      </c>
      <c r="K41" s="57"/>
    </row>
    <row r="42" spans="2:11" x14ac:dyDescent="0.2">
      <c r="B42" s="74">
        <v>1036</v>
      </c>
      <c r="C42" s="69" t="s">
        <v>82</v>
      </c>
      <c r="D42" s="1"/>
      <c r="E42" s="38"/>
      <c r="F42" s="1"/>
      <c r="G42" s="103" t="s">
        <v>86</v>
      </c>
      <c r="H42" s="24">
        <f t="shared" si="1"/>
        <v>80</v>
      </c>
      <c r="I42" s="68">
        <v>1</v>
      </c>
      <c r="J42" s="57">
        <v>80</v>
      </c>
      <c r="K42" s="57"/>
    </row>
    <row r="43" spans="2:11" x14ac:dyDescent="0.2">
      <c r="B43" s="94" t="s">
        <v>85</v>
      </c>
      <c r="C43" s="69" t="s">
        <v>82</v>
      </c>
      <c r="D43" s="51"/>
      <c r="E43" s="51"/>
      <c r="F43" s="51"/>
      <c r="G43" s="103" t="s">
        <v>87</v>
      </c>
      <c r="H43" s="24">
        <f t="shared" si="1"/>
        <v>360</v>
      </c>
      <c r="I43" s="68">
        <v>3</v>
      </c>
      <c r="J43" s="57">
        <v>120</v>
      </c>
      <c r="K43" s="57"/>
    </row>
    <row r="44" spans="2:11" x14ac:dyDescent="0.2">
      <c r="B44" s="74">
        <v>1040</v>
      </c>
      <c r="C44" s="69" t="s">
        <v>82</v>
      </c>
      <c r="D44" s="51"/>
      <c r="E44" s="51"/>
      <c r="F44" s="51"/>
      <c r="G44" s="103" t="s">
        <v>87</v>
      </c>
      <c r="H44" s="24">
        <f t="shared" si="1"/>
        <v>72</v>
      </c>
      <c r="I44" s="68">
        <v>1</v>
      </c>
      <c r="J44" s="57">
        <v>72</v>
      </c>
      <c r="K44" s="57"/>
    </row>
    <row r="45" spans="2:11" x14ac:dyDescent="0.2">
      <c r="B45" s="94" t="s">
        <v>88</v>
      </c>
      <c r="C45" s="69" t="s">
        <v>82</v>
      </c>
      <c r="D45" s="1"/>
      <c r="E45" s="38"/>
      <c r="F45" s="1"/>
      <c r="G45" s="103" t="s">
        <v>89</v>
      </c>
      <c r="H45" s="24">
        <f t="shared" si="1"/>
        <v>360</v>
      </c>
      <c r="I45" s="68">
        <v>3</v>
      </c>
      <c r="J45" s="57">
        <v>120</v>
      </c>
      <c r="K45" s="57"/>
    </row>
    <row r="46" spans="2:11" x14ac:dyDescent="0.2">
      <c r="B46" s="74">
        <v>1044</v>
      </c>
      <c r="C46" s="69" t="s">
        <v>82</v>
      </c>
      <c r="D46" s="1"/>
      <c r="E46" s="38"/>
      <c r="F46" s="1"/>
      <c r="G46" s="103" t="s">
        <v>89</v>
      </c>
      <c r="H46" s="24">
        <f t="shared" si="1"/>
        <v>88</v>
      </c>
      <c r="I46" s="68">
        <v>1</v>
      </c>
      <c r="J46" s="57">
        <v>88</v>
      </c>
      <c r="K46" s="57"/>
    </row>
    <row r="47" spans="2:11" x14ac:dyDescent="0.2">
      <c r="B47" s="94" t="s">
        <v>90</v>
      </c>
      <c r="C47" s="69" t="s">
        <v>82</v>
      </c>
      <c r="D47" s="1"/>
      <c r="E47" s="38"/>
      <c r="F47" s="1"/>
      <c r="G47" s="103" t="s">
        <v>92</v>
      </c>
      <c r="H47" s="24">
        <f t="shared" si="1"/>
        <v>360</v>
      </c>
      <c r="I47" s="68">
        <v>3</v>
      </c>
      <c r="J47" s="57">
        <v>120</v>
      </c>
      <c r="K47" s="57"/>
    </row>
    <row r="48" spans="2:11" x14ac:dyDescent="0.2">
      <c r="B48" s="74">
        <v>1048</v>
      </c>
      <c r="C48" s="69" t="s">
        <v>82</v>
      </c>
      <c r="D48" s="1"/>
      <c r="E48" s="38"/>
      <c r="F48" s="1"/>
      <c r="G48" s="103" t="s">
        <v>92</v>
      </c>
      <c r="H48" s="24">
        <f t="shared" si="1"/>
        <v>86</v>
      </c>
      <c r="I48" s="68">
        <v>1</v>
      </c>
      <c r="J48" s="57">
        <v>86</v>
      </c>
      <c r="K48" s="57"/>
    </row>
    <row r="49" spans="2:11" x14ac:dyDescent="0.2">
      <c r="B49" s="94" t="s">
        <v>91</v>
      </c>
      <c r="C49" s="69" t="s">
        <v>69</v>
      </c>
      <c r="D49" s="1"/>
      <c r="E49" s="38"/>
      <c r="F49" s="1"/>
      <c r="G49" s="103" t="s">
        <v>93</v>
      </c>
      <c r="H49" s="24">
        <f t="shared" si="1"/>
        <v>216</v>
      </c>
      <c r="I49" s="68">
        <v>2</v>
      </c>
      <c r="J49" s="57">
        <v>108</v>
      </c>
      <c r="K49" s="57"/>
    </row>
    <row r="50" spans="2:11" x14ac:dyDescent="0.2">
      <c r="B50" s="94" t="s">
        <v>95</v>
      </c>
      <c r="C50" s="69" t="s">
        <v>94</v>
      </c>
      <c r="D50" s="51"/>
      <c r="E50" s="51"/>
      <c r="F50" s="51"/>
      <c r="G50" s="103" t="s">
        <v>96</v>
      </c>
      <c r="H50" s="24">
        <f t="shared" si="1"/>
        <v>432</v>
      </c>
      <c r="I50" s="68">
        <v>3</v>
      </c>
      <c r="J50" s="57">
        <v>144</v>
      </c>
      <c r="K50" s="57"/>
    </row>
    <row r="51" spans="2:11" x14ac:dyDescent="0.2">
      <c r="B51" s="74">
        <v>1054</v>
      </c>
      <c r="C51" s="69" t="s">
        <v>94</v>
      </c>
      <c r="D51" s="1"/>
      <c r="E51" s="1"/>
      <c r="F51" s="1"/>
      <c r="G51" s="103" t="s">
        <v>96</v>
      </c>
      <c r="H51" s="24">
        <f t="shared" si="1"/>
        <v>171</v>
      </c>
      <c r="I51" s="68">
        <v>1</v>
      </c>
      <c r="J51" s="57">
        <v>171</v>
      </c>
      <c r="K51" s="57"/>
    </row>
    <row r="52" spans="2:11" x14ac:dyDescent="0.2">
      <c r="B52" s="94" t="s">
        <v>97</v>
      </c>
      <c r="C52" s="69" t="s">
        <v>94</v>
      </c>
      <c r="D52" s="1"/>
      <c r="E52" s="38"/>
      <c r="F52" s="1"/>
      <c r="G52" s="103" t="s">
        <v>99</v>
      </c>
      <c r="H52" s="24">
        <f t="shared" si="1"/>
        <v>432</v>
      </c>
      <c r="I52" s="68">
        <v>3</v>
      </c>
      <c r="J52" s="57">
        <v>144</v>
      </c>
      <c r="K52" s="57"/>
    </row>
    <row r="53" spans="2:11" x14ac:dyDescent="0.2">
      <c r="B53" s="74">
        <v>1058</v>
      </c>
      <c r="C53" s="69" t="s">
        <v>94</v>
      </c>
      <c r="D53" s="1"/>
      <c r="E53" s="38"/>
      <c r="F53" s="1"/>
      <c r="G53" s="103" t="s">
        <v>99</v>
      </c>
      <c r="H53" s="24">
        <f t="shared" si="1"/>
        <v>164</v>
      </c>
      <c r="I53" s="68">
        <v>1</v>
      </c>
      <c r="J53" s="57">
        <v>164</v>
      </c>
      <c r="K53" s="57"/>
    </row>
    <row r="54" spans="2:11" x14ac:dyDescent="0.2">
      <c r="B54" s="94" t="s">
        <v>98</v>
      </c>
      <c r="C54" s="69" t="s">
        <v>94</v>
      </c>
      <c r="D54" s="1"/>
      <c r="E54" s="38"/>
      <c r="F54" s="1"/>
      <c r="G54" s="103" t="s">
        <v>100</v>
      </c>
      <c r="H54" s="24">
        <f t="shared" ref="H54" si="2">+I54*J54</f>
        <v>432</v>
      </c>
      <c r="I54" s="68">
        <v>3</v>
      </c>
      <c r="J54" s="57">
        <v>144</v>
      </c>
      <c r="K54" s="57"/>
    </row>
    <row r="55" spans="2:11" x14ac:dyDescent="0.2">
      <c r="B55" s="74">
        <v>1062</v>
      </c>
      <c r="C55" s="69" t="s">
        <v>94</v>
      </c>
      <c r="D55" s="1"/>
      <c r="E55" s="38"/>
      <c r="F55" s="1"/>
      <c r="G55" s="103" t="s">
        <v>100</v>
      </c>
      <c r="H55" s="24">
        <f t="shared" ref="H55:H84" si="3">+I55*J55</f>
        <v>167</v>
      </c>
      <c r="I55" s="68">
        <v>1</v>
      </c>
      <c r="J55" s="57">
        <v>167</v>
      </c>
      <c r="K55" s="57"/>
    </row>
    <row r="56" spans="2:11" x14ac:dyDescent="0.2">
      <c r="B56" s="94" t="s">
        <v>101</v>
      </c>
      <c r="C56" s="69" t="s">
        <v>94</v>
      </c>
      <c r="D56" s="51"/>
      <c r="E56" s="51"/>
      <c r="F56" s="51"/>
      <c r="G56" s="103" t="s">
        <v>103</v>
      </c>
      <c r="H56" s="24">
        <f t="shared" si="3"/>
        <v>432</v>
      </c>
      <c r="I56" s="68">
        <v>3</v>
      </c>
      <c r="J56" s="57">
        <v>144</v>
      </c>
      <c r="K56" s="57"/>
    </row>
    <row r="57" spans="2:11" x14ac:dyDescent="0.2">
      <c r="B57" s="95">
        <v>1066</v>
      </c>
      <c r="C57" s="69" t="s">
        <v>94</v>
      </c>
      <c r="D57" s="51"/>
      <c r="E57" s="51"/>
      <c r="F57" s="51"/>
      <c r="G57" s="103" t="s">
        <v>103</v>
      </c>
      <c r="H57" s="24">
        <f t="shared" si="3"/>
        <v>168</v>
      </c>
      <c r="I57" s="68">
        <v>1</v>
      </c>
      <c r="J57" s="57">
        <v>168</v>
      </c>
      <c r="K57" s="57"/>
    </row>
    <row r="58" spans="2:11" x14ac:dyDescent="0.2">
      <c r="B58" s="94" t="s">
        <v>102</v>
      </c>
      <c r="C58" s="69" t="s">
        <v>94</v>
      </c>
      <c r="D58" s="51"/>
      <c r="E58" s="51"/>
      <c r="F58" s="51"/>
      <c r="G58" s="103" t="s">
        <v>104</v>
      </c>
      <c r="H58" s="24">
        <f t="shared" si="3"/>
        <v>432</v>
      </c>
      <c r="I58" s="68">
        <v>3</v>
      </c>
      <c r="J58" s="57">
        <v>144</v>
      </c>
      <c r="K58" s="57"/>
    </row>
    <row r="59" spans="2:11" x14ac:dyDescent="0.2">
      <c r="B59" s="95">
        <v>1070</v>
      </c>
      <c r="C59" s="69" t="s">
        <v>94</v>
      </c>
      <c r="D59" s="51"/>
      <c r="E59" s="51"/>
      <c r="F59" s="51"/>
      <c r="G59" s="103" t="s">
        <v>104</v>
      </c>
      <c r="H59" s="24">
        <f t="shared" si="3"/>
        <v>157</v>
      </c>
      <c r="I59" s="68">
        <v>1</v>
      </c>
      <c r="J59" s="57">
        <v>157</v>
      </c>
      <c r="K59" s="57"/>
    </row>
    <row r="60" spans="2:11" x14ac:dyDescent="0.2">
      <c r="B60" s="94" t="s">
        <v>105</v>
      </c>
      <c r="C60" s="69" t="s">
        <v>94</v>
      </c>
      <c r="D60" s="51"/>
      <c r="E60" s="51"/>
      <c r="F60" s="51"/>
      <c r="G60" s="103" t="s">
        <v>106</v>
      </c>
      <c r="H60" s="24">
        <f t="shared" si="3"/>
        <v>432</v>
      </c>
      <c r="I60" s="68">
        <v>3</v>
      </c>
      <c r="J60" s="57">
        <v>144</v>
      </c>
      <c r="K60" s="57"/>
    </row>
    <row r="61" spans="2:11" x14ac:dyDescent="0.2">
      <c r="B61" s="95">
        <v>1074</v>
      </c>
      <c r="C61" s="69" t="s">
        <v>94</v>
      </c>
      <c r="D61" s="51"/>
      <c r="E61" s="51"/>
      <c r="F61" s="51"/>
      <c r="G61" s="103" t="s">
        <v>106</v>
      </c>
      <c r="H61" s="24">
        <f t="shared" si="3"/>
        <v>161</v>
      </c>
      <c r="I61" s="68">
        <v>1</v>
      </c>
      <c r="J61" s="57">
        <v>161</v>
      </c>
      <c r="K61" s="57"/>
    </row>
    <row r="62" spans="2:11" x14ac:dyDescent="0.2">
      <c r="B62" s="94" t="s">
        <v>107</v>
      </c>
      <c r="C62" s="69" t="s">
        <v>109</v>
      </c>
      <c r="D62" s="51"/>
      <c r="E62" s="51"/>
      <c r="F62" s="51"/>
      <c r="G62" s="103" t="s">
        <v>110</v>
      </c>
      <c r="H62" s="24">
        <f t="shared" si="3"/>
        <v>120</v>
      </c>
      <c r="I62" s="68">
        <v>2</v>
      </c>
      <c r="J62" s="57">
        <v>60</v>
      </c>
      <c r="K62" s="57"/>
    </row>
    <row r="63" spans="2:11" x14ac:dyDescent="0.2">
      <c r="B63" s="94" t="s">
        <v>108</v>
      </c>
      <c r="C63" s="69" t="s">
        <v>109</v>
      </c>
      <c r="D63" s="51"/>
      <c r="E63" s="51"/>
      <c r="F63" s="51"/>
      <c r="G63" s="103" t="s">
        <v>111</v>
      </c>
      <c r="H63" s="24">
        <f t="shared" si="3"/>
        <v>120</v>
      </c>
      <c r="I63" s="68">
        <v>2</v>
      </c>
      <c r="J63" s="57">
        <v>60</v>
      </c>
      <c r="K63" s="57"/>
    </row>
    <row r="64" spans="2:11" x14ac:dyDescent="0.2">
      <c r="B64" s="94" t="s">
        <v>112</v>
      </c>
      <c r="C64" s="69" t="s">
        <v>109</v>
      </c>
      <c r="D64" s="51"/>
      <c r="E64" s="51"/>
      <c r="F64" s="51"/>
      <c r="G64" s="103" t="s">
        <v>114</v>
      </c>
      <c r="H64" s="24">
        <f t="shared" si="3"/>
        <v>120</v>
      </c>
      <c r="I64" s="68">
        <v>2</v>
      </c>
      <c r="J64" s="57">
        <v>60</v>
      </c>
      <c r="K64" s="57"/>
    </row>
    <row r="65" spans="2:11" x14ac:dyDescent="0.2">
      <c r="B65" s="95">
        <v>1081</v>
      </c>
      <c r="C65" s="69" t="s">
        <v>109</v>
      </c>
      <c r="D65" s="51"/>
      <c r="E65" s="51"/>
      <c r="F65" s="51"/>
      <c r="G65" s="103" t="s">
        <v>115</v>
      </c>
      <c r="H65" s="24">
        <f t="shared" si="3"/>
        <v>60</v>
      </c>
      <c r="I65" s="68">
        <v>1</v>
      </c>
      <c r="J65" s="57">
        <v>60</v>
      </c>
      <c r="K65" s="57"/>
    </row>
    <row r="66" spans="2:11" x14ac:dyDescent="0.2">
      <c r="B66" s="94" t="s">
        <v>113</v>
      </c>
      <c r="C66" s="69" t="s">
        <v>109</v>
      </c>
      <c r="D66" s="51"/>
      <c r="E66" s="51"/>
      <c r="F66" s="51"/>
      <c r="G66" s="103" t="s">
        <v>116</v>
      </c>
      <c r="H66" s="24">
        <f t="shared" si="3"/>
        <v>120</v>
      </c>
      <c r="I66" s="68">
        <v>2</v>
      </c>
      <c r="J66" s="57">
        <v>60</v>
      </c>
      <c r="K66" s="57"/>
    </row>
    <row r="67" spans="2:11" x14ac:dyDescent="0.2">
      <c r="B67" s="94" t="s">
        <v>117</v>
      </c>
      <c r="C67" s="69" t="s">
        <v>109</v>
      </c>
      <c r="D67" s="51"/>
      <c r="E67" s="51"/>
      <c r="F67" s="51"/>
      <c r="G67" s="103" t="s">
        <v>121</v>
      </c>
      <c r="H67" s="24">
        <f t="shared" si="3"/>
        <v>120</v>
      </c>
      <c r="I67" s="68">
        <v>2</v>
      </c>
      <c r="J67" s="57">
        <v>60</v>
      </c>
      <c r="K67" s="57"/>
    </row>
    <row r="68" spans="2:11" x14ac:dyDescent="0.2">
      <c r="B68" s="94" t="s">
        <v>118</v>
      </c>
      <c r="C68" s="69" t="s">
        <v>109</v>
      </c>
      <c r="D68" s="51"/>
      <c r="E68" s="51"/>
      <c r="F68" s="51"/>
      <c r="G68" s="103" t="s">
        <v>122</v>
      </c>
      <c r="H68" s="24">
        <f t="shared" si="3"/>
        <v>120</v>
      </c>
      <c r="I68" s="68">
        <v>2</v>
      </c>
      <c r="J68" s="57">
        <v>60</v>
      </c>
      <c r="K68" s="57"/>
    </row>
    <row r="69" spans="2:11" x14ac:dyDescent="0.2">
      <c r="B69" s="94" t="s">
        <v>119</v>
      </c>
      <c r="C69" s="69" t="s">
        <v>109</v>
      </c>
      <c r="D69" s="51"/>
      <c r="E69" s="51"/>
      <c r="F69" s="51"/>
      <c r="G69" s="103" t="s">
        <v>123</v>
      </c>
      <c r="H69" s="24">
        <f t="shared" si="3"/>
        <v>120</v>
      </c>
      <c r="I69" s="68">
        <v>2</v>
      </c>
      <c r="J69" s="57">
        <v>60</v>
      </c>
      <c r="K69" s="57"/>
    </row>
    <row r="70" spans="2:11" x14ac:dyDescent="0.2">
      <c r="B70" s="94" t="s">
        <v>120</v>
      </c>
      <c r="C70" s="69" t="s">
        <v>109</v>
      </c>
      <c r="D70" s="51"/>
      <c r="E70" s="51"/>
      <c r="F70" s="51"/>
      <c r="G70" s="103" t="s">
        <v>124</v>
      </c>
      <c r="H70" s="24">
        <f t="shared" si="3"/>
        <v>120</v>
      </c>
      <c r="I70" s="68">
        <v>2</v>
      </c>
      <c r="J70" s="57">
        <v>60</v>
      </c>
      <c r="K70" s="57"/>
    </row>
    <row r="71" spans="2:11" x14ac:dyDescent="0.2">
      <c r="B71" s="94" t="s">
        <v>125</v>
      </c>
      <c r="C71" s="69" t="s">
        <v>109</v>
      </c>
      <c r="D71" s="51"/>
      <c r="E71" s="51"/>
      <c r="F71" s="51"/>
      <c r="G71" s="103" t="s">
        <v>130</v>
      </c>
      <c r="H71" s="24">
        <f t="shared" si="3"/>
        <v>240</v>
      </c>
      <c r="I71" s="68">
        <v>4</v>
      </c>
      <c r="J71" s="57">
        <v>60</v>
      </c>
      <c r="K71" s="57"/>
    </row>
    <row r="72" spans="2:11" x14ac:dyDescent="0.2">
      <c r="B72" s="94" t="s">
        <v>126</v>
      </c>
      <c r="C72" s="69" t="s">
        <v>109</v>
      </c>
      <c r="D72" s="51"/>
      <c r="E72" s="51"/>
      <c r="F72" s="51"/>
      <c r="G72" s="103" t="s">
        <v>128</v>
      </c>
      <c r="H72" s="24">
        <f t="shared" si="3"/>
        <v>240</v>
      </c>
      <c r="I72" s="68">
        <v>4</v>
      </c>
      <c r="J72" s="57">
        <v>60</v>
      </c>
      <c r="K72" s="57"/>
    </row>
    <row r="73" spans="2:11" x14ac:dyDescent="0.2">
      <c r="B73" s="94" t="s">
        <v>127</v>
      </c>
      <c r="C73" s="69" t="s">
        <v>109</v>
      </c>
      <c r="D73" s="51"/>
      <c r="E73" s="51"/>
      <c r="F73" s="51"/>
      <c r="G73" s="103" t="s">
        <v>129</v>
      </c>
      <c r="H73" s="24">
        <f t="shared" si="3"/>
        <v>240</v>
      </c>
      <c r="I73" s="68">
        <v>4</v>
      </c>
      <c r="J73" s="57">
        <v>60</v>
      </c>
      <c r="K73" s="57"/>
    </row>
    <row r="74" spans="2:11" x14ac:dyDescent="0.2">
      <c r="B74" s="94">
        <v>1104</v>
      </c>
      <c r="C74" s="69" t="s">
        <v>109</v>
      </c>
      <c r="D74" s="51"/>
      <c r="E74" s="51"/>
      <c r="F74" s="51"/>
      <c r="G74" s="103" t="s">
        <v>131</v>
      </c>
      <c r="H74" s="24">
        <f t="shared" si="3"/>
        <v>60</v>
      </c>
      <c r="I74" s="68">
        <v>1</v>
      </c>
      <c r="J74" s="57">
        <v>60</v>
      </c>
      <c r="K74" s="57"/>
    </row>
    <row r="75" spans="2:11" x14ac:dyDescent="0.2">
      <c r="B75" s="94">
        <v>1105</v>
      </c>
      <c r="C75" s="69" t="s">
        <v>109</v>
      </c>
      <c r="D75" s="51"/>
      <c r="E75" s="51"/>
      <c r="F75" s="51"/>
      <c r="G75" s="103" t="s">
        <v>131</v>
      </c>
      <c r="H75" s="24">
        <f t="shared" si="3"/>
        <v>60</v>
      </c>
      <c r="I75" s="68">
        <v>1</v>
      </c>
      <c r="J75" s="57">
        <v>60</v>
      </c>
      <c r="K75" s="57"/>
    </row>
    <row r="76" spans="2:11" x14ac:dyDescent="0.2">
      <c r="B76" s="94">
        <v>1106</v>
      </c>
      <c r="C76" s="69" t="s">
        <v>109</v>
      </c>
      <c r="D76" s="51"/>
      <c r="E76" s="51"/>
      <c r="F76" s="51"/>
      <c r="G76" s="103" t="s">
        <v>131</v>
      </c>
      <c r="H76" s="24">
        <f t="shared" si="3"/>
        <v>60</v>
      </c>
      <c r="I76" s="68">
        <v>1</v>
      </c>
      <c r="J76" s="57">
        <v>60</v>
      </c>
      <c r="K76" s="57"/>
    </row>
    <row r="77" spans="2:11" x14ac:dyDescent="0.2">
      <c r="B77" s="94">
        <v>1107</v>
      </c>
      <c r="C77" s="69" t="s">
        <v>109</v>
      </c>
      <c r="D77" s="51"/>
      <c r="E77" s="51"/>
      <c r="F77" s="51"/>
      <c r="G77" s="103" t="s">
        <v>131</v>
      </c>
      <c r="H77" s="24">
        <f t="shared" si="3"/>
        <v>60</v>
      </c>
      <c r="I77" s="68">
        <v>1</v>
      </c>
      <c r="J77" s="57">
        <v>60</v>
      </c>
      <c r="K77" s="57"/>
    </row>
    <row r="78" spans="2:11" x14ac:dyDescent="0.2">
      <c r="B78" s="94">
        <v>1108</v>
      </c>
      <c r="C78" s="69" t="s">
        <v>109</v>
      </c>
      <c r="D78" s="51"/>
      <c r="E78" s="51"/>
      <c r="F78" s="51"/>
      <c r="G78" s="103" t="s">
        <v>131</v>
      </c>
      <c r="H78" s="24">
        <f t="shared" si="3"/>
        <v>62</v>
      </c>
      <c r="I78" s="68">
        <v>1</v>
      </c>
      <c r="J78" s="57">
        <v>62</v>
      </c>
      <c r="K78" s="57"/>
    </row>
    <row r="79" spans="2:11" x14ac:dyDescent="0.2">
      <c r="B79" s="94">
        <v>1109</v>
      </c>
      <c r="C79" s="69" t="s">
        <v>109</v>
      </c>
      <c r="D79" s="51"/>
      <c r="E79" s="51"/>
      <c r="F79" s="51"/>
      <c r="G79" s="103" t="s">
        <v>131</v>
      </c>
      <c r="H79" s="24">
        <f t="shared" si="3"/>
        <v>91</v>
      </c>
      <c r="I79" s="68">
        <v>1</v>
      </c>
      <c r="J79" s="57">
        <v>91</v>
      </c>
      <c r="K79" s="57" t="s">
        <v>150</v>
      </c>
    </row>
    <row r="80" spans="2:11" x14ac:dyDescent="0.2">
      <c r="B80" s="94" t="s">
        <v>137</v>
      </c>
      <c r="C80" s="69" t="s">
        <v>132</v>
      </c>
      <c r="D80" s="51"/>
      <c r="E80" s="51"/>
      <c r="F80" s="51"/>
      <c r="G80" s="103" t="s">
        <v>133</v>
      </c>
      <c r="H80" s="24">
        <f t="shared" si="3"/>
        <v>2160</v>
      </c>
      <c r="I80" s="68">
        <v>15</v>
      </c>
      <c r="J80" s="57">
        <v>144</v>
      </c>
      <c r="K80" s="57"/>
    </row>
    <row r="81" spans="2:14" x14ac:dyDescent="0.2">
      <c r="B81" s="94">
        <v>1215</v>
      </c>
      <c r="C81" s="69" t="s">
        <v>132</v>
      </c>
      <c r="D81" s="51"/>
      <c r="E81" s="51"/>
      <c r="F81" s="51"/>
      <c r="G81" s="103" t="s">
        <v>133</v>
      </c>
      <c r="H81" s="24">
        <f t="shared" si="3"/>
        <v>15</v>
      </c>
      <c r="I81" s="68">
        <v>1</v>
      </c>
      <c r="J81" s="57">
        <v>15</v>
      </c>
      <c r="K81" s="57"/>
    </row>
    <row r="82" spans="2:14" x14ac:dyDescent="0.2">
      <c r="B82" s="94" t="s">
        <v>138</v>
      </c>
      <c r="C82" s="69" t="s">
        <v>132</v>
      </c>
      <c r="D82" s="51"/>
      <c r="E82" s="51"/>
      <c r="F82" s="51"/>
      <c r="G82" s="103" t="s">
        <v>134</v>
      </c>
      <c r="H82" s="24">
        <f t="shared" si="3"/>
        <v>1440</v>
      </c>
      <c r="I82" s="68">
        <v>10</v>
      </c>
      <c r="J82" s="57">
        <v>144</v>
      </c>
      <c r="K82" s="57"/>
    </row>
    <row r="83" spans="2:14" x14ac:dyDescent="0.2">
      <c r="B83" s="94">
        <v>1226</v>
      </c>
      <c r="C83" s="69" t="s">
        <v>132</v>
      </c>
      <c r="D83" s="51"/>
      <c r="E83" s="51"/>
      <c r="F83" s="51"/>
      <c r="G83" s="103" t="s">
        <v>131</v>
      </c>
      <c r="H83" s="24">
        <f t="shared" si="3"/>
        <v>144</v>
      </c>
      <c r="I83" s="68">
        <v>1</v>
      </c>
      <c r="J83" s="57">
        <v>144</v>
      </c>
      <c r="K83" s="57"/>
    </row>
    <row r="84" spans="2:14" x14ac:dyDescent="0.2">
      <c r="B84" s="58">
        <v>1227</v>
      </c>
      <c r="C84" s="69" t="s">
        <v>132</v>
      </c>
      <c r="D84" s="51"/>
      <c r="E84" s="51"/>
      <c r="F84" s="51"/>
      <c r="G84" s="103" t="s">
        <v>131</v>
      </c>
      <c r="H84" s="24">
        <f t="shared" si="3"/>
        <v>36</v>
      </c>
      <c r="I84" s="68">
        <v>1</v>
      </c>
      <c r="J84" s="57">
        <v>36</v>
      </c>
      <c r="K84" s="57"/>
    </row>
    <row r="85" spans="2:14" x14ac:dyDescent="0.2">
      <c r="B85" s="58" t="s">
        <v>140</v>
      </c>
      <c r="C85" s="69" t="s">
        <v>59</v>
      </c>
      <c r="D85" s="1"/>
      <c r="E85" s="38"/>
      <c r="F85" s="1"/>
      <c r="G85" s="80"/>
      <c r="H85" s="24">
        <f t="shared" ref="H85" si="4">+I85*J85</f>
        <v>47712</v>
      </c>
      <c r="I85" s="84">
        <v>994</v>
      </c>
      <c r="J85" s="57">
        <v>48</v>
      </c>
      <c r="K85" s="57"/>
    </row>
    <row r="86" spans="2:14" x14ac:dyDescent="0.2">
      <c r="B86" s="11"/>
      <c r="C86" s="12"/>
      <c r="D86" s="12"/>
      <c r="E86" s="12"/>
      <c r="F86" s="12"/>
      <c r="G86" s="13"/>
      <c r="H86" s="77"/>
      <c r="I86" s="1"/>
      <c r="J86" s="78"/>
      <c r="K86" s="30"/>
    </row>
    <row r="87" spans="2:14" x14ac:dyDescent="0.2">
      <c r="B87" s="5"/>
      <c r="C87" s="59"/>
      <c r="D87" s="4"/>
      <c r="E87" s="4"/>
      <c r="F87" s="4"/>
      <c r="G87" s="4"/>
      <c r="H87" s="40">
        <f>+SUM(H29:H86)</f>
        <v>61682</v>
      </c>
      <c r="I87" s="40">
        <f>+SUM(I25:I86)</f>
        <v>1132</v>
      </c>
      <c r="J87" s="66"/>
      <c r="K87" s="36"/>
      <c r="M87" s="41"/>
      <c r="N87" s="41"/>
    </row>
    <row r="88" spans="2:14" x14ac:dyDescent="0.2">
      <c r="B88" s="9"/>
      <c r="C88" s="1"/>
      <c r="D88" s="1"/>
      <c r="E88" s="1"/>
      <c r="F88" s="1"/>
      <c r="G88" s="1"/>
      <c r="H88" s="1"/>
      <c r="I88" s="1"/>
      <c r="J88" s="67"/>
      <c r="K88" s="10"/>
    </row>
    <row r="89" spans="2:14" x14ac:dyDescent="0.2">
      <c r="B89" s="9"/>
      <c r="C89" s="62" t="s">
        <v>47</v>
      </c>
      <c r="D89" s="71">
        <v>15713</v>
      </c>
      <c r="E89" s="3" t="s">
        <v>49</v>
      </c>
      <c r="F89" s="1"/>
      <c r="G89" s="1"/>
      <c r="H89" s="1"/>
      <c r="I89" s="1"/>
      <c r="J89" s="1"/>
      <c r="K89" s="10"/>
    </row>
    <row r="90" spans="2:14" x14ac:dyDescent="0.2">
      <c r="B90" s="32"/>
      <c r="C90" s="3" t="s">
        <v>48</v>
      </c>
      <c r="D90" s="71">
        <v>17908</v>
      </c>
      <c r="E90" s="3" t="s">
        <v>49</v>
      </c>
      <c r="F90" s="63"/>
      <c r="G90" s="1"/>
      <c r="H90" s="33" t="s">
        <v>34</v>
      </c>
      <c r="I90" s="33"/>
      <c r="J90" s="33"/>
      <c r="K90" s="33"/>
    </row>
    <row r="91" spans="2:14" x14ac:dyDescent="0.2">
      <c r="B91" s="9"/>
      <c r="C91" s="1"/>
      <c r="D91" s="71"/>
      <c r="E91" s="1"/>
      <c r="F91" s="1"/>
      <c r="G91" s="1"/>
      <c r="H91" s="9"/>
      <c r="I91" s="1"/>
      <c r="J91" s="1"/>
      <c r="K91" s="10"/>
    </row>
    <row r="92" spans="2:14" x14ac:dyDescent="0.2">
      <c r="B92" s="9"/>
      <c r="C92" s="1"/>
      <c r="D92" s="1"/>
      <c r="E92" s="1"/>
      <c r="F92" s="1"/>
      <c r="G92" s="1"/>
      <c r="H92" s="9"/>
      <c r="I92" s="1"/>
      <c r="J92" s="1"/>
      <c r="K92" s="10"/>
    </row>
    <row r="93" spans="2:14" x14ac:dyDescent="0.2">
      <c r="B93" s="11"/>
      <c r="C93" s="12"/>
      <c r="D93" s="12"/>
      <c r="E93" s="12"/>
      <c r="F93" s="12"/>
      <c r="G93" s="12"/>
      <c r="H93" s="11"/>
      <c r="I93" s="12"/>
      <c r="J93" s="12"/>
      <c r="K93" s="13"/>
    </row>
    <row r="96" spans="2:14" x14ac:dyDescent="0.2">
      <c r="D96" s="71"/>
      <c r="E96" s="71"/>
    </row>
    <row r="98" spans="4:5" x14ac:dyDescent="0.2">
      <c r="D98" s="82"/>
      <c r="E98" s="82"/>
    </row>
  </sheetData>
  <mergeCells count="31">
    <mergeCell ref="B3:E3"/>
    <mergeCell ref="B4:E4"/>
    <mergeCell ref="F4:H4"/>
    <mergeCell ref="J4:K4"/>
    <mergeCell ref="B5:E5"/>
    <mergeCell ref="F5:K5"/>
    <mergeCell ref="F14:K14"/>
    <mergeCell ref="B6:E6"/>
    <mergeCell ref="F6:K6"/>
    <mergeCell ref="B7:C7"/>
    <mergeCell ref="D7:E7"/>
    <mergeCell ref="F7:K7"/>
    <mergeCell ref="B8:E8"/>
    <mergeCell ref="F8:K8"/>
    <mergeCell ref="F9:K9"/>
    <mergeCell ref="F10:K10"/>
    <mergeCell ref="F11:K11"/>
    <mergeCell ref="F12:K12"/>
    <mergeCell ref="F13:K13"/>
    <mergeCell ref="D23:G23"/>
    <mergeCell ref="F16:H16"/>
    <mergeCell ref="B18:C18"/>
    <mergeCell ref="D18:E18"/>
    <mergeCell ref="F18:K18"/>
    <mergeCell ref="F19:K19"/>
    <mergeCell ref="B20:C20"/>
    <mergeCell ref="D20:E20"/>
    <mergeCell ref="F20:K20"/>
    <mergeCell ref="B22:C22"/>
    <mergeCell ref="D22:E22"/>
    <mergeCell ref="I16:K16"/>
  </mergeCells>
  <phoneticPr fontId="4" type="noConversion"/>
  <pageMargins left="0.19685039370078741" right="0.19685039370078741" top="0.19685039370078741" bottom="0.19685039370078741" header="0.51181102362204722" footer="0.51181102362204722"/>
  <pageSetup paperSize="9" scale="67" orientation="portrait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PACKING LIST</vt:lpstr>
      <vt:lpstr>INVOICE!Print_Area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Pillai</dc:creator>
  <cp:lastModifiedBy>USER</cp:lastModifiedBy>
  <cp:lastPrinted>2023-03-16T11:32:50Z</cp:lastPrinted>
  <dcterms:created xsi:type="dcterms:W3CDTF">2008-06-19T10:51:22Z</dcterms:created>
  <dcterms:modified xsi:type="dcterms:W3CDTF">2023-03-25T06:31:30Z</dcterms:modified>
</cp:coreProperties>
</file>