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dev\Repos\matrix-metrics\"/>
    </mc:Choice>
  </mc:AlternateContent>
  <xr:revisionPtr revIDLastSave="0" documentId="13_ncr:1_{5E32DBD1-F257-47A5-9A3F-C89A58BA7AEF}" xr6:coauthVersionLast="47" xr6:coauthVersionMax="47" xr10:uidLastSave="{00000000-0000-0000-0000-000000000000}"/>
  <bookViews>
    <workbookView xWindow="8970" yWindow="270" windowWidth="17835" windowHeight="15600" firstSheet="2" activeTab="3" xr2:uid="{00000000-000D-0000-FFFF-FFFF00000000}"/>
  </bookViews>
  <sheets>
    <sheet name="Data" sheetId="1" r:id="rId1"/>
    <sheet name="Wasserstein Task Comps" sheetId="17" r:id="rId2"/>
    <sheet name="Summary - All" sheetId="2" r:id="rId3"/>
    <sheet name="Summary - IMAGEN mid" sheetId="10" r:id="rId4"/>
    <sheet name="Summary - IMAGEN sst" sheetId="11" r:id="rId5"/>
    <sheet name="Summary - mls matrices" sheetId="12" r:id="rId6"/>
    <sheet name="Summary - mls gng" sheetId="13" r:id="rId7"/>
    <sheet name="Summary - mls gng mc" sheetId="14" r:id="rId8"/>
    <sheet name="Summary - mls reward" sheetId="15" r:id="rId9"/>
    <sheet name="Summary - mls reward mc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6" l="1"/>
  <c r="J11" i="16"/>
  <c r="K10" i="16"/>
  <c r="J10" i="16"/>
  <c r="K9" i="16"/>
  <c r="J9" i="16"/>
  <c r="K8" i="16"/>
  <c r="J8" i="16"/>
  <c r="K7" i="16"/>
  <c r="J7" i="16"/>
  <c r="K6" i="16"/>
  <c r="J6" i="16"/>
  <c r="K5" i="16"/>
  <c r="J5" i="16"/>
  <c r="K4" i="16"/>
  <c r="J4" i="16"/>
  <c r="K3" i="16"/>
  <c r="J3" i="16"/>
  <c r="K2" i="16"/>
  <c r="J2" i="16"/>
  <c r="K11" i="15"/>
  <c r="J11" i="15"/>
  <c r="K10" i="15"/>
  <c r="J10" i="15"/>
  <c r="K9" i="15"/>
  <c r="J9" i="15"/>
  <c r="K8" i="15"/>
  <c r="J8" i="15"/>
  <c r="K7" i="15"/>
  <c r="J7" i="15"/>
  <c r="K6" i="15"/>
  <c r="J6" i="15"/>
  <c r="K5" i="15"/>
  <c r="J5" i="15"/>
  <c r="K4" i="15"/>
  <c r="J4" i="15"/>
  <c r="K3" i="15"/>
  <c r="J3" i="15"/>
  <c r="K2" i="15"/>
  <c r="J2" i="15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3" i="14"/>
  <c r="J3" i="14"/>
  <c r="K2" i="14"/>
  <c r="J2" i="14"/>
  <c r="K11" i="13"/>
  <c r="J11" i="13"/>
  <c r="K10" i="13"/>
  <c r="J10" i="13"/>
  <c r="K9" i="13"/>
  <c r="J9" i="13"/>
  <c r="K8" i="13"/>
  <c r="J8" i="13"/>
  <c r="K7" i="13"/>
  <c r="J7" i="13"/>
  <c r="K6" i="13"/>
  <c r="J6" i="13"/>
  <c r="K5" i="13"/>
  <c r="J5" i="13"/>
  <c r="K4" i="13"/>
  <c r="J4" i="13"/>
  <c r="K3" i="13"/>
  <c r="J3" i="13"/>
  <c r="K2" i="13"/>
  <c r="J2" i="13"/>
  <c r="K11" i="12"/>
  <c r="J11" i="12"/>
  <c r="K10" i="12"/>
  <c r="J10" i="12"/>
  <c r="K9" i="12"/>
  <c r="J9" i="12"/>
  <c r="K8" i="12"/>
  <c r="J8" i="12"/>
  <c r="K7" i="12"/>
  <c r="J7" i="12"/>
  <c r="K6" i="12"/>
  <c r="J6" i="12"/>
  <c r="K5" i="12"/>
  <c r="J5" i="12"/>
  <c r="K4" i="12"/>
  <c r="J4" i="12"/>
  <c r="K3" i="12"/>
  <c r="J3" i="12"/>
  <c r="K2" i="12"/>
  <c r="J2" i="12"/>
  <c r="K11" i="11"/>
  <c r="J11" i="11"/>
  <c r="K10" i="11"/>
  <c r="J10" i="11"/>
  <c r="K9" i="11"/>
  <c r="J9" i="11"/>
  <c r="K8" i="11"/>
  <c r="J8" i="11"/>
  <c r="K7" i="11"/>
  <c r="J7" i="11"/>
  <c r="K6" i="11"/>
  <c r="J6" i="11"/>
  <c r="K5" i="11"/>
  <c r="J5" i="11"/>
  <c r="K4" i="11"/>
  <c r="J4" i="11"/>
  <c r="K3" i="11"/>
  <c r="J3" i="11"/>
  <c r="K2" i="11"/>
  <c r="J2" i="11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K2" i="10"/>
  <c r="J2" i="10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K2" i="2"/>
  <c r="J2" i="2"/>
  <c r="K3" i="17"/>
  <c r="L3" i="17"/>
  <c r="K4" i="17"/>
  <c r="L4" i="17"/>
  <c r="K5" i="17"/>
  <c r="L5" i="17"/>
  <c r="K6" i="17"/>
  <c r="L6" i="17"/>
  <c r="K7" i="17"/>
  <c r="L7" i="17"/>
  <c r="K8" i="17"/>
  <c r="L8" i="17"/>
  <c r="K9" i="17"/>
  <c r="L9" i="17"/>
  <c r="K10" i="17"/>
  <c r="L10" i="17"/>
  <c r="L2" i="17"/>
  <c r="K2" i="17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N2" i="1"/>
  <c r="M2" i="1"/>
  <c r="M2" i="17"/>
  <c r="M5" i="17"/>
  <c r="M6" i="17" s="1"/>
  <c r="M7" i="17" s="1"/>
  <c r="E5" i="17"/>
  <c r="F5" i="17"/>
  <c r="G5" i="17" s="1"/>
  <c r="H5" i="17"/>
  <c r="I5" i="17" s="1"/>
  <c r="J5" i="17"/>
  <c r="E2" i="17"/>
  <c r="F2" i="17"/>
  <c r="G2" i="17" s="1"/>
  <c r="H2" i="17"/>
  <c r="I2" i="17" s="1"/>
  <c r="J2" i="17"/>
  <c r="J10" i="17"/>
  <c r="H10" i="17"/>
  <c r="I10" i="17" s="1"/>
  <c r="F10" i="17"/>
  <c r="G10" i="17" s="1"/>
  <c r="E10" i="17"/>
  <c r="J9" i="17"/>
  <c r="H9" i="17"/>
  <c r="I9" i="17" s="1"/>
  <c r="F9" i="17"/>
  <c r="G9" i="17" s="1"/>
  <c r="E9" i="17"/>
  <c r="J7" i="17"/>
  <c r="H7" i="17"/>
  <c r="I7" i="17" s="1"/>
  <c r="F7" i="17"/>
  <c r="G7" i="17" s="1"/>
  <c r="E7" i="17"/>
  <c r="J6" i="17"/>
  <c r="H6" i="17"/>
  <c r="I6" i="17" s="1"/>
  <c r="F6" i="17"/>
  <c r="G6" i="17" s="1"/>
  <c r="E6" i="17"/>
  <c r="J8" i="17"/>
  <c r="H8" i="17"/>
  <c r="I8" i="17" s="1"/>
  <c r="F8" i="17"/>
  <c r="G8" i="17" s="1"/>
  <c r="E8" i="17"/>
  <c r="E4" i="17"/>
  <c r="F4" i="17"/>
  <c r="G4" i="17" s="1"/>
  <c r="H4" i="17"/>
  <c r="I4" i="17" s="1"/>
  <c r="J4" i="17"/>
  <c r="E3" i="17"/>
  <c r="F3" i="17"/>
  <c r="G3" i="17" s="1"/>
  <c r="H3" i="17"/>
  <c r="I3" i="17" s="1"/>
  <c r="J3" i="17"/>
  <c r="D10" i="2"/>
  <c r="E10" i="2"/>
  <c r="F10" i="2" s="1"/>
  <c r="G10" i="2"/>
  <c r="H10" i="2"/>
  <c r="I10" i="2"/>
  <c r="D9" i="2"/>
  <c r="E9" i="2"/>
  <c r="F9" i="2" s="1"/>
  <c r="G9" i="2"/>
  <c r="H9" i="2" s="1"/>
  <c r="I9" i="2"/>
  <c r="I5" i="2"/>
  <c r="H5" i="2"/>
  <c r="G5" i="2"/>
  <c r="E5" i="2"/>
  <c r="F5" i="2" s="1"/>
  <c r="D5" i="2"/>
  <c r="D4" i="2"/>
  <c r="E4" i="2"/>
  <c r="F4" i="2" s="1"/>
  <c r="G4" i="2"/>
  <c r="H4" i="2" s="1"/>
  <c r="I4" i="2"/>
  <c r="D10" i="10"/>
  <c r="E10" i="10"/>
  <c r="F10" i="10" s="1"/>
  <c r="G10" i="10"/>
  <c r="H10" i="10" s="1"/>
  <c r="I10" i="10"/>
  <c r="D9" i="10"/>
  <c r="E9" i="10"/>
  <c r="F9" i="10"/>
  <c r="G9" i="10"/>
  <c r="H9" i="10"/>
  <c r="I9" i="10"/>
  <c r="D5" i="10"/>
  <c r="E5" i="10"/>
  <c r="F5" i="10"/>
  <c r="G5" i="10"/>
  <c r="H5" i="10" s="1"/>
  <c r="I5" i="10"/>
  <c r="D4" i="10"/>
  <c r="E4" i="10"/>
  <c r="F4" i="10" s="1"/>
  <c r="G4" i="10"/>
  <c r="H4" i="10" s="1"/>
  <c r="I4" i="10"/>
  <c r="D10" i="11"/>
  <c r="E10" i="11"/>
  <c r="F10" i="11" s="1"/>
  <c r="G10" i="11"/>
  <c r="H10" i="11" s="1"/>
  <c r="I10" i="11"/>
  <c r="D9" i="11"/>
  <c r="E9" i="11"/>
  <c r="F9" i="11" s="1"/>
  <c r="G9" i="11"/>
  <c r="H9" i="11"/>
  <c r="I9" i="11"/>
  <c r="D5" i="11"/>
  <c r="E5" i="11"/>
  <c r="F5" i="11" s="1"/>
  <c r="G5" i="11"/>
  <c r="H5" i="11" s="1"/>
  <c r="I5" i="11"/>
  <c r="D4" i="11"/>
  <c r="E4" i="11"/>
  <c r="F4" i="11" s="1"/>
  <c r="G4" i="11"/>
  <c r="H4" i="11" s="1"/>
  <c r="I4" i="11"/>
  <c r="D10" i="12"/>
  <c r="E10" i="12"/>
  <c r="F10" i="12" s="1"/>
  <c r="G10" i="12"/>
  <c r="H10" i="12" s="1"/>
  <c r="I10" i="12"/>
  <c r="D9" i="12"/>
  <c r="E9" i="12"/>
  <c r="F9" i="12" s="1"/>
  <c r="G9" i="12"/>
  <c r="H9" i="12" s="1"/>
  <c r="I9" i="12"/>
  <c r="D5" i="12"/>
  <c r="E5" i="12"/>
  <c r="F5" i="12" s="1"/>
  <c r="G5" i="12"/>
  <c r="H5" i="12" s="1"/>
  <c r="I5" i="12"/>
  <c r="D4" i="12"/>
  <c r="E4" i="12"/>
  <c r="F4" i="12" s="1"/>
  <c r="G4" i="12"/>
  <c r="H4" i="12" s="1"/>
  <c r="I4" i="12"/>
  <c r="D10" i="13"/>
  <c r="E10" i="13"/>
  <c r="F10" i="13"/>
  <c r="G10" i="13"/>
  <c r="H10" i="13" s="1"/>
  <c r="I10" i="13"/>
  <c r="D9" i="13"/>
  <c r="E9" i="13"/>
  <c r="F9" i="13" s="1"/>
  <c r="G9" i="13"/>
  <c r="H9" i="13" s="1"/>
  <c r="I9" i="13"/>
  <c r="D5" i="13"/>
  <c r="E5" i="13"/>
  <c r="F5" i="13" s="1"/>
  <c r="G5" i="13"/>
  <c r="H5" i="13" s="1"/>
  <c r="I5" i="13"/>
  <c r="D4" i="13"/>
  <c r="E4" i="13"/>
  <c r="F4" i="13" s="1"/>
  <c r="G4" i="13"/>
  <c r="H4" i="13" s="1"/>
  <c r="I4" i="13"/>
  <c r="D10" i="14"/>
  <c r="E10" i="14"/>
  <c r="F10" i="14"/>
  <c r="G10" i="14"/>
  <c r="H10" i="14" s="1"/>
  <c r="I10" i="14"/>
  <c r="D9" i="14"/>
  <c r="E9" i="14"/>
  <c r="F9" i="14" s="1"/>
  <c r="G9" i="14"/>
  <c r="H9" i="14" s="1"/>
  <c r="I9" i="14"/>
  <c r="D5" i="14"/>
  <c r="E5" i="14"/>
  <c r="F5" i="14" s="1"/>
  <c r="G5" i="14"/>
  <c r="H5" i="14"/>
  <c r="I5" i="14"/>
  <c r="D4" i="14"/>
  <c r="E4" i="14"/>
  <c r="F4" i="14" s="1"/>
  <c r="G4" i="14"/>
  <c r="H4" i="14" s="1"/>
  <c r="I4" i="14"/>
  <c r="D4" i="15"/>
  <c r="E4" i="15"/>
  <c r="F4" i="15" s="1"/>
  <c r="G4" i="15"/>
  <c r="H4" i="15" s="1"/>
  <c r="I4" i="15"/>
  <c r="D5" i="15"/>
  <c r="E5" i="15"/>
  <c r="F5" i="15" s="1"/>
  <c r="G5" i="15"/>
  <c r="H5" i="15" s="1"/>
  <c r="I5" i="15"/>
  <c r="D6" i="15"/>
  <c r="E6" i="15"/>
  <c r="F6" i="15"/>
  <c r="G6" i="15"/>
  <c r="H6" i="15" s="1"/>
  <c r="I6" i="15"/>
  <c r="D7" i="15"/>
  <c r="E7" i="15"/>
  <c r="F7" i="15"/>
  <c r="G7" i="15"/>
  <c r="H7" i="15" s="1"/>
  <c r="I7" i="15"/>
  <c r="D8" i="15"/>
  <c r="E8" i="15"/>
  <c r="F8" i="15" s="1"/>
  <c r="G8" i="15"/>
  <c r="H8" i="15"/>
  <c r="I8" i="15"/>
  <c r="D9" i="15"/>
  <c r="E9" i="15"/>
  <c r="F9" i="15" s="1"/>
  <c r="G9" i="15"/>
  <c r="H9" i="15" s="1"/>
  <c r="I9" i="15"/>
  <c r="D10" i="15"/>
  <c r="E10" i="15"/>
  <c r="F10" i="15" s="1"/>
  <c r="G10" i="15"/>
  <c r="H10" i="15" s="1"/>
  <c r="I10" i="15"/>
  <c r="D11" i="15"/>
  <c r="E11" i="15"/>
  <c r="F11" i="15"/>
  <c r="G11" i="15"/>
  <c r="H11" i="15"/>
  <c r="I11" i="15"/>
  <c r="D4" i="16"/>
  <c r="E4" i="16"/>
  <c r="F4" i="16" s="1"/>
  <c r="G4" i="16"/>
  <c r="H4" i="16" s="1"/>
  <c r="I4" i="16"/>
  <c r="D5" i="16"/>
  <c r="E5" i="16"/>
  <c r="F5" i="16" s="1"/>
  <c r="G5" i="16"/>
  <c r="H5" i="16"/>
  <c r="I5" i="16"/>
  <c r="D9" i="16"/>
  <c r="E9" i="16"/>
  <c r="F9" i="16" s="1"/>
  <c r="G9" i="16"/>
  <c r="H9" i="16" s="1"/>
  <c r="I9" i="16"/>
  <c r="D10" i="16"/>
  <c r="E10" i="16"/>
  <c r="F10" i="16" s="1"/>
  <c r="G10" i="16"/>
  <c r="H10" i="16" s="1"/>
  <c r="I10" i="16"/>
  <c r="G545" i="1"/>
  <c r="J545" i="1" s="1"/>
  <c r="K545" i="1" s="1"/>
  <c r="H545" i="1"/>
  <c r="I545" i="1" s="1"/>
  <c r="G477" i="1"/>
  <c r="J477" i="1" s="1"/>
  <c r="K477" i="1" s="1"/>
  <c r="H477" i="1"/>
  <c r="I477" i="1" s="1"/>
  <c r="G273" i="1"/>
  <c r="J273" i="1" s="1"/>
  <c r="K273" i="1" s="1"/>
  <c r="H273" i="1"/>
  <c r="I273" i="1" s="1"/>
  <c r="G205" i="1"/>
  <c r="J205" i="1" s="1"/>
  <c r="K205" i="1" s="1"/>
  <c r="H205" i="1"/>
  <c r="I205" i="1" s="1"/>
  <c r="G544" i="1"/>
  <c r="J544" i="1" s="1"/>
  <c r="K544" i="1" s="1"/>
  <c r="H544" i="1"/>
  <c r="I544" i="1" s="1"/>
  <c r="G476" i="1"/>
  <c r="J476" i="1" s="1"/>
  <c r="K476" i="1" s="1"/>
  <c r="H476" i="1"/>
  <c r="I476" i="1" s="1"/>
  <c r="G272" i="1"/>
  <c r="J272" i="1" s="1"/>
  <c r="K272" i="1" s="1"/>
  <c r="L272" i="1"/>
  <c r="H272" i="1"/>
  <c r="I272" i="1" s="1"/>
  <c r="G204" i="1"/>
  <c r="J204" i="1" s="1"/>
  <c r="K204" i="1" s="1"/>
  <c r="L204" i="1"/>
  <c r="H204" i="1"/>
  <c r="I204" i="1" s="1"/>
  <c r="G543" i="1"/>
  <c r="J543" i="1" s="1"/>
  <c r="K543" i="1" s="1"/>
  <c r="H543" i="1"/>
  <c r="I543" i="1" s="1"/>
  <c r="G475" i="1"/>
  <c r="J475" i="1" s="1"/>
  <c r="K475" i="1" s="1"/>
  <c r="H475" i="1"/>
  <c r="I475" i="1" s="1"/>
  <c r="G271" i="1"/>
  <c r="L271" i="1" s="1"/>
  <c r="H271" i="1"/>
  <c r="I271" i="1" s="1"/>
  <c r="G203" i="1"/>
  <c r="J203" i="1" s="1"/>
  <c r="K203" i="1" s="1"/>
  <c r="L203" i="1"/>
  <c r="H203" i="1"/>
  <c r="I203" i="1" s="1"/>
  <c r="G542" i="1"/>
  <c r="J542" i="1" s="1"/>
  <c r="K542" i="1" s="1"/>
  <c r="H542" i="1"/>
  <c r="I542" i="1" s="1"/>
  <c r="G474" i="1"/>
  <c r="J474" i="1" s="1"/>
  <c r="K474" i="1" s="1"/>
  <c r="H474" i="1"/>
  <c r="I474" i="1" s="1"/>
  <c r="G270" i="1"/>
  <c r="J270" i="1" s="1"/>
  <c r="K270" i="1" s="1"/>
  <c r="H270" i="1"/>
  <c r="I270" i="1" s="1"/>
  <c r="G202" i="1"/>
  <c r="J202" i="1" s="1"/>
  <c r="K202" i="1" s="1"/>
  <c r="H202" i="1"/>
  <c r="I202" i="1" s="1"/>
  <c r="G541" i="1"/>
  <c r="J541" i="1" s="1"/>
  <c r="K541" i="1" s="1"/>
  <c r="H541" i="1"/>
  <c r="I541" i="1"/>
  <c r="G473" i="1"/>
  <c r="J473" i="1" s="1"/>
  <c r="K473" i="1" s="1"/>
  <c r="H473" i="1"/>
  <c r="I473" i="1" s="1"/>
  <c r="G269" i="1"/>
  <c r="J269" i="1" s="1"/>
  <c r="K269" i="1" s="1"/>
  <c r="H269" i="1"/>
  <c r="I269" i="1" s="1"/>
  <c r="G201" i="1"/>
  <c r="J201" i="1" s="1"/>
  <c r="K201" i="1" s="1"/>
  <c r="L201" i="1"/>
  <c r="H201" i="1"/>
  <c r="I201" i="1" s="1"/>
  <c r="G540" i="1"/>
  <c r="J540" i="1" s="1"/>
  <c r="K540" i="1" s="1"/>
  <c r="H540" i="1"/>
  <c r="I540" i="1" s="1"/>
  <c r="G472" i="1"/>
  <c r="L472" i="1" s="1"/>
  <c r="H472" i="1"/>
  <c r="I472" i="1" s="1"/>
  <c r="G268" i="1"/>
  <c r="J268" i="1" s="1"/>
  <c r="K268" i="1" s="1"/>
  <c r="H268" i="1"/>
  <c r="I268" i="1" s="1"/>
  <c r="G200" i="1"/>
  <c r="L200" i="1" s="1"/>
  <c r="H200" i="1"/>
  <c r="I200" i="1" s="1"/>
  <c r="G539" i="1"/>
  <c r="J539" i="1" s="1"/>
  <c r="K539" i="1" s="1"/>
  <c r="H539" i="1"/>
  <c r="I539" i="1"/>
  <c r="G471" i="1"/>
  <c r="L471" i="1" s="1"/>
  <c r="H471" i="1"/>
  <c r="I471" i="1" s="1"/>
  <c r="G267" i="1"/>
  <c r="J267" i="1" s="1"/>
  <c r="K267" i="1" s="1"/>
  <c r="H267" i="1"/>
  <c r="I267" i="1" s="1"/>
  <c r="G199" i="1"/>
  <c r="J199" i="1" s="1"/>
  <c r="K199" i="1" s="1"/>
  <c r="H199" i="1"/>
  <c r="I199" i="1" s="1"/>
  <c r="G538" i="1"/>
  <c r="J538" i="1"/>
  <c r="K538" i="1" s="1"/>
  <c r="L538" i="1"/>
  <c r="H538" i="1"/>
  <c r="I538" i="1" s="1"/>
  <c r="G470" i="1"/>
  <c r="J470" i="1" s="1"/>
  <c r="K470" i="1" s="1"/>
  <c r="H470" i="1"/>
  <c r="I470" i="1" s="1"/>
  <c r="G266" i="1"/>
  <c r="J266" i="1" s="1"/>
  <c r="K266" i="1" s="1"/>
  <c r="H266" i="1"/>
  <c r="I266" i="1"/>
  <c r="G198" i="1"/>
  <c r="J198" i="1" s="1"/>
  <c r="K198" i="1" s="1"/>
  <c r="H198" i="1"/>
  <c r="I198" i="1" s="1"/>
  <c r="G537" i="1"/>
  <c r="J537" i="1" s="1"/>
  <c r="K537" i="1" s="1"/>
  <c r="L537" i="1"/>
  <c r="H537" i="1"/>
  <c r="I537" i="1" s="1"/>
  <c r="G469" i="1"/>
  <c r="J469" i="1" s="1"/>
  <c r="K469" i="1" s="1"/>
  <c r="H469" i="1"/>
  <c r="I469" i="1" s="1"/>
  <c r="G265" i="1"/>
  <c r="J265" i="1" s="1"/>
  <c r="K265" i="1" s="1"/>
  <c r="H265" i="1"/>
  <c r="I265" i="1" s="1"/>
  <c r="G197" i="1"/>
  <c r="J197" i="1" s="1"/>
  <c r="K197" i="1" s="1"/>
  <c r="H197" i="1"/>
  <c r="I197" i="1" s="1"/>
  <c r="G536" i="1"/>
  <c r="J536" i="1" s="1"/>
  <c r="K536" i="1" s="1"/>
  <c r="L536" i="1"/>
  <c r="H536" i="1"/>
  <c r="I536" i="1" s="1"/>
  <c r="G468" i="1"/>
  <c r="J468" i="1" s="1"/>
  <c r="K468" i="1" s="1"/>
  <c r="H468" i="1"/>
  <c r="I468" i="1" s="1"/>
  <c r="G264" i="1"/>
  <c r="J264" i="1" s="1"/>
  <c r="K264" i="1" s="1"/>
  <c r="H264" i="1"/>
  <c r="I264" i="1" s="1"/>
  <c r="G196" i="1"/>
  <c r="J196" i="1" s="1"/>
  <c r="K196" i="1" s="1"/>
  <c r="H196" i="1"/>
  <c r="I196" i="1" s="1"/>
  <c r="G535" i="1"/>
  <c r="J535" i="1" s="1"/>
  <c r="K535" i="1" s="1"/>
  <c r="L535" i="1"/>
  <c r="H535" i="1"/>
  <c r="I535" i="1"/>
  <c r="G467" i="1"/>
  <c r="J467" i="1" s="1"/>
  <c r="K467" i="1" s="1"/>
  <c r="H467" i="1"/>
  <c r="I467" i="1" s="1"/>
  <c r="G263" i="1"/>
  <c r="L263" i="1" s="1"/>
  <c r="H263" i="1"/>
  <c r="I263" i="1" s="1"/>
  <c r="G195" i="1"/>
  <c r="J195" i="1"/>
  <c r="K195" i="1" s="1"/>
  <c r="L195" i="1"/>
  <c r="H195" i="1"/>
  <c r="I195" i="1" s="1"/>
  <c r="G534" i="1"/>
  <c r="J534" i="1" s="1"/>
  <c r="K534" i="1" s="1"/>
  <c r="L534" i="1"/>
  <c r="H534" i="1"/>
  <c r="I534" i="1" s="1"/>
  <c r="G466" i="1"/>
  <c r="J466" i="1"/>
  <c r="K466" i="1" s="1"/>
  <c r="L466" i="1"/>
  <c r="H466" i="1"/>
  <c r="I466" i="1" s="1"/>
  <c r="G262" i="1"/>
  <c r="J262" i="1" s="1"/>
  <c r="K262" i="1" s="1"/>
  <c r="H262" i="1"/>
  <c r="I262" i="1" s="1"/>
  <c r="G194" i="1"/>
  <c r="J194" i="1" s="1"/>
  <c r="K194" i="1" s="1"/>
  <c r="H194" i="1"/>
  <c r="I194" i="1" s="1"/>
  <c r="G533" i="1"/>
  <c r="J533" i="1" s="1"/>
  <c r="K533" i="1" s="1"/>
  <c r="H533" i="1"/>
  <c r="I533" i="1" s="1"/>
  <c r="G465" i="1"/>
  <c r="L465" i="1" s="1"/>
  <c r="J465" i="1"/>
  <c r="K465" i="1" s="1"/>
  <c r="H465" i="1"/>
  <c r="I465" i="1" s="1"/>
  <c r="G261" i="1"/>
  <c r="L261" i="1" s="1"/>
  <c r="H261" i="1"/>
  <c r="I261" i="1" s="1"/>
  <c r="G193" i="1"/>
  <c r="J193" i="1" s="1"/>
  <c r="K193" i="1" s="1"/>
  <c r="H193" i="1"/>
  <c r="I193" i="1" s="1"/>
  <c r="G532" i="1"/>
  <c r="J532" i="1" s="1"/>
  <c r="K532" i="1" s="1"/>
  <c r="H532" i="1"/>
  <c r="I532" i="1"/>
  <c r="G464" i="1"/>
  <c r="J464" i="1" s="1"/>
  <c r="K464" i="1" s="1"/>
  <c r="H464" i="1"/>
  <c r="I464" i="1" s="1"/>
  <c r="G260" i="1"/>
  <c r="J260" i="1" s="1"/>
  <c r="K260" i="1" s="1"/>
  <c r="H260" i="1"/>
  <c r="I260" i="1" s="1"/>
  <c r="G192" i="1"/>
  <c r="L192" i="1" s="1"/>
  <c r="J192" i="1"/>
  <c r="K192" i="1" s="1"/>
  <c r="H192" i="1"/>
  <c r="I192" i="1" s="1"/>
  <c r="G531" i="1"/>
  <c r="J531" i="1" s="1"/>
  <c r="K531" i="1" s="1"/>
  <c r="H531" i="1"/>
  <c r="I531" i="1" s="1"/>
  <c r="G463" i="1"/>
  <c r="J463" i="1" s="1"/>
  <c r="K463" i="1" s="1"/>
  <c r="H463" i="1"/>
  <c r="I463" i="1"/>
  <c r="G259" i="1"/>
  <c r="J259" i="1" s="1"/>
  <c r="K259" i="1" s="1"/>
  <c r="H259" i="1"/>
  <c r="I259" i="1" s="1"/>
  <c r="G191" i="1"/>
  <c r="J191" i="1" s="1"/>
  <c r="K191" i="1" s="1"/>
  <c r="L191" i="1"/>
  <c r="H191" i="1"/>
  <c r="I191" i="1" s="1"/>
  <c r="G530" i="1"/>
  <c r="J530" i="1" s="1"/>
  <c r="K530" i="1" s="1"/>
  <c r="H530" i="1"/>
  <c r="I530" i="1"/>
  <c r="G462" i="1"/>
  <c r="J462" i="1" s="1"/>
  <c r="K462" i="1" s="1"/>
  <c r="H462" i="1"/>
  <c r="I462" i="1" s="1"/>
  <c r="G258" i="1"/>
  <c r="J258" i="1" s="1"/>
  <c r="K258" i="1" s="1"/>
  <c r="L258" i="1"/>
  <c r="H258" i="1"/>
  <c r="I258" i="1" s="1"/>
  <c r="G190" i="1"/>
  <c r="J190" i="1" s="1"/>
  <c r="K190" i="1" s="1"/>
  <c r="H190" i="1"/>
  <c r="I190" i="1" s="1"/>
  <c r="G529" i="1"/>
  <c r="J529" i="1" s="1"/>
  <c r="K529" i="1" s="1"/>
  <c r="L529" i="1"/>
  <c r="H529" i="1"/>
  <c r="I529" i="1"/>
  <c r="G461" i="1"/>
  <c r="J461" i="1" s="1"/>
  <c r="K461" i="1" s="1"/>
  <c r="L461" i="1"/>
  <c r="H461" i="1"/>
  <c r="I461" i="1" s="1"/>
  <c r="G257" i="1"/>
  <c r="L257" i="1" s="1"/>
  <c r="H257" i="1"/>
  <c r="I257" i="1" s="1"/>
  <c r="G189" i="1"/>
  <c r="J189" i="1" s="1"/>
  <c r="K189" i="1" s="1"/>
  <c r="H189" i="1"/>
  <c r="I189" i="1" s="1"/>
  <c r="G528" i="1"/>
  <c r="J528" i="1" s="1"/>
  <c r="K528" i="1" s="1"/>
  <c r="H528" i="1"/>
  <c r="I528" i="1" s="1"/>
  <c r="G460" i="1"/>
  <c r="J460" i="1" s="1"/>
  <c r="K460" i="1" s="1"/>
  <c r="H460" i="1"/>
  <c r="I460" i="1" s="1"/>
  <c r="G256" i="1"/>
  <c r="J256" i="1" s="1"/>
  <c r="K256" i="1" s="1"/>
  <c r="H256" i="1"/>
  <c r="I256" i="1" s="1"/>
  <c r="G188" i="1"/>
  <c r="L188" i="1" s="1"/>
  <c r="J188" i="1"/>
  <c r="K188" i="1" s="1"/>
  <c r="H188" i="1"/>
  <c r="I188" i="1" s="1"/>
  <c r="G527" i="1"/>
  <c r="J527" i="1" s="1"/>
  <c r="K527" i="1" s="1"/>
  <c r="H527" i="1"/>
  <c r="I527" i="1" s="1"/>
  <c r="G459" i="1"/>
  <c r="J459" i="1" s="1"/>
  <c r="K459" i="1" s="1"/>
  <c r="H459" i="1"/>
  <c r="I459" i="1" s="1"/>
  <c r="G255" i="1"/>
  <c r="J255" i="1" s="1"/>
  <c r="K255" i="1" s="1"/>
  <c r="H255" i="1"/>
  <c r="I255" i="1" s="1"/>
  <c r="G187" i="1"/>
  <c r="L187" i="1" s="1"/>
  <c r="J187" i="1"/>
  <c r="K187" i="1" s="1"/>
  <c r="H187" i="1"/>
  <c r="I187" i="1" s="1"/>
  <c r="G526" i="1"/>
  <c r="J526" i="1" s="1"/>
  <c r="K526" i="1" s="1"/>
  <c r="H526" i="1"/>
  <c r="I526" i="1" s="1"/>
  <c r="G458" i="1"/>
  <c r="J458" i="1" s="1"/>
  <c r="K458" i="1" s="1"/>
  <c r="L458" i="1"/>
  <c r="H458" i="1"/>
  <c r="I458" i="1" s="1"/>
  <c r="G254" i="1"/>
  <c r="L254" i="1" s="1"/>
  <c r="J254" i="1"/>
  <c r="K254" i="1" s="1"/>
  <c r="H254" i="1"/>
  <c r="I254" i="1" s="1"/>
  <c r="G186" i="1"/>
  <c r="J186" i="1" s="1"/>
  <c r="K186" i="1" s="1"/>
  <c r="H186" i="1"/>
  <c r="I186" i="1" s="1"/>
  <c r="G525" i="1"/>
  <c r="J525" i="1" s="1"/>
  <c r="K525" i="1" s="1"/>
  <c r="H525" i="1"/>
  <c r="I525" i="1" s="1"/>
  <c r="G457" i="1"/>
  <c r="J457" i="1" s="1"/>
  <c r="K457" i="1" s="1"/>
  <c r="H457" i="1"/>
  <c r="I457" i="1" s="1"/>
  <c r="G253" i="1"/>
  <c r="L253" i="1" s="1"/>
  <c r="H253" i="1"/>
  <c r="I253" i="1" s="1"/>
  <c r="G185" i="1"/>
  <c r="J185" i="1" s="1"/>
  <c r="K185" i="1" s="1"/>
  <c r="H185" i="1"/>
  <c r="I185" i="1" s="1"/>
  <c r="G524" i="1"/>
  <c r="J524" i="1" s="1"/>
  <c r="K524" i="1" s="1"/>
  <c r="H524" i="1"/>
  <c r="I524" i="1" s="1"/>
  <c r="G456" i="1"/>
  <c r="J456" i="1" s="1"/>
  <c r="K456" i="1" s="1"/>
  <c r="H456" i="1"/>
  <c r="I456" i="1" s="1"/>
  <c r="G252" i="1"/>
  <c r="J252" i="1" s="1"/>
  <c r="K252" i="1" s="1"/>
  <c r="H252" i="1"/>
  <c r="I252" i="1" s="1"/>
  <c r="G184" i="1"/>
  <c r="J184" i="1"/>
  <c r="K184" i="1" s="1"/>
  <c r="L184" i="1"/>
  <c r="H184" i="1"/>
  <c r="I184" i="1"/>
  <c r="G182" i="1"/>
  <c r="J182" i="1" s="1"/>
  <c r="K182" i="1" s="1"/>
  <c r="H182" i="1"/>
  <c r="I182" i="1" s="1"/>
  <c r="G250" i="1"/>
  <c r="L250" i="1" s="1"/>
  <c r="H250" i="1"/>
  <c r="I250" i="1" s="1"/>
  <c r="G454" i="1"/>
  <c r="L454" i="1" s="1"/>
  <c r="H454" i="1"/>
  <c r="I454" i="1" s="1"/>
  <c r="J454" i="1"/>
  <c r="K454" i="1" s="1"/>
  <c r="G522" i="1"/>
  <c r="J522" i="1" s="1"/>
  <c r="K522" i="1" s="1"/>
  <c r="H522" i="1"/>
  <c r="I522" i="1" s="1"/>
  <c r="G183" i="1"/>
  <c r="J183" i="1" s="1"/>
  <c r="K183" i="1" s="1"/>
  <c r="H183" i="1"/>
  <c r="I183" i="1" s="1"/>
  <c r="G251" i="1"/>
  <c r="J251" i="1" s="1"/>
  <c r="K251" i="1" s="1"/>
  <c r="H251" i="1"/>
  <c r="I251" i="1" s="1"/>
  <c r="G455" i="1"/>
  <c r="L455" i="1" s="1"/>
  <c r="H455" i="1"/>
  <c r="I455" i="1" s="1"/>
  <c r="J455" i="1"/>
  <c r="K455" i="1" s="1"/>
  <c r="G523" i="1"/>
  <c r="J523" i="1" s="1"/>
  <c r="K523" i="1" s="1"/>
  <c r="H523" i="1"/>
  <c r="I523" i="1"/>
  <c r="G521" i="1"/>
  <c r="J521" i="1" s="1"/>
  <c r="K521" i="1" s="1"/>
  <c r="H521" i="1"/>
  <c r="I521" i="1" s="1"/>
  <c r="G453" i="1"/>
  <c r="J453" i="1" s="1"/>
  <c r="K453" i="1" s="1"/>
  <c r="H453" i="1"/>
  <c r="I453" i="1" s="1"/>
  <c r="G249" i="1"/>
  <c r="J249" i="1" s="1"/>
  <c r="K249" i="1" s="1"/>
  <c r="H249" i="1"/>
  <c r="I249" i="1" s="1"/>
  <c r="G181" i="1"/>
  <c r="J181" i="1" s="1"/>
  <c r="K181" i="1" s="1"/>
  <c r="H181" i="1"/>
  <c r="I181" i="1" s="1"/>
  <c r="G520" i="1"/>
  <c r="J520" i="1" s="1"/>
  <c r="K520" i="1" s="1"/>
  <c r="H520" i="1"/>
  <c r="I520" i="1" s="1"/>
  <c r="G452" i="1"/>
  <c r="J452" i="1" s="1"/>
  <c r="K452" i="1" s="1"/>
  <c r="H452" i="1"/>
  <c r="I452" i="1" s="1"/>
  <c r="G248" i="1"/>
  <c r="J248" i="1" s="1"/>
  <c r="K248" i="1" s="1"/>
  <c r="H248" i="1"/>
  <c r="I248" i="1" s="1"/>
  <c r="G180" i="1"/>
  <c r="L180" i="1" s="1"/>
  <c r="H180" i="1"/>
  <c r="I180" i="1" s="1"/>
  <c r="G519" i="1"/>
  <c r="J519" i="1" s="1"/>
  <c r="K519" i="1" s="1"/>
  <c r="H519" i="1"/>
  <c r="I519" i="1" s="1"/>
  <c r="G451" i="1"/>
  <c r="J451" i="1" s="1"/>
  <c r="K451" i="1" s="1"/>
  <c r="H451" i="1"/>
  <c r="I451" i="1" s="1"/>
  <c r="G247" i="1"/>
  <c r="J247" i="1" s="1"/>
  <c r="K247" i="1" s="1"/>
  <c r="H247" i="1"/>
  <c r="I247" i="1" s="1"/>
  <c r="G179" i="1"/>
  <c r="L179" i="1" s="1"/>
  <c r="H179" i="1"/>
  <c r="I179" i="1" s="1"/>
  <c r="G518" i="1"/>
  <c r="J518" i="1" s="1"/>
  <c r="K518" i="1" s="1"/>
  <c r="H518" i="1"/>
  <c r="I518" i="1" s="1"/>
  <c r="G450" i="1"/>
  <c r="J450" i="1" s="1"/>
  <c r="K450" i="1" s="1"/>
  <c r="H450" i="1"/>
  <c r="I450" i="1" s="1"/>
  <c r="G246" i="1"/>
  <c r="L246" i="1" s="1"/>
  <c r="H246" i="1"/>
  <c r="I246" i="1" s="1"/>
  <c r="G178" i="1"/>
  <c r="L178" i="1" s="1"/>
  <c r="H178" i="1"/>
  <c r="I178" i="1" s="1"/>
  <c r="G517" i="1"/>
  <c r="J517" i="1" s="1"/>
  <c r="K517" i="1" s="1"/>
  <c r="L517" i="1"/>
  <c r="H517" i="1"/>
  <c r="I517" i="1" s="1"/>
  <c r="G449" i="1"/>
  <c r="J449" i="1"/>
  <c r="K449" i="1" s="1"/>
  <c r="L449" i="1"/>
  <c r="H449" i="1"/>
  <c r="I449" i="1" s="1"/>
  <c r="G245" i="1"/>
  <c r="J245" i="1" s="1"/>
  <c r="K245" i="1" s="1"/>
  <c r="H245" i="1"/>
  <c r="I245" i="1" s="1"/>
  <c r="G177" i="1"/>
  <c r="J177" i="1" s="1"/>
  <c r="K177" i="1" s="1"/>
  <c r="H177" i="1"/>
  <c r="I177" i="1" s="1"/>
  <c r="G516" i="1"/>
  <c r="J516" i="1" s="1"/>
  <c r="K516" i="1" s="1"/>
  <c r="H516" i="1"/>
  <c r="I516" i="1" s="1"/>
  <c r="G448" i="1"/>
  <c r="J448" i="1" s="1"/>
  <c r="K448" i="1" s="1"/>
  <c r="H448" i="1"/>
  <c r="I448" i="1" s="1"/>
  <c r="G244" i="1"/>
  <c r="L244" i="1" s="1"/>
  <c r="H244" i="1"/>
  <c r="I244" i="1" s="1"/>
  <c r="G176" i="1"/>
  <c r="L176" i="1" s="1"/>
  <c r="H176" i="1"/>
  <c r="I176" i="1" s="1"/>
  <c r="G515" i="1"/>
  <c r="J515" i="1" s="1"/>
  <c r="K515" i="1" s="1"/>
  <c r="H515" i="1"/>
  <c r="I515" i="1" s="1"/>
  <c r="G447" i="1"/>
  <c r="J447" i="1" s="1"/>
  <c r="K447" i="1" s="1"/>
  <c r="H447" i="1"/>
  <c r="I447" i="1" s="1"/>
  <c r="G243" i="1"/>
  <c r="J243" i="1" s="1"/>
  <c r="K243" i="1" s="1"/>
  <c r="H243" i="1"/>
  <c r="I243" i="1" s="1"/>
  <c r="G175" i="1"/>
  <c r="J175" i="1" s="1"/>
  <c r="K175" i="1" s="1"/>
  <c r="H175" i="1"/>
  <c r="I175" i="1" s="1"/>
  <c r="G514" i="1"/>
  <c r="J514" i="1" s="1"/>
  <c r="K514" i="1" s="1"/>
  <c r="H514" i="1"/>
  <c r="I514" i="1" s="1"/>
  <c r="G446" i="1"/>
  <c r="J446" i="1" s="1"/>
  <c r="K446" i="1" s="1"/>
  <c r="H446" i="1"/>
  <c r="I446" i="1" s="1"/>
  <c r="G242" i="1"/>
  <c r="J242" i="1" s="1"/>
  <c r="K242" i="1" s="1"/>
  <c r="H242" i="1"/>
  <c r="I242" i="1" s="1"/>
  <c r="G174" i="1"/>
  <c r="L174" i="1" s="1"/>
  <c r="H174" i="1"/>
  <c r="I174" i="1" s="1"/>
  <c r="G513" i="1"/>
  <c r="J513" i="1" s="1"/>
  <c r="K513" i="1" s="1"/>
  <c r="H513" i="1"/>
  <c r="I513" i="1" s="1"/>
  <c r="G445" i="1"/>
  <c r="J445" i="1" s="1"/>
  <c r="K445" i="1" s="1"/>
  <c r="H445" i="1"/>
  <c r="I445" i="1" s="1"/>
  <c r="G241" i="1"/>
  <c r="J241" i="1" s="1"/>
  <c r="K241" i="1" s="1"/>
  <c r="H241" i="1"/>
  <c r="I241" i="1" s="1"/>
  <c r="G173" i="1"/>
  <c r="J173" i="1" s="1"/>
  <c r="K173" i="1" s="1"/>
  <c r="H173" i="1"/>
  <c r="I173" i="1" s="1"/>
  <c r="G512" i="1"/>
  <c r="L512" i="1" s="1"/>
  <c r="H512" i="1"/>
  <c r="I512" i="1" s="1"/>
  <c r="G444" i="1"/>
  <c r="J444" i="1" s="1"/>
  <c r="K444" i="1" s="1"/>
  <c r="H444" i="1"/>
  <c r="I444" i="1" s="1"/>
  <c r="G240" i="1"/>
  <c r="J240" i="1" s="1"/>
  <c r="K240" i="1" s="1"/>
  <c r="H240" i="1"/>
  <c r="I240" i="1" s="1"/>
  <c r="G172" i="1"/>
  <c r="J172" i="1" s="1"/>
  <c r="K172" i="1" s="1"/>
  <c r="H172" i="1"/>
  <c r="I172" i="1" s="1"/>
  <c r="G511" i="1"/>
  <c r="J511" i="1" s="1"/>
  <c r="K511" i="1" s="1"/>
  <c r="H511" i="1"/>
  <c r="I511" i="1" s="1"/>
  <c r="G443" i="1"/>
  <c r="J443" i="1" s="1"/>
  <c r="K443" i="1" s="1"/>
  <c r="H443" i="1"/>
  <c r="I443" i="1" s="1"/>
  <c r="G239" i="1"/>
  <c r="J239" i="1" s="1"/>
  <c r="K239" i="1" s="1"/>
  <c r="H239" i="1"/>
  <c r="I239" i="1" s="1"/>
  <c r="G171" i="1"/>
  <c r="L171" i="1" s="1"/>
  <c r="J171" i="1"/>
  <c r="K171" i="1" s="1"/>
  <c r="H171" i="1"/>
  <c r="I171" i="1" s="1"/>
  <c r="G510" i="1"/>
  <c r="J510" i="1" s="1"/>
  <c r="K510" i="1" s="1"/>
  <c r="H510" i="1"/>
  <c r="I510" i="1" s="1"/>
  <c r="G442" i="1"/>
  <c r="J442" i="1" s="1"/>
  <c r="K442" i="1" s="1"/>
  <c r="H442" i="1"/>
  <c r="I442" i="1" s="1"/>
  <c r="G238" i="1"/>
  <c r="J238" i="1" s="1"/>
  <c r="K238" i="1" s="1"/>
  <c r="H238" i="1"/>
  <c r="I238" i="1" s="1"/>
  <c r="G170" i="1"/>
  <c r="J170" i="1" s="1"/>
  <c r="K170" i="1" s="1"/>
  <c r="H170" i="1"/>
  <c r="I170" i="1" s="1"/>
  <c r="G509" i="1"/>
  <c r="J509" i="1" s="1"/>
  <c r="K509" i="1" s="1"/>
  <c r="H509" i="1"/>
  <c r="I509" i="1" s="1"/>
  <c r="G441" i="1"/>
  <c r="L441" i="1" s="1"/>
  <c r="H441" i="1"/>
  <c r="I441" i="1" s="1"/>
  <c r="G237" i="1"/>
  <c r="J237" i="1" s="1"/>
  <c r="K237" i="1" s="1"/>
  <c r="H237" i="1"/>
  <c r="I237" i="1" s="1"/>
  <c r="G169" i="1"/>
  <c r="J169" i="1" s="1"/>
  <c r="K169" i="1" s="1"/>
  <c r="H169" i="1"/>
  <c r="I169" i="1" s="1"/>
  <c r="G508" i="1"/>
  <c r="L508" i="1" s="1"/>
  <c r="J508" i="1"/>
  <c r="K508" i="1" s="1"/>
  <c r="H508" i="1"/>
  <c r="I508" i="1" s="1"/>
  <c r="G440" i="1"/>
  <c r="J440" i="1" s="1"/>
  <c r="K440" i="1" s="1"/>
  <c r="L440" i="1"/>
  <c r="H440" i="1"/>
  <c r="I440" i="1" s="1"/>
  <c r="G236" i="1"/>
  <c r="J236" i="1" s="1"/>
  <c r="K236" i="1" s="1"/>
  <c r="H236" i="1"/>
  <c r="I236" i="1" s="1"/>
  <c r="G168" i="1"/>
  <c r="J168" i="1" s="1"/>
  <c r="K168" i="1" s="1"/>
  <c r="L168" i="1"/>
  <c r="H168" i="1"/>
  <c r="I168" i="1" s="1"/>
  <c r="G507" i="1"/>
  <c r="L507" i="1" s="1"/>
  <c r="H507" i="1"/>
  <c r="I507" i="1" s="1"/>
  <c r="G439" i="1"/>
  <c r="J439" i="1" s="1"/>
  <c r="K439" i="1" s="1"/>
  <c r="L439" i="1"/>
  <c r="H439" i="1"/>
  <c r="I439" i="1" s="1"/>
  <c r="G235" i="1"/>
  <c r="L235" i="1" s="1"/>
  <c r="H235" i="1"/>
  <c r="I235" i="1" s="1"/>
  <c r="G167" i="1"/>
  <c r="J167" i="1" s="1"/>
  <c r="K167" i="1" s="1"/>
  <c r="H167" i="1"/>
  <c r="I167" i="1" s="1"/>
  <c r="G506" i="1"/>
  <c r="J506" i="1" s="1"/>
  <c r="K506" i="1" s="1"/>
  <c r="H506" i="1"/>
  <c r="I506" i="1" s="1"/>
  <c r="G438" i="1"/>
  <c r="J438" i="1" s="1"/>
  <c r="K438" i="1" s="1"/>
  <c r="H438" i="1"/>
  <c r="I438" i="1" s="1"/>
  <c r="G234" i="1"/>
  <c r="J234" i="1" s="1"/>
  <c r="K234" i="1" s="1"/>
  <c r="H234" i="1"/>
  <c r="I234" i="1" s="1"/>
  <c r="G166" i="1"/>
  <c r="J166" i="1" s="1"/>
  <c r="K166" i="1" s="1"/>
  <c r="H166" i="1"/>
  <c r="I166" i="1" s="1"/>
  <c r="G505" i="1"/>
  <c r="J505" i="1" s="1"/>
  <c r="K505" i="1" s="1"/>
  <c r="H505" i="1"/>
  <c r="I505" i="1" s="1"/>
  <c r="G437" i="1"/>
  <c r="J437" i="1" s="1"/>
  <c r="K437" i="1" s="1"/>
  <c r="H437" i="1"/>
  <c r="I437" i="1" s="1"/>
  <c r="G233" i="1"/>
  <c r="L233" i="1" s="1"/>
  <c r="H233" i="1"/>
  <c r="I233" i="1" s="1"/>
  <c r="G165" i="1"/>
  <c r="J165" i="1" s="1"/>
  <c r="K165" i="1" s="1"/>
  <c r="H165" i="1"/>
  <c r="I165" i="1" s="1"/>
  <c r="G504" i="1"/>
  <c r="J504" i="1" s="1"/>
  <c r="K504" i="1" s="1"/>
  <c r="H504" i="1"/>
  <c r="I504" i="1" s="1"/>
  <c r="G436" i="1"/>
  <c r="J436" i="1" s="1"/>
  <c r="K436" i="1" s="1"/>
  <c r="H436" i="1"/>
  <c r="I436" i="1" s="1"/>
  <c r="G232" i="1"/>
  <c r="J232" i="1" s="1"/>
  <c r="K232" i="1" s="1"/>
  <c r="H232" i="1"/>
  <c r="I232" i="1" s="1"/>
  <c r="G164" i="1"/>
  <c r="J164" i="1" s="1"/>
  <c r="K164" i="1" s="1"/>
  <c r="H164" i="1"/>
  <c r="I164" i="1" s="1"/>
  <c r="G503" i="1"/>
  <c r="J503" i="1" s="1"/>
  <c r="K503" i="1" s="1"/>
  <c r="H503" i="1"/>
  <c r="I503" i="1" s="1"/>
  <c r="G435" i="1"/>
  <c r="J435" i="1"/>
  <c r="K435" i="1" s="1"/>
  <c r="L435" i="1"/>
  <c r="H435" i="1"/>
  <c r="I435" i="1" s="1"/>
  <c r="G231" i="1"/>
  <c r="L231" i="1" s="1"/>
  <c r="H231" i="1"/>
  <c r="I231" i="1" s="1"/>
  <c r="G163" i="1"/>
  <c r="J163" i="1" s="1"/>
  <c r="K163" i="1" s="1"/>
  <c r="H163" i="1"/>
  <c r="I163" i="1" s="1"/>
  <c r="G502" i="1"/>
  <c r="J502" i="1" s="1"/>
  <c r="K502" i="1" s="1"/>
  <c r="H502" i="1"/>
  <c r="I502" i="1" s="1"/>
  <c r="G434" i="1"/>
  <c r="J434" i="1" s="1"/>
  <c r="K434" i="1" s="1"/>
  <c r="H434" i="1"/>
  <c r="I434" i="1" s="1"/>
  <c r="G230" i="1"/>
  <c r="J230" i="1" s="1"/>
  <c r="K230" i="1" s="1"/>
  <c r="H230" i="1"/>
  <c r="I230" i="1" s="1"/>
  <c r="G162" i="1"/>
  <c r="L162" i="1" s="1"/>
  <c r="H162" i="1"/>
  <c r="I162" i="1" s="1"/>
  <c r="G501" i="1"/>
  <c r="J501" i="1" s="1"/>
  <c r="K501" i="1" s="1"/>
  <c r="H501" i="1"/>
  <c r="I501" i="1" s="1"/>
  <c r="G433" i="1"/>
  <c r="L433" i="1" s="1"/>
  <c r="H433" i="1"/>
  <c r="I433" i="1" s="1"/>
  <c r="G229" i="1"/>
  <c r="J229" i="1" s="1"/>
  <c r="K229" i="1" s="1"/>
  <c r="H229" i="1"/>
  <c r="I229" i="1" s="1"/>
  <c r="G161" i="1"/>
  <c r="J161" i="1" s="1"/>
  <c r="K161" i="1" s="1"/>
  <c r="H161" i="1"/>
  <c r="I161" i="1" s="1"/>
  <c r="G500" i="1"/>
  <c r="J500" i="1" s="1"/>
  <c r="K500" i="1" s="1"/>
  <c r="H500" i="1"/>
  <c r="I500" i="1" s="1"/>
  <c r="G432" i="1"/>
  <c r="L432" i="1" s="1"/>
  <c r="H432" i="1"/>
  <c r="I432" i="1" s="1"/>
  <c r="G228" i="1"/>
  <c r="J228" i="1" s="1"/>
  <c r="K228" i="1" s="1"/>
  <c r="H228" i="1"/>
  <c r="I228" i="1" s="1"/>
  <c r="G160" i="1"/>
  <c r="L160" i="1" s="1"/>
  <c r="H160" i="1"/>
  <c r="I160" i="1" s="1"/>
  <c r="G499" i="1"/>
  <c r="J499" i="1" s="1"/>
  <c r="K499" i="1" s="1"/>
  <c r="H499" i="1"/>
  <c r="I499" i="1" s="1"/>
  <c r="G431" i="1"/>
  <c r="L431" i="1" s="1"/>
  <c r="H431" i="1"/>
  <c r="I431" i="1" s="1"/>
  <c r="G227" i="1"/>
  <c r="J227" i="1" s="1"/>
  <c r="K227" i="1" s="1"/>
  <c r="H227" i="1"/>
  <c r="I227" i="1" s="1"/>
  <c r="G159" i="1"/>
  <c r="J159" i="1" s="1"/>
  <c r="K159" i="1" s="1"/>
  <c r="H159" i="1"/>
  <c r="I159" i="1" s="1"/>
  <c r="G498" i="1"/>
  <c r="J498" i="1" s="1"/>
  <c r="K498" i="1" s="1"/>
  <c r="H498" i="1"/>
  <c r="I498" i="1" s="1"/>
  <c r="G430" i="1"/>
  <c r="J430" i="1" s="1"/>
  <c r="K430" i="1" s="1"/>
  <c r="H430" i="1"/>
  <c r="I430" i="1" s="1"/>
  <c r="G226" i="1"/>
  <c r="J226" i="1" s="1"/>
  <c r="K226" i="1" s="1"/>
  <c r="H226" i="1"/>
  <c r="I226" i="1" s="1"/>
  <c r="G158" i="1"/>
  <c r="J158" i="1" s="1"/>
  <c r="K158" i="1" s="1"/>
  <c r="H158" i="1"/>
  <c r="I158" i="1" s="1"/>
  <c r="G497" i="1"/>
  <c r="J497" i="1" s="1"/>
  <c r="K497" i="1" s="1"/>
  <c r="H497" i="1"/>
  <c r="I497" i="1" s="1"/>
  <c r="G429" i="1"/>
  <c r="J429" i="1" s="1"/>
  <c r="K429" i="1" s="1"/>
  <c r="H429" i="1"/>
  <c r="I429" i="1" s="1"/>
  <c r="G225" i="1"/>
  <c r="J225" i="1" s="1"/>
  <c r="K225" i="1" s="1"/>
  <c r="H225" i="1"/>
  <c r="I225" i="1" s="1"/>
  <c r="G157" i="1"/>
  <c r="J157" i="1" s="1"/>
  <c r="K157" i="1" s="1"/>
  <c r="H157" i="1"/>
  <c r="I157" i="1" s="1"/>
  <c r="G496" i="1"/>
  <c r="J496" i="1" s="1"/>
  <c r="K496" i="1" s="1"/>
  <c r="H496" i="1"/>
  <c r="I496" i="1" s="1"/>
  <c r="G428" i="1"/>
  <c r="J428" i="1" s="1"/>
  <c r="K428" i="1" s="1"/>
  <c r="H428" i="1"/>
  <c r="I428" i="1" s="1"/>
  <c r="G224" i="1"/>
  <c r="J224" i="1" s="1"/>
  <c r="K224" i="1" s="1"/>
  <c r="H224" i="1"/>
  <c r="I224" i="1" s="1"/>
  <c r="G156" i="1"/>
  <c r="J156" i="1" s="1"/>
  <c r="K156" i="1" s="1"/>
  <c r="H156" i="1"/>
  <c r="I156" i="1" s="1"/>
  <c r="G495" i="1"/>
  <c r="J495" i="1" s="1"/>
  <c r="K495" i="1" s="1"/>
  <c r="H495" i="1"/>
  <c r="I495" i="1"/>
  <c r="G427" i="1"/>
  <c r="J427" i="1" s="1"/>
  <c r="K427" i="1" s="1"/>
  <c r="H427" i="1"/>
  <c r="I427" i="1" s="1"/>
  <c r="G223" i="1"/>
  <c r="L223" i="1" s="1"/>
  <c r="H223" i="1"/>
  <c r="I223" i="1" s="1"/>
  <c r="G155" i="1"/>
  <c r="J155" i="1" s="1"/>
  <c r="K155" i="1" s="1"/>
  <c r="H155" i="1"/>
  <c r="I155" i="1" s="1"/>
  <c r="G494" i="1"/>
  <c r="J494" i="1" s="1"/>
  <c r="K494" i="1" s="1"/>
  <c r="H494" i="1"/>
  <c r="I494" i="1" s="1"/>
  <c r="G426" i="1"/>
  <c r="J426" i="1" s="1"/>
  <c r="K426" i="1" s="1"/>
  <c r="H426" i="1"/>
  <c r="I426" i="1" s="1"/>
  <c r="G222" i="1"/>
  <c r="J222" i="1" s="1"/>
  <c r="K222" i="1" s="1"/>
  <c r="H222" i="1"/>
  <c r="I222" i="1" s="1"/>
  <c r="G154" i="1"/>
  <c r="J154" i="1" s="1"/>
  <c r="K154" i="1" s="1"/>
  <c r="H154" i="1"/>
  <c r="I154" i="1" s="1"/>
  <c r="G493" i="1"/>
  <c r="J493" i="1" s="1"/>
  <c r="K493" i="1" s="1"/>
  <c r="H493" i="1"/>
  <c r="I493" i="1" s="1"/>
  <c r="G425" i="1"/>
  <c r="J425" i="1" s="1"/>
  <c r="K425" i="1" s="1"/>
  <c r="H425" i="1"/>
  <c r="I425" i="1" s="1"/>
  <c r="G221" i="1"/>
  <c r="L221" i="1" s="1"/>
  <c r="H221" i="1"/>
  <c r="I221" i="1"/>
  <c r="G153" i="1"/>
  <c r="J153" i="1" s="1"/>
  <c r="K153" i="1" s="1"/>
  <c r="H153" i="1"/>
  <c r="I153" i="1" s="1"/>
  <c r="G492" i="1"/>
  <c r="J492" i="1" s="1"/>
  <c r="K492" i="1" s="1"/>
  <c r="H492" i="1"/>
  <c r="I492" i="1" s="1"/>
  <c r="G424" i="1"/>
  <c r="J424" i="1" s="1"/>
  <c r="K424" i="1" s="1"/>
  <c r="H424" i="1"/>
  <c r="I424" i="1" s="1"/>
  <c r="G220" i="1"/>
  <c r="J220" i="1" s="1"/>
  <c r="K220" i="1" s="1"/>
  <c r="H220" i="1"/>
  <c r="I220" i="1" s="1"/>
  <c r="G152" i="1"/>
  <c r="J152" i="1" s="1"/>
  <c r="K152" i="1" s="1"/>
  <c r="H152" i="1"/>
  <c r="I152" i="1" s="1"/>
  <c r="G491" i="1"/>
  <c r="J491" i="1" s="1"/>
  <c r="K491" i="1" s="1"/>
  <c r="H491" i="1"/>
  <c r="I491" i="1" s="1"/>
  <c r="G423" i="1"/>
  <c r="J423" i="1" s="1"/>
  <c r="K423" i="1" s="1"/>
  <c r="H423" i="1"/>
  <c r="I423" i="1" s="1"/>
  <c r="G219" i="1"/>
  <c r="J219" i="1" s="1"/>
  <c r="K219" i="1" s="1"/>
  <c r="H219" i="1"/>
  <c r="I219" i="1" s="1"/>
  <c r="G151" i="1"/>
  <c r="J151" i="1" s="1"/>
  <c r="K151" i="1" s="1"/>
  <c r="H151" i="1"/>
  <c r="I151" i="1" s="1"/>
  <c r="G490" i="1"/>
  <c r="J490" i="1" s="1"/>
  <c r="K490" i="1" s="1"/>
  <c r="H490" i="1"/>
  <c r="I490" i="1" s="1"/>
  <c r="G422" i="1"/>
  <c r="J422" i="1" s="1"/>
  <c r="K422" i="1" s="1"/>
  <c r="H422" i="1"/>
  <c r="I422" i="1" s="1"/>
  <c r="G218" i="1"/>
  <c r="J218" i="1" s="1"/>
  <c r="K218" i="1" s="1"/>
  <c r="H218" i="1"/>
  <c r="I218" i="1" s="1"/>
  <c r="G150" i="1"/>
  <c r="J150" i="1" s="1"/>
  <c r="K150" i="1" s="1"/>
  <c r="H150" i="1"/>
  <c r="I150" i="1" s="1"/>
  <c r="G489" i="1"/>
  <c r="J489" i="1" s="1"/>
  <c r="K489" i="1" s="1"/>
  <c r="H489" i="1"/>
  <c r="I489" i="1" s="1"/>
  <c r="G421" i="1"/>
  <c r="J421" i="1" s="1"/>
  <c r="K421" i="1" s="1"/>
  <c r="H421" i="1"/>
  <c r="I421" i="1" s="1"/>
  <c r="G217" i="1"/>
  <c r="J217" i="1" s="1"/>
  <c r="K217" i="1" s="1"/>
  <c r="H217" i="1"/>
  <c r="I217" i="1" s="1"/>
  <c r="G149" i="1"/>
  <c r="J149" i="1" s="1"/>
  <c r="K149" i="1" s="1"/>
  <c r="H149" i="1"/>
  <c r="I149" i="1" s="1"/>
  <c r="G488" i="1"/>
  <c r="L488" i="1" s="1"/>
  <c r="H488" i="1"/>
  <c r="I488" i="1" s="1"/>
  <c r="G420" i="1"/>
  <c r="J420" i="1" s="1"/>
  <c r="K420" i="1" s="1"/>
  <c r="H420" i="1"/>
  <c r="I420" i="1" s="1"/>
  <c r="G216" i="1"/>
  <c r="L216" i="1" s="1"/>
  <c r="H216" i="1"/>
  <c r="I216" i="1" s="1"/>
  <c r="G148" i="1"/>
  <c r="J148" i="1" s="1"/>
  <c r="K148" i="1" s="1"/>
  <c r="H148" i="1"/>
  <c r="I148" i="1" s="1"/>
  <c r="G487" i="1"/>
  <c r="J487" i="1" s="1"/>
  <c r="K487" i="1" s="1"/>
  <c r="H487" i="1"/>
  <c r="I487" i="1" s="1"/>
  <c r="G419" i="1"/>
  <c r="J419" i="1" s="1"/>
  <c r="K419" i="1" s="1"/>
  <c r="H419" i="1"/>
  <c r="I419" i="1" s="1"/>
  <c r="G215" i="1"/>
  <c r="J215" i="1" s="1"/>
  <c r="K215" i="1" s="1"/>
  <c r="H215" i="1"/>
  <c r="I215" i="1" s="1"/>
  <c r="G147" i="1"/>
  <c r="J147" i="1" s="1"/>
  <c r="K147" i="1" s="1"/>
  <c r="H147" i="1"/>
  <c r="I147" i="1" s="1"/>
  <c r="G486" i="1"/>
  <c r="J486" i="1" s="1"/>
  <c r="K486" i="1" s="1"/>
  <c r="H486" i="1"/>
  <c r="I486" i="1" s="1"/>
  <c r="G418" i="1"/>
  <c r="J418" i="1" s="1"/>
  <c r="K418" i="1" s="1"/>
  <c r="H418" i="1"/>
  <c r="I418" i="1" s="1"/>
  <c r="G214" i="1"/>
  <c r="J214" i="1" s="1"/>
  <c r="K214" i="1" s="1"/>
  <c r="H214" i="1"/>
  <c r="I214" i="1" s="1"/>
  <c r="G146" i="1"/>
  <c r="L146" i="1" s="1"/>
  <c r="H146" i="1"/>
  <c r="I146" i="1" s="1"/>
  <c r="G485" i="1"/>
  <c r="J485" i="1" s="1"/>
  <c r="K485" i="1" s="1"/>
  <c r="H485" i="1"/>
  <c r="I485" i="1" s="1"/>
  <c r="G417" i="1"/>
  <c r="J417" i="1" s="1"/>
  <c r="K417" i="1" s="1"/>
  <c r="H417" i="1"/>
  <c r="I417" i="1" s="1"/>
  <c r="G213" i="1"/>
  <c r="L213" i="1" s="1"/>
  <c r="H213" i="1"/>
  <c r="I213" i="1" s="1"/>
  <c r="G145" i="1"/>
  <c r="L145" i="1" s="1"/>
  <c r="J145" i="1"/>
  <c r="K145" i="1" s="1"/>
  <c r="H145" i="1"/>
  <c r="I145" i="1" s="1"/>
  <c r="G484" i="1"/>
  <c r="L484" i="1" s="1"/>
  <c r="H484" i="1"/>
  <c r="I484" i="1" s="1"/>
  <c r="G416" i="1"/>
  <c r="J416" i="1" s="1"/>
  <c r="K416" i="1" s="1"/>
  <c r="H416" i="1"/>
  <c r="I416" i="1" s="1"/>
  <c r="G212" i="1"/>
  <c r="J212" i="1" s="1"/>
  <c r="K212" i="1" s="1"/>
  <c r="H212" i="1"/>
  <c r="I212" i="1" s="1"/>
  <c r="G144" i="1"/>
  <c r="J144" i="1" s="1"/>
  <c r="K144" i="1" s="1"/>
  <c r="H144" i="1"/>
  <c r="I144" i="1" s="1"/>
  <c r="G483" i="1"/>
  <c r="L483" i="1" s="1"/>
  <c r="H483" i="1"/>
  <c r="I483" i="1" s="1"/>
  <c r="G415" i="1"/>
  <c r="J415" i="1" s="1"/>
  <c r="K415" i="1" s="1"/>
  <c r="H415" i="1"/>
  <c r="I415" i="1" s="1"/>
  <c r="G211" i="1"/>
  <c r="J211" i="1" s="1"/>
  <c r="K211" i="1" s="1"/>
  <c r="H211" i="1"/>
  <c r="I211" i="1" s="1"/>
  <c r="G143" i="1"/>
  <c r="J143" i="1" s="1"/>
  <c r="K143" i="1" s="1"/>
  <c r="H143" i="1"/>
  <c r="I143" i="1" s="1"/>
  <c r="G482" i="1"/>
  <c r="J482" i="1" s="1"/>
  <c r="K482" i="1" s="1"/>
  <c r="H482" i="1"/>
  <c r="I482" i="1" s="1"/>
  <c r="G414" i="1"/>
  <c r="J414" i="1" s="1"/>
  <c r="K414" i="1" s="1"/>
  <c r="H414" i="1"/>
  <c r="I414" i="1" s="1"/>
  <c r="G210" i="1"/>
  <c r="J210" i="1" s="1"/>
  <c r="K210" i="1" s="1"/>
  <c r="H210" i="1"/>
  <c r="I210" i="1" s="1"/>
  <c r="G142" i="1"/>
  <c r="J142" i="1" s="1"/>
  <c r="K142" i="1" s="1"/>
  <c r="H142" i="1"/>
  <c r="I142" i="1" s="1"/>
  <c r="G481" i="1"/>
  <c r="J481" i="1" s="1"/>
  <c r="K481" i="1" s="1"/>
  <c r="H481" i="1"/>
  <c r="I481" i="1" s="1"/>
  <c r="G413" i="1"/>
  <c r="J413" i="1" s="1"/>
  <c r="K413" i="1" s="1"/>
  <c r="H413" i="1"/>
  <c r="I413" i="1" s="1"/>
  <c r="G209" i="1"/>
  <c r="J209" i="1" s="1"/>
  <c r="K209" i="1" s="1"/>
  <c r="H209" i="1"/>
  <c r="I209" i="1" s="1"/>
  <c r="G141" i="1"/>
  <c r="J141" i="1" s="1"/>
  <c r="K141" i="1" s="1"/>
  <c r="H141" i="1"/>
  <c r="I141" i="1" s="1"/>
  <c r="G480" i="1"/>
  <c r="J480" i="1" s="1"/>
  <c r="K480" i="1" s="1"/>
  <c r="H480" i="1"/>
  <c r="I480" i="1" s="1"/>
  <c r="G412" i="1"/>
  <c r="J412" i="1" s="1"/>
  <c r="K412" i="1" s="1"/>
  <c r="H412" i="1"/>
  <c r="I412" i="1" s="1"/>
  <c r="G208" i="1"/>
  <c r="L208" i="1" s="1"/>
  <c r="H208" i="1"/>
  <c r="I208" i="1" s="1"/>
  <c r="G140" i="1"/>
  <c r="L140" i="1" s="1"/>
  <c r="H140" i="1"/>
  <c r="I140" i="1" s="1"/>
  <c r="G479" i="1"/>
  <c r="J479" i="1" s="1"/>
  <c r="K479" i="1" s="1"/>
  <c r="H479" i="1"/>
  <c r="I479" i="1" s="1"/>
  <c r="G411" i="1"/>
  <c r="J411" i="1" s="1"/>
  <c r="K411" i="1" s="1"/>
  <c r="H411" i="1"/>
  <c r="I411" i="1" s="1"/>
  <c r="G207" i="1"/>
  <c r="J207" i="1" s="1"/>
  <c r="K207" i="1" s="1"/>
  <c r="H207" i="1"/>
  <c r="I207" i="1" s="1"/>
  <c r="G139" i="1"/>
  <c r="J139" i="1" s="1"/>
  <c r="K139" i="1" s="1"/>
  <c r="H139" i="1"/>
  <c r="I139" i="1" s="1"/>
  <c r="G478" i="1"/>
  <c r="J478" i="1" s="1"/>
  <c r="K478" i="1" s="1"/>
  <c r="H478" i="1"/>
  <c r="I478" i="1" s="1"/>
  <c r="G410" i="1"/>
  <c r="J410" i="1" s="1"/>
  <c r="K410" i="1" s="1"/>
  <c r="H410" i="1"/>
  <c r="I410" i="1" s="1"/>
  <c r="G206" i="1"/>
  <c r="J206" i="1" s="1"/>
  <c r="K206" i="1" s="1"/>
  <c r="H206" i="1"/>
  <c r="I206" i="1" s="1"/>
  <c r="G138" i="1"/>
  <c r="J138" i="1" s="1"/>
  <c r="K138" i="1" s="1"/>
  <c r="H138" i="1"/>
  <c r="I138" i="1" s="1"/>
  <c r="I11" i="16"/>
  <c r="G11" i="16"/>
  <c r="H11" i="16" s="1"/>
  <c r="E11" i="16"/>
  <c r="F11" i="16" s="1"/>
  <c r="D11" i="16"/>
  <c r="I8" i="16"/>
  <c r="G8" i="16"/>
  <c r="H8" i="16" s="1"/>
  <c r="E8" i="16"/>
  <c r="F8" i="16" s="1"/>
  <c r="D8" i="16"/>
  <c r="I7" i="16"/>
  <c r="G7" i="16"/>
  <c r="H7" i="16" s="1"/>
  <c r="E7" i="16"/>
  <c r="F7" i="16" s="1"/>
  <c r="D7" i="16"/>
  <c r="I6" i="16"/>
  <c r="G6" i="16"/>
  <c r="H6" i="16" s="1"/>
  <c r="E6" i="16"/>
  <c r="F6" i="16" s="1"/>
  <c r="D6" i="16"/>
  <c r="I3" i="16"/>
  <c r="G3" i="16"/>
  <c r="H3" i="16" s="1"/>
  <c r="E3" i="16"/>
  <c r="F3" i="16" s="1"/>
  <c r="D3" i="16"/>
  <c r="I2" i="16"/>
  <c r="G2" i="16"/>
  <c r="H2" i="16" s="1"/>
  <c r="E2" i="16"/>
  <c r="F2" i="16" s="1"/>
  <c r="D2" i="16"/>
  <c r="I3" i="15"/>
  <c r="G3" i="15"/>
  <c r="H3" i="15" s="1"/>
  <c r="E3" i="15"/>
  <c r="F3" i="15" s="1"/>
  <c r="D3" i="15"/>
  <c r="I2" i="15"/>
  <c r="G2" i="15"/>
  <c r="H2" i="15" s="1"/>
  <c r="E2" i="15"/>
  <c r="F2" i="15" s="1"/>
  <c r="D2" i="15"/>
  <c r="I11" i="14"/>
  <c r="G11" i="14"/>
  <c r="H11" i="14" s="1"/>
  <c r="E11" i="14"/>
  <c r="F11" i="14" s="1"/>
  <c r="D11" i="14"/>
  <c r="I8" i="14"/>
  <c r="G8" i="14"/>
  <c r="H8" i="14" s="1"/>
  <c r="E8" i="14"/>
  <c r="F8" i="14" s="1"/>
  <c r="D8" i="14"/>
  <c r="I7" i="14"/>
  <c r="G7" i="14"/>
  <c r="H7" i="14" s="1"/>
  <c r="E7" i="14"/>
  <c r="F7" i="14" s="1"/>
  <c r="D7" i="14"/>
  <c r="I6" i="14"/>
  <c r="G6" i="14"/>
  <c r="H6" i="14" s="1"/>
  <c r="E6" i="14"/>
  <c r="F6" i="14" s="1"/>
  <c r="D6" i="14"/>
  <c r="I3" i="14"/>
  <c r="G3" i="14"/>
  <c r="H3" i="14" s="1"/>
  <c r="E3" i="14"/>
  <c r="F3" i="14" s="1"/>
  <c r="D3" i="14"/>
  <c r="I2" i="14"/>
  <c r="G2" i="14"/>
  <c r="H2" i="14" s="1"/>
  <c r="E2" i="14"/>
  <c r="F2" i="14" s="1"/>
  <c r="D2" i="14"/>
  <c r="I11" i="13"/>
  <c r="G11" i="13"/>
  <c r="H11" i="13" s="1"/>
  <c r="E11" i="13"/>
  <c r="F11" i="13" s="1"/>
  <c r="D11" i="13"/>
  <c r="I8" i="13"/>
  <c r="G8" i="13"/>
  <c r="H8" i="13" s="1"/>
  <c r="E8" i="13"/>
  <c r="F8" i="13" s="1"/>
  <c r="D8" i="13"/>
  <c r="I7" i="13"/>
  <c r="G7" i="13"/>
  <c r="H7" i="13" s="1"/>
  <c r="E7" i="13"/>
  <c r="F7" i="13" s="1"/>
  <c r="D7" i="13"/>
  <c r="I6" i="13"/>
  <c r="G6" i="13"/>
  <c r="H6" i="13" s="1"/>
  <c r="E6" i="13"/>
  <c r="F6" i="13" s="1"/>
  <c r="D6" i="13"/>
  <c r="I3" i="13"/>
  <c r="G3" i="13"/>
  <c r="H3" i="13" s="1"/>
  <c r="E3" i="13"/>
  <c r="F3" i="13" s="1"/>
  <c r="D3" i="13"/>
  <c r="I2" i="13"/>
  <c r="H2" i="13"/>
  <c r="G2" i="13"/>
  <c r="E2" i="13"/>
  <c r="F2" i="13" s="1"/>
  <c r="D2" i="13"/>
  <c r="I11" i="12"/>
  <c r="G11" i="12"/>
  <c r="H11" i="12" s="1"/>
  <c r="F11" i="12"/>
  <c r="E11" i="12"/>
  <c r="D11" i="12"/>
  <c r="I8" i="12"/>
  <c r="G8" i="12"/>
  <c r="H8" i="12" s="1"/>
  <c r="E8" i="12"/>
  <c r="F8" i="12" s="1"/>
  <c r="D8" i="12"/>
  <c r="I7" i="12"/>
  <c r="G7" i="12"/>
  <c r="H7" i="12" s="1"/>
  <c r="E7" i="12"/>
  <c r="F7" i="12" s="1"/>
  <c r="D7" i="12"/>
  <c r="I6" i="12"/>
  <c r="G6" i="12"/>
  <c r="H6" i="12" s="1"/>
  <c r="E6" i="12"/>
  <c r="F6" i="12" s="1"/>
  <c r="D6" i="12"/>
  <c r="I3" i="12"/>
  <c r="G3" i="12"/>
  <c r="H3" i="12" s="1"/>
  <c r="E3" i="12"/>
  <c r="F3" i="12" s="1"/>
  <c r="D3" i="12"/>
  <c r="I2" i="12"/>
  <c r="G2" i="12"/>
  <c r="H2" i="12" s="1"/>
  <c r="E2" i="12"/>
  <c r="F2" i="12" s="1"/>
  <c r="D2" i="12"/>
  <c r="I11" i="11"/>
  <c r="G11" i="11"/>
  <c r="H11" i="11" s="1"/>
  <c r="E11" i="11"/>
  <c r="F11" i="11" s="1"/>
  <c r="D11" i="11"/>
  <c r="I8" i="11"/>
  <c r="G8" i="11"/>
  <c r="H8" i="11" s="1"/>
  <c r="E8" i="11"/>
  <c r="F8" i="11" s="1"/>
  <c r="D8" i="11"/>
  <c r="I7" i="11"/>
  <c r="G7" i="11"/>
  <c r="H7" i="11" s="1"/>
  <c r="E7" i="11"/>
  <c r="F7" i="11" s="1"/>
  <c r="D7" i="11"/>
  <c r="I6" i="11"/>
  <c r="G6" i="11"/>
  <c r="H6" i="11" s="1"/>
  <c r="E6" i="11"/>
  <c r="F6" i="11" s="1"/>
  <c r="D6" i="11"/>
  <c r="I3" i="11"/>
  <c r="G3" i="11"/>
  <c r="H3" i="11" s="1"/>
  <c r="E3" i="11"/>
  <c r="F3" i="11" s="1"/>
  <c r="D3" i="11"/>
  <c r="I2" i="11"/>
  <c r="G2" i="11"/>
  <c r="H2" i="11" s="1"/>
  <c r="E2" i="11"/>
  <c r="F2" i="11" s="1"/>
  <c r="D2" i="11"/>
  <c r="I11" i="10"/>
  <c r="G11" i="10"/>
  <c r="H11" i="10" s="1"/>
  <c r="E11" i="10"/>
  <c r="F11" i="10" s="1"/>
  <c r="D11" i="10"/>
  <c r="I8" i="10"/>
  <c r="G8" i="10"/>
  <c r="H8" i="10" s="1"/>
  <c r="E8" i="10"/>
  <c r="F8" i="10" s="1"/>
  <c r="D8" i="10"/>
  <c r="I7" i="10"/>
  <c r="G7" i="10"/>
  <c r="H7" i="10" s="1"/>
  <c r="E7" i="10"/>
  <c r="F7" i="10" s="1"/>
  <c r="D7" i="10"/>
  <c r="I6" i="10"/>
  <c r="H6" i="10"/>
  <c r="G6" i="10"/>
  <c r="E6" i="10"/>
  <c r="F6" i="10" s="1"/>
  <c r="D6" i="10"/>
  <c r="I3" i="10"/>
  <c r="G3" i="10"/>
  <c r="H3" i="10" s="1"/>
  <c r="E3" i="10"/>
  <c r="F3" i="10" s="1"/>
  <c r="D3" i="10"/>
  <c r="I2" i="10"/>
  <c r="G2" i="10"/>
  <c r="H2" i="10" s="1"/>
  <c r="E2" i="10"/>
  <c r="F2" i="10" s="1"/>
  <c r="D2" i="10"/>
  <c r="G617" i="1"/>
  <c r="J617" i="1" s="1"/>
  <c r="K617" i="1" s="1"/>
  <c r="H617" i="1"/>
  <c r="I617" i="1" s="1"/>
  <c r="G549" i="1"/>
  <c r="J549" i="1" s="1"/>
  <c r="K549" i="1" s="1"/>
  <c r="H549" i="1"/>
  <c r="I549" i="1" s="1"/>
  <c r="G345" i="1"/>
  <c r="J345" i="1" s="1"/>
  <c r="K345" i="1" s="1"/>
  <c r="H345" i="1"/>
  <c r="I345" i="1" s="1"/>
  <c r="G277" i="1"/>
  <c r="J277" i="1" s="1"/>
  <c r="K277" i="1" s="1"/>
  <c r="H277" i="1"/>
  <c r="I277" i="1" s="1"/>
  <c r="G73" i="1"/>
  <c r="J73" i="1" s="1"/>
  <c r="K73" i="1" s="1"/>
  <c r="H73" i="1"/>
  <c r="I73" i="1" s="1"/>
  <c r="G5" i="1"/>
  <c r="L5" i="1" s="1"/>
  <c r="H5" i="1"/>
  <c r="I5" i="1" s="1"/>
  <c r="G615" i="1"/>
  <c r="L615" i="1" s="1"/>
  <c r="H615" i="1"/>
  <c r="I615" i="1" s="1"/>
  <c r="G547" i="1"/>
  <c r="J547" i="1" s="1"/>
  <c r="K547" i="1" s="1"/>
  <c r="H547" i="1"/>
  <c r="I547" i="1" s="1"/>
  <c r="G343" i="1"/>
  <c r="J343" i="1" s="1"/>
  <c r="K343" i="1" s="1"/>
  <c r="H343" i="1"/>
  <c r="I343" i="1" s="1"/>
  <c r="G275" i="1"/>
  <c r="L275" i="1" s="1"/>
  <c r="H275" i="1"/>
  <c r="I275" i="1" s="1"/>
  <c r="G71" i="1"/>
  <c r="J71" i="1" s="1"/>
  <c r="K71" i="1" s="1"/>
  <c r="H71" i="1"/>
  <c r="I71" i="1" s="1"/>
  <c r="G3" i="1"/>
  <c r="J3" i="1" s="1"/>
  <c r="K3" i="1" s="1"/>
  <c r="H3" i="1"/>
  <c r="I3" i="1" s="1"/>
  <c r="D11" i="2"/>
  <c r="D8" i="2"/>
  <c r="D7" i="2"/>
  <c r="D6" i="2"/>
  <c r="D3" i="2"/>
  <c r="D2" i="2"/>
  <c r="I11" i="2"/>
  <c r="G11" i="2"/>
  <c r="H11" i="2" s="1"/>
  <c r="E11" i="2"/>
  <c r="F11" i="2" s="1"/>
  <c r="I8" i="2"/>
  <c r="G8" i="2"/>
  <c r="H8" i="2" s="1"/>
  <c r="E8" i="2"/>
  <c r="F8" i="2" s="1"/>
  <c r="I7" i="2"/>
  <c r="G7" i="2"/>
  <c r="H7" i="2" s="1"/>
  <c r="E7" i="2"/>
  <c r="F7" i="2" s="1"/>
  <c r="I6" i="2"/>
  <c r="G6" i="2"/>
  <c r="H6" i="2" s="1"/>
  <c r="E6" i="2"/>
  <c r="F6" i="2" s="1"/>
  <c r="I3" i="2"/>
  <c r="G3" i="2"/>
  <c r="H3" i="2" s="1"/>
  <c r="F3" i="2"/>
  <c r="E3" i="2"/>
  <c r="E2" i="2"/>
  <c r="F2" i="2" s="1"/>
  <c r="I2" i="2"/>
  <c r="G2" i="2"/>
  <c r="H2" i="2" s="1"/>
  <c r="G677" i="1"/>
  <c r="J677" i="1" s="1"/>
  <c r="K677" i="1" s="1"/>
  <c r="H677" i="1"/>
  <c r="I677" i="1" s="1"/>
  <c r="G609" i="1"/>
  <c r="J609" i="1" s="1"/>
  <c r="K609" i="1" s="1"/>
  <c r="H609" i="1"/>
  <c r="I609" i="1" s="1"/>
  <c r="G337" i="1"/>
  <c r="J337" i="1" s="1"/>
  <c r="K337" i="1" s="1"/>
  <c r="H337" i="1"/>
  <c r="I337" i="1" s="1"/>
  <c r="G405" i="1"/>
  <c r="L405" i="1" s="1"/>
  <c r="H405" i="1"/>
  <c r="I405" i="1" s="1"/>
  <c r="G65" i="1"/>
  <c r="J65" i="1" s="1"/>
  <c r="K65" i="1" s="1"/>
  <c r="H65" i="1"/>
  <c r="I65" i="1" s="1"/>
  <c r="G133" i="1"/>
  <c r="J133" i="1" s="1"/>
  <c r="K133" i="1" s="1"/>
  <c r="H133" i="1"/>
  <c r="I133" i="1" s="1"/>
  <c r="G676" i="1"/>
  <c r="J676" i="1" s="1"/>
  <c r="K676" i="1" s="1"/>
  <c r="H676" i="1"/>
  <c r="I676" i="1" s="1"/>
  <c r="G608" i="1"/>
  <c r="J608" i="1" s="1"/>
  <c r="K608" i="1" s="1"/>
  <c r="H608" i="1"/>
  <c r="I608" i="1" s="1"/>
  <c r="G336" i="1"/>
  <c r="J336" i="1" s="1"/>
  <c r="K336" i="1" s="1"/>
  <c r="H336" i="1"/>
  <c r="I336" i="1" s="1"/>
  <c r="G404" i="1"/>
  <c r="J404" i="1" s="1"/>
  <c r="K404" i="1" s="1"/>
  <c r="H404" i="1"/>
  <c r="I404" i="1" s="1"/>
  <c r="G64" i="1"/>
  <c r="L64" i="1" s="1"/>
  <c r="H64" i="1"/>
  <c r="I64" i="1" s="1"/>
  <c r="G132" i="1"/>
  <c r="L132" i="1" s="1"/>
  <c r="H132" i="1"/>
  <c r="I132" i="1" s="1"/>
  <c r="G675" i="1"/>
  <c r="J675" i="1" s="1"/>
  <c r="K675" i="1" s="1"/>
  <c r="H675" i="1"/>
  <c r="I675" i="1" s="1"/>
  <c r="G607" i="1"/>
  <c r="J607" i="1" s="1"/>
  <c r="K607" i="1" s="1"/>
  <c r="H607" i="1"/>
  <c r="I607" i="1" s="1"/>
  <c r="G335" i="1"/>
  <c r="J335" i="1" s="1"/>
  <c r="K335" i="1" s="1"/>
  <c r="H335" i="1"/>
  <c r="I335" i="1" s="1"/>
  <c r="G403" i="1"/>
  <c r="J403" i="1" s="1"/>
  <c r="K403" i="1" s="1"/>
  <c r="H403" i="1"/>
  <c r="I403" i="1" s="1"/>
  <c r="G63" i="1"/>
  <c r="J63" i="1" s="1"/>
  <c r="K63" i="1" s="1"/>
  <c r="H63" i="1"/>
  <c r="I63" i="1" s="1"/>
  <c r="G131" i="1"/>
  <c r="J131" i="1" s="1"/>
  <c r="K131" i="1" s="1"/>
  <c r="H131" i="1"/>
  <c r="I131" i="1" s="1"/>
  <c r="G674" i="1"/>
  <c r="J674" i="1" s="1"/>
  <c r="K674" i="1" s="1"/>
  <c r="H674" i="1"/>
  <c r="I674" i="1" s="1"/>
  <c r="G606" i="1"/>
  <c r="L606" i="1" s="1"/>
  <c r="H606" i="1"/>
  <c r="I606" i="1" s="1"/>
  <c r="G334" i="1"/>
  <c r="J334" i="1" s="1"/>
  <c r="K334" i="1" s="1"/>
  <c r="H334" i="1"/>
  <c r="I334" i="1" s="1"/>
  <c r="G402" i="1"/>
  <c r="L402" i="1" s="1"/>
  <c r="H402" i="1"/>
  <c r="I402" i="1" s="1"/>
  <c r="G62" i="1"/>
  <c r="J62" i="1" s="1"/>
  <c r="K62" i="1" s="1"/>
  <c r="H62" i="1"/>
  <c r="I62" i="1" s="1"/>
  <c r="G130" i="1"/>
  <c r="J130" i="1" s="1"/>
  <c r="K130" i="1" s="1"/>
  <c r="H130" i="1"/>
  <c r="I130" i="1" s="1"/>
  <c r="G673" i="1"/>
  <c r="J673" i="1" s="1"/>
  <c r="K673" i="1" s="1"/>
  <c r="H673" i="1"/>
  <c r="I673" i="1" s="1"/>
  <c r="G605" i="1"/>
  <c r="J605" i="1" s="1"/>
  <c r="K605" i="1" s="1"/>
  <c r="H605" i="1"/>
  <c r="I605" i="1" s="1"/>
  <c r="G333" i="1"/>
  <c r="J333" i="1" s="1"/>
  <c r="K333" i="1" s="1"/>
  <c r="H333" i="1"/>
  <c r="I333" i="1" s="1"/>
  <c r="G401" i="1"/>
  <c r="J401" i="1" s="1"/>
  <c r="K401" i="1" s="1"/>
  <c r="H401" i="1"/>
  <c r="I401" i="1" s="1"/>
  <c r="G61" i="1"/>
  <c r="L61" i="1" s="1"/>
  <c r="H61" i="1"/>
  <c r="I61" i="1" s="1"/>
  <c r="G129" i="1"/>
  <c r="L129" i="1" s="1"/>
  <c r="H129" i="1"/>
  <c r="I129" i="1" s="1"/>
  <c r="G672" i="1"/>
  <c r="L672" i="1" s="1"/>
  <c r="H672" i="1"/>
  <c r="I672" i="1" s="1"/>
  <c r="G604" i="1"/>
  <c r="J604" i="1" s="1"/>
  <c r="K604" i="1" s="1"/>
  <c r="H604" i="1"/>
  <c r="I604" i="1" s="1"/>
  <c r="G332" i="1"/>
  <c r="J332" i="1" s="1"/>
  <c r="K332" i="1" s="1"/>
  <c r="H332" i="1"/>
  <c r="I332" i="1" s="1"/>
  <c r="G400" i="1"/>
  <c r="J400" i="1" s="1"/>
  <c r="K400" i="1" s="1"/>
  <c r="H400" i="1"/>
  <c r="I400" i="1" s="1"/>
  <c r="G60" i="1"/>
  <c r="J60" i="1" s="1"/>
  <c r="K60" i="1" s="1"/>
  <c r="H60" i="1"/>
  <c r="I60" i="1" s="1"/>
  <c r="G128" i="1"/>
  <c r="J128" i="1" s="1"/>
  <c r="K128" i="1" s="1"/>
  <c r="H128" i="1"/>
  <c r="I128" i="1" s="1"/>
  <c r="G671" i="1"/>
  <c r="J671" i="1" s="1"/>
  <c r="K671" i="1" s="1"/>
  <c r="H671" i="1"/>
  <c r="I671" i="1" s="1"/>
  <c r="G603" i="1"/>
  <c r="J603" i="1" s="1"/>
  <c r="K603" i="1" s="1"/>
  <c r="H603" i="1"/>
  <c r="I603" i="1" s="1"/>
  <c r="G331" i="1"/>
  <c r="L331" i="1" s="1"/>
  <c r="H331" i="1"/>
  <c r="I331" i="1" s="1"/>
  <c r="G399" i="1"/>
  <c r="J399" i="1" s="1"/>
  <c r="K399" i="1" s="1"/>
  <c r="H399" i="1"/>
  <c r="I399" i="1" s="1"/>
  <c r="G59" i="1"/>
  <c r="L59" i="1" s="1"/>
  <c r="H59" i="1"/>
  <c r="I59" i="1" s="1"/>
  <c r="G127" i="1"/>
  <c r="L127" i="1" s="1"/>
  <c r="H127" i="1"/>
  <c r="I127" i="1" s="1"/>
  <c r="G670" i="1"/>
  <c r="J670" i="1" s="1"/>
  <c r="K670" i="1" s="1"/>
  <c r="H670" i="1"/>
  <c r="I670" i="1" s="1"/>
  <c r="G602" i="1"/>
  <c r="J602" i="1" s="1"/>
  <c r="K602" i="1" s="1"/>
  <c r="H602" i="1"/>
  <c r="I602" i="1" s="1"/>
  <c r="G330" i="1"/>
  <c r="L330" i="1" s="1"/>
  <c r="H330" i="1"/>
  <c r="I330" i="1" s="1"/>
  <c r="G398" i="1"/>
  <c r="J398" i="1" s="1"/>
  <c r="K398" i="1" s="1"/>
  <c r="H398" i="1"/>
  <c r="I398" i="1" s="1"/>
  <c r="G58" i="1"/>
  <c r="J58" i="1" s="1"/>
  <c r="K58" i="1" s="1"/>
  <c r="H58" i="1"/>
  <c r="I58" i="1" s="1"/>
  <c r="G126" i="1"/>
  <c r="J126" i="1" s="1"/>
  <c r="K126" i="1" s="1"/>
  <c r="H126" i="1"/>
  <c r="I126" i="1" s="1"/>
  <c r="G669" i="1"/>
  <c r="J669" i="1" s="1"/>
  <c r="K669" i="1" s="1"/>
  <c r="H669" i="1"/>
  <c r="I669" i="1" s="1"/>
  <c r="G601" i="1"/>
  <c r="J601" i="1" s="1"/>
  <c r="K601" i="1" s="1"/>
  <c r="H601" i="1"/>
  <c r="I601" i="1" s="1"/>
  <c r="G329" i="1"/>
  <c r="J329" i="1" s="1"/>
  <c r="K329" i="1" s="1"/>
  <c r="H329" i="1"/>
  <c r="I329" i="1" s="1"/>
  <c r="G397" i="1"/>
  <c r="J397" i="1" s="1"/>
  <c r="K397" i="1" s="1"/>
  <c r="H397" i="1"/>
  <c r="I397" i="1" s="1"/>
  <c r="G57" i="1"/>
  <c r="J57" i="1" s="1"/>
  <c r="K57" i="1" s="1"/>
  <c r="H57" i="1"/>
  <c r="I57" i="1" s="1"/>
  <c r="G125" i="1"/>
  <c r="J125" i="1" s="1"/>
  <c r="K125" i="1" s="1"/>
  <c r="H125" i="1"/>
  <c r="I125" i="1" s="1"/>
  <c r="G668" i="1"/>
  <c r="J668" i="1" s="1"/>
  <c r="K668" i="1" s="1"/>
  <c r="H668" i="1"/>
  <c r="I668" i="1" s="1"/>
  <c r="G600" i="1"/>
  <c r="J600" i="1" s="1"/>
  <c r="K600" i="1" s="1"/>
  <c r="H600" i="1"/>
  <c r="I600" i="1" s="1"/>
  <c r="G328" i="1"/>
  <c r="J328" i="1" s="1"/>
  <c r="K328" i="1" s="1"/>
  <c r="H328" i="1"/>
  <c r="I328" i="1" s="1"/>
  <c r="G396" i="1"/>
  <c r="J396" i="1" s="1"/>
  <c r="K396" i="1" s="1"/>
  <c r="H396" i="1"/>
  <c r="I396" i="1" s="1"/>
  <c r="G56" i="1"/>
  <c r="J56" i="1" s="1"/>
  <c r="K56" i="1" s="1"/>
  <c r="H56" i="1"/>
  <c r="I56" i="1" s="1"/>
  <c r="G124" i="1"/>
  <c r="J124" i="1" s="1"/>
  <c r="K124" i="1" s="1"/>
  <c r="H124" i="1"/>
  <c r="I124" i="1" s="1"/>
  <c r="G667" i="1"/>
  <c r="J667" i="1" s="1"/>
  <c r="K667" i="1" s="1"/>
  <c r="H667" i="1"/>
  <c r="I667" i="1" s="1"/>
  <c r="G599" i="1"/>
  <c r="J599" i="1" s="1"/>
  <c r="K599" i="1" s="1"/>
  <c r="H599" i="1"/>
  <c r="I599" i="1" s="1"/>
  <c r="G327" i="1"/>
  <c r="J327" i="1" s="1"/>
  <c r="K327" i="1" s="1"/>
  <c r="H327" i="1"/>
  <c r="I327" i="1" s="1"/>
  <c r="G395" i="1"/>
  <c r="J395" i="1" s="1"/>
  <c r="K395" i="1" s="1"/>
  <c r="H395" i="1"/>
  <c r="I395" i="1" s="1"/>
  <c r="G55" i="1"/>
  <c r="L55" i="1" s="1"/>
  <c r="H55" i="1"/>
  <c r="I55" i="1" s="1"/>
  <c r="G123" i="1"/>
  <c r="J123" i="1" s="1"/>
  <c r="K123" i="1" s="1"/>
  <c r="H123" i="1"/>
  <c r="I123" i="1" s="1"/>
  <c r="G666" i="1"/>
  <c r="J666" i="1" s="1"/>
  <c r="K666" i="1" s="1"/>
  <c r="H666" i="1"/>
  <c r="I666" i="1" s="1"/>
  <c r="G598" i="1"/>
  <c r="L598" i="1" s="1"/>
  <c r="H598" i="1"/>
  <c r="I598" i="1" s="1"/>
  <c r="G326" i="1"/>
  <c r="J326" i="1" s="1"/>
  <c r="K326" i="1" s="1"/>
  <c r="H326" i="1"/>
  <c r="I326" i="1" s="1"/>
  <c r="G394" i="1"/>
  <c r="L394" i="1" s="1"/>
  <c r="H394" i="1"/>
  <c r="I394" i="1" s="1"/>
  <c r="G54" i="1"/>
  <c r="J54" i="1" s="1"/>
  <c r="K54" i="1" s="1"/>
  <c r="H54" i="1"/>
  <c r="I54" i="1" s="1"/>
  <c r="G122" i="1"/>
  <c r="J122" i="1" s="1"/>
  <c r="K122" i="1" s="1"/>
  <c r="H122" i="1"/>
  <c r="I122" i="1" s="1"/>
  <c r="G665" i="1"/>
  <c r="J665" i="1" s="1"/>
  <c r="K665" i="1" s="1"/>
  <c r="H665" i="1"/>
  <c r="I665" i="1" s="1"/>
  <c r="G597" i="1"/>
  <c r="L597" i="1" s="1"/>
  <c r="H597" i="1"/>
  <c r="I597" i="1" s="1"/>
  <c r="G325" i="1"/>
  <c r="J325" i="1" s="1"/>
  <c r="K325" i="1" s="1"/>
  <c r="H325" i="1"/>
  <c r="I325" i="1" s="1"/>
  <c r="G393" i="1"/>
  <c r="J393" i="1" s="1"/>
  <c r="K393" i="1" s="1"/>
  <c r="H393" i="1"/>
  <c r="I393" i="1" s="1"/>
  <c r="G53" i="1"/>
  <c r="J53" i="1" s="1"/>
  <c r="K53" i="1" s="1"/>
  <c r="H53" i="1"/>
  <c r="I53" i="1" s="1"/>
  <c r="G121" i="1"/>
  <c r="J121" i="1" s="1"/>
  <c r="K121" i="1" s="1"/>
  <c r="H121" i="1"/>
  <c r="I121" i="1" s="1"/>
  <c r="G664" i="1"/>
  <c r="J664" i="1" s="1"/>
  <c r="K664" i="1" s="1"/>
  <c r="H664" i="1"/>
  <c r="I664" i="1" s="1"/>
  <c r="G596" i="1"/>
  <c r="L596" i="1" s="1"/>
  <c r="H596" i="1"/>
  <c r="I596" i="1" s="1"/>
  <c r="G324" i="1"/>
  <c r="J324" i="1" s="1"/>
  <c r="K324" i="1" s="1"/>
  <c r="H324" i="1"/>
  <c r="I324" i="1" s="1"/>
  <c r="G392" i="1"/>
  <c r="L392" i="1" s="1"/>
  <c r="H392" i="1"/>
  <c r="I392" i="1" s="1"/>
  <c r="G52" i="1"/>
  <c r="J52" i="1" s="1"/>
  <c r="K52" i="1" s="1"/>
  <c r="H52" i="1"/>
  <c r="I52" i="1" s="1"/>
  <c r="G120" i="1"/>
  <c r="J120" i="1" s="1"/>
  <c r="K120" i="1" s="1"/>
  <c r="H120" i="1"/>
  <c r="I120" i="1" s="1"/>
  <c r="G663" i="1"/>
  <c r="J663" i="1" s="1"/>
  <c r="K663" i="1" s="1"/>
  <c r="H663" i="1"/>
  <c r="I663" i="1" s="1"/>
  <c r="G595" i="1"/>
  <c r="J595" i="1" s="1"/>
  <c r="K595" i="1" s="1"/>
  <c r="H595" i="1"/>
  <c r="I595" i="1" s="1"/>
  <c r="G323" i="1"/>
  <c r="J323" i="1" s="1"/>
  <c r="K323" i="1" s="1"/>
  <c r="H323" i="1"/>
  <c r="I323" i="1" s="1"/>
  <c r="G391" i="1"/>
  <c r="J391" i="1" s="1"/>
  <c r="K391" i="1" s="1"/>
  <c r="H391" i="1"/>
  <c r="I391" i="1" s="1"/>
  <c r="G51" i="1"/>
  <c r="L51" i="1" s="1"/>
  <c r="H51" i="1"/>
  <c r="I51" i="1" s="1"/>
  <c r="G119" i="1"/>
  <c r="J119" i="1" s="1"/>
  <c r="K119" i="1" s="1"/>
  <c r="H119" i="1"/>
  <c r="I119" i="1" s="1"/>
  <c r="G662" i="1"/>
  <c r="J662" i="1" s="1"/>
  <c r="K662" i="1" s="1"/>
  <c r="H662" i="1"/>
  <c r="I662" i="1" s="1"/>
  <c r="G594" i="1"/>
  <c r="J594" i="1" s="1"/>
  <c r="K594" i="1" s="1"/>
  <c r="H594" i="1"/>
  <c r="I594" i="1" s="1"/>
  <c r="G322" i="1"/>
  <c r="J322" i="1" s="1"/>
  <c r="K322" i="1" s="1"/>
  <c r="H322" i="1"/>
  <c r="I322" i="1" s="1"/>
  <c r="G390" i="1"/>
  <c r="J390" i="1" s="1"/>
  <c r="K390" i="1" s="1"/>
  <c r="H390" i="1"/>
  <c r="I390" i="1" s="1"/>
  <c r="G50" i="1"/>
  <c r="J50" i="1" s="1"/>
  <c r="K50" i="1" s="1"/>
  <c r="H50" i="1"/>
  <c r="I50" i="1" s="1"/>
  <c r="G118" i="1"/>
  <c r="J118" i="1" s="1"/>
  <c r="K118" i="1" s="1"/>
  <c r="H118" i="1"/>
  <c r="I118" i="1" s="1"/>
  <c r="G661" i="1"/>
  <c r="J661" i="1" s="1"/>
  <c r="K661" i="1" s="1"/>
  <c r="H661" i="1"/>
  <c r="I661" i="1" s="1"/>
  <c r="G593" i="1"/>
  <c r="J593" i="1" s="1"/>
  <c r="K593" i="1" s="1"/>
  <c r="H593" i="1"/>
  <c r="I593" i="1" s="1"/>
  <c r="G321" i="1"/>
  <c r="J321" i="1" s="1"/>
  <c r="K321" i="1" s="1"/>
  <c r="H321" i="1"/>
  <c r="I321" i="1" s="1"/>
  <c r="G389" i="1"/>
  <c r="L389" i="1" s="1"/>
  <c r="H389" i="1"/>
  <c r="I389" i="1" s="1"/>
  <c r="G49" i="1"/>
  <c r="J49" i="1" s="1"/>
  <c r="K49" i="1" s="1"/>
  <c r="H49" i="1"/>
  <c r="I49" i="1" s="1"/>
  <c r="G117" i="1"/>
  <c r="J117" i="1" s="1"/>
  <c r="K117" i="1" s="1"/>
  <c r="H117" i="1"/>
  <c r="I117" i="1" s="1"/>
  <c r="G660" i="1"/>
  <c r="J660" i="1" s="1"/>
  <c r="K660" i="1" s="1"/>
  <c r="H660" i="1"/>
  <c r="I660" i="1" s="1"/>
  <c r="G592" i="1"/>
  <c r="L592" i="1" s="1"/>
  <c r="H592" i="1"/>
  <c r="I592" i="1" s="1"/>
  <c r="G320" i="1"/>
  <c r="J320" i="1" s="1"/>
  <c r="K320" i="1" s="1"/>
  <c r="H320" i="1"/>
  <c r="I320" i="1" s="1"/>
  <c r="G388" i="1"/>
  <c r="J388" i="1" s="1"/>
  <c r="K388" i="1" s="1"/>
  <c r="H388" i="1"/>
  <c r="I388" i="1" s="1"/>
  <c r="G48" i="1"/>
  <c r="J48" i="1" s="1"/>
  <c r="K48" i="1" s="1"/>
  <c r="H48" i="1"/>
  <c r="I48" i="1" s="1"/>
  <c r="G116" i="1"/>
  <c r="L116" i="1" s="1"/>
  <c r="H116" i="1"/>
  <c r="I116" i="1" s="1"/>
  <c r="G659" i="1"/>
  <c r="J659" i="1" s="1"/>
  <c r="K659" i="1" s="1"/>
  <c r="H659" i="1"/>
  <c r="I659" i="1" s="1"/>
  <c r="G591" i="1"/>
  <c r="J591" i="1" s="1"/>
  <c r="K591" i="1" s="1"/>
  <c r="H591" i="1"/>
  <c r="I591" i="1" s="1"/>
  <c r="G319" i="1"/>
  <c r="J319" i="1" s="1"/>
  <c r="K319" i="1" s="1"/>
  <c r="H319" i="1"/>
  <c r="I319" i="1" s="1"/>
  <c r="G387" i="1"/>
  <c r="J387" i="1" s="1"/>
  <c r="K387" i="1" s="1"/>
  <c r="H387" i="1"/>
  <c r="I387" i="1" s="1"/>
  <c r="G47" i="1"/>
  <c r="J47" i="1" s="1"/>
  <c r="K47" i="1" s="1"/>
  <c r="H47" i="1"/>
  <c r="I47" i="1" s="1"/>
  <c r="G115" i="1"/>
  <c r="J115" i="1" s="1"/>
  <c r="K115" i="1" s="1"/>
  <c r="H115" i="1"/>
  <c r="I115" i="1" s="1"/>
  <c r="G658" i="1"/>
  <c r="J658" i="1" s="1"/>
  <c r="K658" i="1" s="1"/>
  <c r="H658" i="1"/>
  <c r="I658" i="1" s="1"/>
  <c r="G590" i="1"/>
  <c r="J590" i="1" s="1"/>
  <c r="K590" i="1" s="1"/>
  <c r="H590" i="1"/>
  <c r="I590" i="1" s="1"/>
  <c r="G318" i="1"/>
  <c r="J318" i="1" s="1"/>
  <c r="K318" i="1" s="1"/>
  <c r="H318" i="1"/>
  <c r="I318" i="1" s="1"/>
  <c r="G386" i="1"/>
  <c r="J386" i="1" s="1"/>
  <c r="K386" i="1" s="1"/>
  <c r="H386" i="1"/>
  <c r="I386" i="1" s="1"/>
  <c r="G46" i="1"/>
  <c r="J46" i="1" s="1"/>
  <c r="K46" i="1" s="1"/>
  <c r="H46" i="1"/>
  <c r="I46" i="1" s="1"/>
  <c r="G114" i="1"/>
  <c r="J114" i="1" s="1"/>
  <c r="K114" i="1" s="1"/>
  <c r="H114" i="1"/>
  <c r="I114" i="1" s="1"/>
  <c r="G657" i="1"/>
  <c r="J657" i="1" s="1"/>
  <c r="K657" i="1" s="1"/>
  <c r="H657" i="1"/>
  <c r="I657" i="1" s="1"/>
  <c r="G589" i="1"/>
  <c r="L589" i="1" s="1"/>
  <c r="H589" i="1"/>
  <c r="I589" i="1" s="1"/>
  <c r="G317" i="1"/>
  <c r="J317" i="1" s="1"/>
  <c r="K317" i="1" s="1"/>
  <c r="H317" i="1"/>
  <c r="I317" i="1" s="1"/>
  <c r="G385" i="1"/>
  <c r="J385" i="1" s="1"/>
  <c r="K385" i="1" s="1"/>
  <c r="H385" i="1"/>
  <c r="I385" i="1" s="1"/>
  <c r="G45" i="1"/>
  <c r="J45" i="1" s="1"/>
  <c r="K45" i="1" s="1"/>
  <c r="H45" i="1"/>
  <c r="I45" i="1" s="1"/>
  <c r="G113" i="1"/>
  <c r="J113" i="1" s="1"/>
  <c r="K113" i="1" s="1"/>
  <c r="H113" i="1"/>
  <c r="I113" i="1" s="1"/>
  <c r="G656" i="1"/>
  <c r="J656" i="1" s="1"/>
  <c r="K656" i="1" s="1"/>
  <c r="H656" i="1"/>
  <c r="I656" i="1" s="1"/>
  <c r="G588" i="1"/>
  <c r="J588" i="1" s="1"/>
  <c r="K588" i="1" s="1"/>
  <c r="H588" i="1"/>
  <c r="I588" i="1" s="1"/>
  <c r="G316" i="1"/>
  <c r="J316" i="1" s="1"/>
  <c r="K316" i="1" s="1"/>
  <c r="H316" i="1"/>
  <c r="I316" i="1" s="1"/>
  <c r="G384" i="1"/>
  <c r="J384" i="1" s="1"/>
  <c r="K384" i="1" s="1"/>
  <c r="H384" i="1"/>
  <c r="I384" i="1" s="1"/>
  <c r="G44" i="1"/>
  <c r="J44" i="1" s="1"/>
  <c r="K44" i="1" s="1"/>
  <c r="H44" i="1"/>
  <c r="I44" i="1" s="1"/>
  <c r="G112" i="1"/>
  <c r="J112" i="1" s="1"/>
  <c r="K112" i="1" s="1"/>
  <c r="H112" i="1"/>
  <c r="I112" i="1" s="1"/>
  <c r="G655" i="1"/>
  <c r="J655" i="1" s="1"/>
  <c r="K655" i="1" s="1"/>
  <c r="H655" i="1"/>
  <c r="I655" i="1" s="1"/>
  <c r="G587" i="1"/>
  <c r="J587" i="1" s="1"/>
  <c r="K587" i="1" s="1"/>
  <c r="H587" i="1"/>
  <c r="I587" i="1" s="1"/>
  <c r="G315" i="1"/>
  <c r="J315" i="1" s="1"/>
  <c r="K315" i="1" s="1"/>
  <c r="H315" i="1"/>
  <c r="I315" i="1" s="1"/>
  <c r="G383" i="1"/>
  <c r="J383" i="1" s="1"/>
  <c r="K383" i="1" s="1"/>
  <c r="H383" i="1"/>
  <c r="I383" i="1" s="1"/>
  <c r="G43" i="1"/>
  <c r="J43" i="1" s="1"/>
  <c r="K43" i="1" s="1"/>
  <c r="H43" i="1"/>
  <c r="I43" i="1" s="1"/>
  <c r="G111" i="1"/>
  <c r="J111" i="1" s="1"/>
  <c r="K111" i="1" s="1"/>
  <c r="H111" i="1"/>
  <c r="I111" i="1" s="1"/>
  <c r="G654" i="1"/>
  <c r="J654" i="1" s="1"/>
  <c r="K654" i="1" s="1"/>
  <c r="H654" i="1"/>
  <c r="I654" i="1" s="1"/>
  <c r="G586" i="1"/>
  <c r="J586" i="1" s="1"/>
  <c r="K586" i="1" s="1"/>
  <c r="H586" i="1"/>
  <c r="I586" i="1" s="1"/>
  <c r="G314" i="1"/>
  <c r="J314" i="1" s="1"/>
  <c r="K314" i="1" s="1"/>
  <c r="H314" i="1"/>
  <c r="I314" i="1" s="1"/>
  <c r="G382" i="1"/>
  <c r="J382" i="1" s="1"/>
  <c r="K382" i="1" s="1"/>
  <c r="H382" i="1"/>
  <c r="I382" i="1" s="1"/>
  <c r="G42" i="1"/>
  <c r="J42" i="1" s="1"/>
  <c r="K42" i="1" s="1"/>
  <c r="H42" i="1"/>
  <c r="I42" i="1" s="1"/>
  <c r="G110" i="1"/>
  <c r="L110" i="1" s="1"/>
  <c r="H110" i="1"/>
  <c r="I110" i="1" s="1"/>
  <c r="G653" i="1"/>
  <c r="L653" i="1" s="1"/>
  <c r="H653" i="1"/>
  <c r="I653" i="1" s="1"/>
  <c r="G585" i="1"/>
  <c r="J585" i="1" s="1"/>
  <c r="K585" i="1" s="1"/>
  <c r="H585" i="1"/>
  <c r="I585" i="1" s="1"/>
  <c r="G313" i="1"/>
  <c r="J313" i="1" s="1"/>
  <c r="K313" i="1" s="1"/>
  <c r="H313" i="1"/>
  <c r="I313" i="1" s="1"/>
  <c r="G381" i="1"/>
  <c r="J381" i="1" s="1"/>
  <c r="K381" i="1" s="1"/>
  <c r="H381" i="1"/>
  <c r="I381" i="1" s="1"/>
  <c r="G41" i="1"/>
  <c r="J41" i="1" s="1"/>
  <c r="K41" i="1" s="1"/>
  <c r="H41" i="1"/>
  <c r="I41" i="1" s="1"/>
  <c r="G109" i="1"/>
  <c r="J109" i="1" s="1"/>
  <c r="K109" i="1" s="1"/>
  <c r="H109" i="1"/>
  <c r="I109" i="1" s="1"/>
  <c r="G652" i="1"/>
  <c r="J652" i="1" s="1"/>
  <c r="K652" i="1" s="1"/>
  <c r="H652" i="1"/>
  <c r="I652" i="1" s="1"/>
  <c r="G584" i="1"/>
  <c r="J584" i="1" s="1"/>
  <c r="K584" i="1" s="1"/>
  <c r="H584" i="1"/>
  <c r="I584" i="1" s="1"/>
  <c r="G312" i="1"/>
  <c r="J312" i="1" s="1"/>
  <c r="K312" i="1" s="1"/>
  <c r="H312" i="1"/>
  <c r="I312" i="1" s="1"/>
  <c r="G380" i="1"/>
  <c r="J380" i="1" s="1"/>
  <c r="K380" i="1" s="1"/>
  <c r="H380" i="1"/>
  <c r="I380" i="1" s="1"/>
  <c r="G40" i="1"/>
  <c r="J40" i="1" s="1"/>
  <c r="K40" i="1" s="1"/>
  <c r="H40" i="1"/>
  <c r="I40" i="1" s="1"/>
  <c r="G108" i="1"/>
  <c r="J108" i="1" s="1"/>
  <c r="K108" i="1" s="1"/>
  <c r="H108" i="1"/>
  <c r="I108" i="1" s="1"/>
  <c r="G651" i="1"/>
  <c r="L651" i="1" s="1"/>
  <c r="H651" i="1"/>
  <c r="I651" i="1" s="1"/>
  <c r="G583" i="1"/>
  <c r="J583" i="1" s="1"/>
  <c r="K583" i="1" s="1"/>
  <c r="H583" i="1"/>
  <c r="I583" i="1" s="1"/>
  <c r="G311" i="1"/>
  <c r="J311" i="1" s="1"/>
  <c r="K311" i="1" s="1"/>
  <c r="H311" i="1"/>
  <c r="I311" i="1" s="1"/>
  <c r="G379" i="1"/>
  <c r="J379" i="1" s="1"/>
  <c r="K379" i="1" s="1"/>
  <c r="H379" i="1"/>
  <c r="I379" i="1" s="1"/>
  <c r="G39" i="1"/>
  <c r="J39" i="1" s="1"/>
  <c r="K39" i="1" s="1"/>
  <c r="H39" i="1"/>
  <c r="I39" i="1" s="1"/>
  <c r="G107" i="1"/>
  <c r="J107" i="1" s="1"/>
  <c r="K107" i="1" s="1"/>
  <c r="H107" i="1"/>
  <c r="I107" i="1" s="1"/>
  <c r="G650" i="1"/>
  <c r="J650" i="1" s="1"/>
  <c r="K650" i="1" s="1"/>
  <c r="H650" i="1"/>
  <c r="I650" i="1" s="1"/>
  <c r="G582" i="1"/>
  <c r="J582" i="1" s="1"/>
  <c r="K582" i="1" s="1"/>
  <c r="H582" i="1"/>
  <c r="I582" i="1" s="1"/>
  <c r="G310" i="1"/>
  <c r="J310" i="1" s="1"/>
  <c r="K310" i="1" s="1"/>
  <c r="H310" i="1"/>
  <c r="I310" i="1" s="1"/>
  <c r="G378" i="1"/>
  <c r="J378" i="1" s="1"/>
  <c r="K378" i="1" s="1"/>
  <c r="H378" i="1"/>
  <c r="I378" i="1" s="1"/>
  <c r="G38" i="1"/>
  <c r="J38" i="1" s="1"/>
  <c r="K38" i="1" s="1"/>
  <c r="H38" i="1"/>
  <c r="I38" i="1" s="1"/>
  <c r="G106" i="1"/>
  <c r="J106" i="1" s="1"/>
  <c r="K106" i="1" s="1"/>
  <c r="H106" i="1"/>
  <c r="I106" i="1" s="1"/>
  <c r="G649" i="1"/>
  <c r="L649" i="1" s="1"/>
  <c r="H649" i="1"/>
  <c r="I649" i="1" s="1"/>
  <c r="G581" i="1"/>
  <c r="L581" i="1" s="1"/>
  <c r="H581" i="1"/>
  <c r="I581" i="1" s="1"/>
  <c r="G309" i="1"/>
  <c r="J309" i="1" s="1"/>
  <c r="K309" i="1" s="1"/>
  <c r="H309" i="1"/>
  <c r="I309" i="1" s="1"/>
  <c r="G377" i="1"/>
  <c r="J377" i="1" s="1"/>
  <c r="K377" i="1" s="1"/>
  <c r="H377" i="1"/>
  <c r="I377" i="1" s="1"/>
  <c r="G37" i="1"/>
  <c r="J37" i="1" s="1"/>
  <c r="K37" i="1" s="1"/>
  <c r="H37" i="1"/>
  <c r="I37" i="1" s="1"/>
  <c r="G105" i="1"/>
  <c r="L105" i="1" s="1"/>
  <c r="H105" i="1"/>
  <c r="I105" i="1" s="1"/>
  <c r="G648" i="1"/>
  <c r="L648" i="1" s="1"/>
  <c r="H648" i="1"/>
  <c r="I648" i="1" s="1"/>
  <c r="G580" i="1"/>
  <c r="J580" i="1" s="1"/>
  <c r="K580" i="1" s="1"/>
  <c r="H580" i="1"/>
  <c r="I580" i="1" s="1"/>
  <c r="G308" i="1"/>
  <c r="J308" i="1" s="1"/>
  <c r="K308" i="1" s="1"/>
  <c r="H308" i="1"/>
  <c r="I308" i="1" s="1"/>
  <c r="G376" i="1"/>
  <c r="J376" i="1" s="1"/>
  <c r="K376" i="1" s="1"/>
  <c r="H376" i="1"/>
  <c r="I376" i="1" s="1"/>
  <c r="G36" i="1"/>
  <c r="L36" i="1" s="1"/>
  <c r="H36" i="1"/>
  <c r="I36" i="1" s="1"/>
  <c r="G104" i="1"/>
  <c r="J104" i="1" s="1"/>
  <c r="K104" i="1" s="1"/>
  <c r="H104" i="1"/>
  <c r="I104" i="1" s="1"/>
  <c r="G647" i="1"/>
  <c r="L647" i="1" s="1"/>
  <c r="H647" i="1"/>
  <c r="I647" i="1" s="1"/>
  <c r="G579" i="1"/>
  <c r="J579" i="1" s="1"/>
  <c r="K579" i="1" s="1"/>
  <c r="H579" i="1"/>
  <c r="I579" i="1" s="1"/>
  <c r="G307" i="1"/>
  <c r="J307" i="1" s="1"/>
  <c r="K307" i="1" s="1"/>
  <c r="H307" i="1"/>
  <c r="I307" i="1" s="1"/>
  <c r="G375" i="1"/>
  <c r="L375" i="1" s="1"/>
  <c r="H375" i="1"/>
  <c r="I375" i="1" s="1"/>
  <c r="G35" i="1"/>
  <c r="J35" i="1" s="1"/>
  <c r="K35" i="1" s="1"/>
  <c r="H35" i="1"/>
  <c r="I35" i="1" s="1"/>
  <c r="G103" i="1"/>
  <c r="J103" i="1" s="1"/>
  <c r="K103" i="1" s="1"/>
  <c r="H103" i="1"/>
  <c r="I103" i="1" s="1"/>
  <c r="G646" i="1"/>
  <c r="J646" i="1" s="1"/>
  <c r="K646" i="1" s="1"/>
  <c r="H646" i="1"/>
  <c r="I646" i="1" s="1"/>
  <c r="G578" i="1"/>
  <c r="J578" i="1" s="1"/>
  <c r="K578" i="1" s="1"/>
  <c r="H578" i="1"/>
  <c r="I578" i="1" s="1"/>
  <c r="G306" i="1"/>
  <c r="J306" i="1" s="1"/>
  <c r="K306" i="1" s="1"/>
  <c r="H306" i="1"/>
  <c r="I306" i="1" s="1"/>
  <c r="G374" i="1"/>
  <c r="J374" i="1" s="1"/>
  <c r="K374" i="1" s="1"/>
  <c r="H374" i="1"/>
  <c r="I374" i="1" s="1"/>
  <c r="G34" i="1"/>
  <c r="L34" i="1" s="1"/>
  <c r="H34" i="1"/>
  <c r="I34" i="1" s="1"/>
  <c r="G102" i="1"/>
  <c r="J102" i="1" s="1"/>
  <c r="K102" i="1" s="1"/>
  <c r="H102" i="1"/>
  <c r="I102" i="1" s="1"/>
  <c r="G645" i="1"/>
  <c r="J645" i="1" s="1"/>
  <c r="K645" i="1" s="1"/>
  <c r="H645" i="1"/>
  <c r="I645" i="1" s="1"/>
  <c r="G577" i="1"/>
  <c r="J577" i="1" s="1"/>
  <c r="K577" i="1" s="1"/>
  <c r="H577" i="1"/>
  <c r="I577" i="1" s="1"/>
  <c r="G305" i="1"/>
  <c r="L305" i="1" s="1"/>
  <c r="H305" i="1"/>
  <c r="I305" i="1" s="1"/>
  <c r="G373" i="1"/>
  <c r="J373" i="1" s="1"/>
  <c r="K373" i="1" s="1"/>
  <c r="H373" i="1"/>
  <c r="I373" i="1" s="1"/>
  <c r="G33" i="1"/>
  <c r="J33" i="1" s="1"/>
  <c r="K33" i="1" s="1"/>
  <c r="H33" i="1"/>
  <c r="I33" i="1" s="1"/>
  <c r="G101" i="1"/>
  <c r="J101" i="1" s="1"/>
  <c r="K101" i="1" s="1"/>
  <c r="H101" i="1"/>
  <c r="I101" i="1" s="1"/>
  <c r="G644" i="1"/>
  <c r="J644" i="1" s="1"/>
  <c r="K644" i="1" s="1"/>
  <c r="H644" i="1"/>
  <c r="I644" i="1" s="1"/>
  <c r="G576" i="1"/>
  <c r="L576" i="1" s="1"/>
  <c r="H576" i="1"/>
  <c r="I576" i="1" s="1"/>
  <c r="G304" i="1"/>
  <c r="J304" i="1" s="1"/>
  <c r="K304" i="1" s="1"/>
  <c r="H304" i="1"/>
  <c r="I304" i="1" s="1"/>
  <c r="G372" i="1"/>
  <c r="J372" i="1" s="1"/>
  <c r="K372" i="1" s="1"/>
  <c r="H372" i="1"/>
  <c r="I372" i="1" s="1"/>
  <c r="G32" i="1"/>
  <c r="J32" i="1" s="1"/>
  <c r="K32" i="1" s="1"/>
  <c r="H32" i="1"/>
  <c r="I32" i="1" s="1"/>
  <c r="G100" i="1"/>
  <c r="J100" i="1" s="1"/>
  <c r="K100" i="1" s="1"/>
  <c r="H100" i="1"/>
  <c r="I100" i="1" s="1"/>
  <c r="G643" i="1"/>
  <c r="J643" i="1" s="1"/>
  <c r="K643" i="1" s="1"/>
  <c r="H643" i="1"/>
  <c r="I643" i="1" s="1"/>
  <c r="G575" i="1"/>
  <c r="J575" i="1" s="1"/>
  <c r="K575" i="1" s="1"/>
  <c r="H575" i="1"/>
  <c r="I575" i="1" s="1"/>
  <c r="G303" i="1"/>
  <c r="J303" i="1" s="1"/>
  <c r="K303" i="1" s="1"/>
  <c r="H303" i="1"/>
  <c r="I303" i="1" s="1"/>
  <c r="G371" i="1"/>
  <c r="J371" i="1" s="1"/>
  <c r="K371" i="1" s="1"/>
  <c r="H371" i="1"/>
  <c r="I371" i="1" s="1"/>
  <c r="G31" i="1"/>
  <c r="J31" i="1" s="1"/>
  <c r="K31" i="1" s="1"/>
  <c r="H31" i="1"/>
  <c r="I31" i="1" s="1"/>
  <c r="G99" i="1"/>
  <c r="J99" i="1" s="1"/>
  <c r="K99" i="1" s="1"/>
  <c r="H99" i="1"/>
  <c r="I99" i="1" s="1"/>
  <c r="G642" i="1"/>
  <c r="J642" i="1" s="1"/>
  <c r="K642" i="1" s="1"/>
  <c r="H642" i="1"/>
  <c r="I642" i="1" s="1"/>
  <c r="G574" i="1"/>
  <c r="L574" i="1" s="1"/>
  <c r="H574" i="1"/>
  <c r="I574" i="1" s="1"/>
  <c r="G302" i="1"/>
  <c r="L302" i="1" s="1"/>
  <c r="H302" i="1"/>
  <c r="I302" i="1" s="1"/>
  <c r="G370" i="1"/>
  <c r="J370" i="1" s="1"/>
  <c r="K370" i="1" s="1"/>
  <c r="H370" i="1"/>
  <c r="I370" i="1" s="1"/>
  <c r="G30" i="1"/>
  <c r="J30" i="1" s="1"/>
  <c r="K30" i="1" s="1"/>
  <c r="H30" i="1"/>
  <c r="I30" i="1" s="1"/>
  <c r="G98" i="1"/>
  <c r="J98" i="1" s="1"/>
  <c r="K98" i="1" s="1"/>
  <c r="H98" i="1"/>
  <c r="I98" i="1" s="1"/>
  <c r="G641" i="1"/>
  <c r="J641" i="1" s="1"/>
  <c r="K641" i="1" s="1"/>
  <c r="H641" i="1"/>
  <c r="I641" i="1" s="1"/>
  <c r="G573" i="1"/>
  <c r="J573" i="1" s="1"/>
  <c r="K573" i="1" s="1"/>
  <c r="H573" i="1"/>
  <c r="I573" i="1" s="1"/>
  <c r="G301" i="1"/>
  <c r="L301" i="1" s="1"/>
  <c r="H301" i="1"/>
  <c r="I301" i="1" s="1"/>
  <c r="G369" i="1"/>
  <c r="J369" i="1" s="1"/>
  <c r="K369" i="1" s="1"/>
  <c r="H369" i="1"/>
  <c r="I369" i="1" s="1"/>
  <c r="G29" i="1"/>
  <c r="J29" i="1" s="1"/>
  <c r="K29" i="1" s="1"/>
  <c r="H29" i="1"/>
  <c r="I29" i="1" s="1"/>
  <c r="G97" i="1"/>
  <c r="J97" i="1" s="1"/>
  <c r="K97" i="1" s="1"/>
  <c r="H97" i="1"/>
  <c r="I97" i="1" s="1"/>
  <c r="G640" i="1"/>
  <c r="J640" i="1" s="1"/>
  <c r="K640" i="1" s="1"/>
  <c r="H640" i="1"/>
  <c r="I640" i="1" s="1"/>
  <c r="G572" i="1"/>
  <c r="J572" i="1" s="1"/>
  <c r="K572" i="1" s="1"/>
  <c r="H572" i="1"/>
  <c r="I572" i="1" s="1"/>
  <c r="G300" i="1"/>
  <c r="L300" i="1" s="1"/>
  <c r="H300" i="1"/>
  <c r="I300" i="1" s="1"/>
  <c r="G368" i="1"/>
  <c r="J368" i="1" s="1"/>
  <c r="K368" i="1" s="1"/>
  <c r="H368" i="1"/>
  <c r="I368" i="1" s="1"/>
  <c r="G28" i="1"/>
  <c r="J28" i="1" s="1"/>
  <c r="K28" i="1" s="1"/>
  <c r="H28" i="1"/>
  <c r="I28" i="1" s="1"/>
  <c r="G96" i="1"/>
  <c r="J96" i="1" s="1"/>
  <c r="K96" i="1" s="1"/>
  <c r="H96" i="1"/>
  <c r="I96" i="1" s="1"/>
  <c r="G639" i="1"/>
  <c r="J639" i="1" s="1"/>
  <c r="K639" i="1" s="1"/>
  <c r="H639" i="1"/>
  <c r="I639" i="1" s="1"/>
  <c r="G571" i="1"/>
  <c r="J571" i="1" s="1"/>
  <c r="K571" i="1" s="1"/>
  <c r="H571" i="1"/>
  <c r="I571" i="1" s="1"/>
  <c r="G299" i="1"/>
  <c r="J299" i="1" s="1"/>
  <c r="K299" i="1" s="1"/>
  <c r="H299" i="1"/>
  <c r="I299" i="1" s="1"/>
  <c r="G367" i="1"/>
  <c r="J367" i="1" s="1"/>
  <c r="K367" i="1" s="1"/>
  <c r="H367" i="1"/>
  <c r="I367" i="1" s="1"/>
  <c r="G27" i="1"/>
  <c r="J27" i="1" s="1"/>
  <c r="K27" i="1" s="1"/>
  <c r="H27" i="1"/>
  <c r="I27" i="1" s="1"/>
  <c r="G95" i="1"/>
  <c r="J95" i="1" s="1"/>
  <c r="K95" i="1" s="1"/>
  <c r="H95" i="1"/>
  <c r="I95" i="1" s="1"/>
  <c r="G638" i="1"/>
  <c r="J638" i="1" s="1"/>
  <c r="K638" i="1" s="1"/>
  <c r="H638" i="1"/>
  <c r="I638" i="1" s="1"/>
  <c r="G570" i="1"/>
  <c r="J570" i="1" s="1"/>
  <c r="K570" i="1" s="1"/>
  <c r="H570" i="1"/>
  <c r="I570" i="1" s="1"/>
  <c r="G298" i="1"/>
  <c r="J298" i="1" s="1"/>
  <c r="K298" i="1" s="1"/>
  <c r="H298" i="1"/>
  <c r="I298" i="1" s="1"/>
  <c r="G366" i="1"/>
  <c r="J366" i="1" s="1"/>
  <c r="K366" i="1" s="1"/>
  <c r="H366" i="1"/>
  <c r="I366" i="1" s="1"/>
  <c r="G26" i="1"/>
  <c r="J26" i="1" s="1"/>
  <c r="K26" i="1" s="1"/>
  <c r="H26" i="1"/>
  <c r="I26" i="1" s="1"/>
  <c r="G94" i="1"/>
  <c r="J94" i="1" s="1"/>
  <c r="K94" i="1" s="1"/>
  <c r="H94" i="1"/>
  <c r="I94" i="1" s="1"/>
  <c r="G681" i="1"/>
  <c r="J681" i="1" s="1"/>
  <c r="K681" i="1" s="1"/>
  <c r="H681" i="1"/>
  <c r="I681" i="1" s="1"/>
  <c r="G613" i="1"/>
  <c r="J613" i="1" s="1"/>
  <c r="K613" i="1" s="1"/>
  <c r="H613" i="1"/>
  <c r="I613" i="1" s="1"/>
  <c r="G341" i="1"/>
  <c r="J341" i="1" s="1"/>
  <c r="K341" i="1" s="1"/>
  <c r="H341" i="1"/>
  <c r="I341" i="1" s="1"/>
  <c r="G409" i="1"/>
  <c r="J409" i="1" s="1"/>
  <c r="K409" i="1" s="1"/>
  <c r="H409" i="1"/>
  <c r="I409" i="1" s="1"/>
  <c r="G69" i="1"/>
  <c r="J69" i="1" s="1"/>
  <c r="K69" i="1" s="1"/>
  <c r="H69" i="1"/>
  <c r="I69" i="1" s="1"/>
  <c r="G137" i="1"/>
  <c r="J137" i="1" s="1"/>
  <c r="K137" i="1" s="1"/>
  <c r="H137" i="1"/>
  <c r="I137" i="1" s="1"/>
  <c r="G680" i="1"/>
  <c r="J680" i="1" s="1"/>
  <c r="K680" i="1" s="1"/>
  <c r="H680" i="1"/>
  <c r="I680" i="1" s="1"/>
  <c r="G612" i="1"/>
  <c r="J612" i="1" s="1"/>
  <c r="K612" i="1" s="1"/>
  <c r="H612" i="1"/>
  <c r="I612" i="1" s="1"/>
  <c r="G340" i="1"/>
  <c r="L340" i="1" s="1"/>
  <c r="H340" i="1"/>
  <c r="I340" i="1" s="1"/>
  <c r="G408" i="1"/>
  <c r="J408" i="1" s="1"/>
  <c r="K408" i="1" s="1"/>
  <c r="H408" i="1"/>
  <c r="I408" i="1" s="1"/>
  <c r="G68" i="1"/>
  <c r="J68" i="1" s="1"/>
  <c r="K68" i="1" s="1"/>
  <c r="H68" i="1"/>
  <c r="I68" i="1" s="1"/>
  <c r="G136" i="1"/>
  <c r="J136" i="1" s="1"/>
  <c r="K136" i="1" s="1"/>
  <c r="H136" i="1"/>
  <c r="I136" i="1" s="1"/>
  <c r="G679" i="1"/>
  <c r="J679" i="1" s="1"/>
  <c r="K679" i="1" s="1"/>
  <c r="H679" i="1"/>
  <c r="I679" i="1" s="1"/>
  <c r="G611" i="1"/>
  <c r="J611" i="1" s="1"/>
  <c r="K611" i="1" s="1"/>
  <c r="H611" i="1"/>
  <c r="I611" i="1" s="1"/>
  <c r="G339" i="1"/>
  <c r="J339" i="1" s="1"/>
  <c r="K339" i="1" s="1"/>
  <c r="H339" i="1"/>
  <c r="I339" i="1" s="1"/>
  <c r="G407" i="1"/>
  <c r="J407" i="1" s="1"/>
  <c r="K407" i="1" s="1"/>
  <c r="H407" i="1"/>
  <c r="I407" i="1" s="1"/>
  <c r="G67" i="1"/>
  <c r="J67" i="1" s="1"/>
  <c r="K67" i="1" s="1"/>
  <c r="H67" i="1"/>
  <c r="I67" i="1" s="1"/>
  <c r="G135" i="1"/>
  <c r="J135" i="1" s="1"/>
  <c r="K135" i="1" s="1"/>
  <c r="H135" i="1"/>
  <c r="I135" i="1" s="1"/>
  <c r="G678" i="1"/>
  <c r="J678" i="1" s="1"/>
  <c r="K678" i="1" s="1"/>
  <c r="H678" i="1"/>
  <c r="I678" i="1" s="1"/>
  <c r="G610" i="1"/>
  <c r="J610" i="1" s="1"/>
  <c r="K610" i="1" s="1"/>
  <c r="H610" i="1"/>
  <c r="I610" i="1" s="1"/>
  <c r="G338" i="1"/>
  <c r="J338" i="1" s="1"/>
  <c r="K338" i="1" s="1"/>
  <c r="H338" i="1"/>
  <c r="I338" i="1" s="1"/>
  <c r="G406" i="1"/>
  <c r="J406" i="1" s="1"/>
  <c r="K406" i="1" s="1"/>
  <c r="H406" i="1"/>
  <c r="I406" i="1" s="1"/>
  <c r="G66" i="1"/>
  <c r="J66" i="1" s="1"/>
  <c r="K66" i="1" s="1"/>
  <c r="H66" i="1"/>
  <c r="I66" i="1" s="1"/>
  <c r="G134" i="1"/>
  <c r="J134" i="1" s="1"/>
  <c r="K134" i="1" s="1"/>
  <c r="H134" i="1"/>
  <c r="I134" i="1" s="1"/>
  <c r="G637" i="1"/>
  <c r="J637" i="1" s="1"/>
  <c r="K637" i="1" s="1"/>
  <c r="H637" i="1"/>
  <c r="I637" i="1" s="1"/>
  <c r="G569" i="1"/>
  <c r="J569" i="1" s="1"/>
  <c r="K569" i="1" s="1"/>
  <c r="H569" i="1"/>
  <c r="I569" i="1" s="1"/>
  <c r="G297" i="1"/>
  <c r="J297" i="1" s="1"/>
  <c r="K297" i="1" s="1"/>
  <c r="H297" i="1"/>
  <c r="I297" i="1" s="1"/>
  <c r="G365" i="1"/>
  <c r="J365" i="1" s="1"/>
  <c r="K365" i="1" s="1"/>
  <c r="H365" i="1"/>
  <c r="I365" i="1" s="1"/>
  <c r="G25" i="1"/>
  <c r="J25" i="1" s="1"/>
  <c r="K25" i="1" s="1"/>
  <c r="H25" i="1"/>
  <c r="I25" i="1" s="1"/>
  <c r="G93" i="1"/>
  <c r="J93" i="1" s="1"/>
  <c r="K93" i="1" s="1"/>
  <c r="H93" i="1"/>
  <c r="I93" i="1" s="1"/>
  <c r="G636" i="1"/>
  <c r="J636" i="1" s="1"/>
  <c r="K636" i="1" s="1"/>
  <c r="H636" i="1"/>
  <c r="I636" i="1" s="1"/>
  <c r="G568" i="1"/>
  <c r="J568" i="1" s="1"/>
  <c r="K568" i="1" s="1"/>
  <c r="H568" i="1"/>
  <c r="I568" i="1" s="1"/>
  <c r="G296" i="1"/>
  <c r="J296" i="1" s="1"/>
  <c r="K296" i="1" s="1"/>
  <c r="H296" i="1"/>
  <c r="I296" i="1" s="1"/>
  <c r="G364" i="1"/>
  <c r="J364" i="1" s="1"/>
  <c r="K364" i="1" s="1"/>
  <c r="H364" i="1"/>
  <c r="I364" i="1" s="1"/>
  <c r="G24" i="1"/>
  <c r="J24" i="1" s="1"/>
  <c r="K24" i="1" s="1"/>
  <c r="H24" i="1"/>
  <c r="I24" i="1" s="1"/>
  <c r="G92" i="1"/>
  <c r="J92" i="1" s="1"/>
  <c r="K92" i="1" s="1"/>
  <c r="H92" i="1"/>
  <c r="I92" i="1" s="1"/>
  <c r="G635" i="1"/>
  <c r="J635" i="1" s="1"/>
  <c r="K635" i="1" s="1"/>
  <c r="H635" i="1"/>
  <c r="I635" i="1" s="1"/>
  <c r="G567" i="1"/>
  <c r="J567" i="1" s="1"/>
  <c r="K567" i="1" s="1"/>
  <c r="H567" i="1"/>
  <c r="I567" i="1" s="1"/>
  <c r="G295" i="1"/>
  <c r="J295" i="1" s="1"/>
  <c r="K295" i="1" s="1"/>
  <c r="H295" i="1"/>
  <c r="I295" i="1" s="1"/>
  <c r="G363" i="1"/>
  <c r="J363" i="1" s="1"/>
  <c r="K363" i="1" s="1"/>
  <c r="H363" i="1"/>
  <c r="I363" i="1" s="1"/>
  <c r="G23" i="1"/>
  <c r="J23" i="1" s="1"/>
  <c r="K23" i="1" s="1"/>
  <c r="H23" i="1"/>
  <c r="I23" i="1" s="1"/>
  <c r="G91" i="1"/>
  <c r="J91" i="1" s="1"/>
  <c r="K91" i="1" s="1"/>
  <c r="H91" i="1"/>
  <c r="I91" i="1" s="1"/>
  <c r="G634" i="1"/>
  <c r="J634" i="1" s="1"/>
  <c r="K634" i="1" s="1"/>
  <c r="H634" i="1"/>
  <c r="I634" i="1" s="1"/>
  <c r="G566" i="1"/>
  <c r="J566" i="1" s="1"/>
  <c r="K566" i="1" s="1"/>
  <c r="H566" i="1"/>
  <c r="I566" i="1" s="1"/>
  <c r="G294" i="1"/>
  <c r="L294" i="1" s="1"/>
  <c r="H294" i="1"/>
  <c r="I294" i="1" s="1"/>
  <c r="G362" i="1"/>
  <c r="J362" i="1" s="1"/>
  <c r="K362" i="1" s="1"/>
  <c r="H362" i="1"/>
  <c r="I362" i="1" s="1"/>
  <c r="G22" i="1"/>
  <c r="J22" i="1" s="1"/>
  <c r="K22" i="1" s="1"/>
  <c r="H22" i="1"/>
  <c r="I22" i="1" s="1"/>
  <c r="G90" i="1"/>
  <c r="J90" i="1" s="1"/>
  <c r="K90" i="1" s="1"/>
  <c r="H90" i="1"/>
  <c r="I90" i="1" s="1"/>
  <c r="G633" i="1"/>
  <c r="L633" i="1" s="1"/>
  <c r="H633" i="1"/>
  <c r="I633" i="1" s="1"/>
  <c r="G565" i="1"/>
  <c r="J565" i="1" s="1"/>
  <c r="K565" i="1" s="1"/>
  <c r="H565" i="1"/>
  <c r="I565" i="1" s="1"/>
  <c r="G293" i="1"/>
  <c r="J293" i="1" s="1"/>
  <c r="K293" i="1" s="1"/>
  <c r="H293" i="1"/>
  <c r="I293" i="1" s="1"/>
  <c r="G361" i="1"/>
  <c r="J361" i="1" s="1"/>
  <c r="K361" i="1" s="1"/>
  <c r="H361" i="1"/>
  <c r="I361" i="1" s="1"/>
  <c r="G21" i="1"/>
  <c r="J21" i="1" s="1"/>
  <c r="K21" i="1" s="1"/>
  <c r="H21" i="1"/>
  <c r="I21" i="1" s="1"/>
  <c r="G89" i="1"/>
  <c r="L89" i="1" s="1"/>
  <c r="H89" i="1"/>
  <c r="I89" i="1" s="1"/>
  <c r="G632" i="1"/>
  <c r="L632" i="1" s="1"/>
  <c r="H632" i="1"/>
  <c r="I632" i="1" s="1"/>
  <c r="G564" i="1"/>
  <c r="J564" i="1" s="1"/>
  <c r="K564" i="1" s="1"/>
  <c r="H564" i="1"/>
  <c r="I564" i="1" s="1"/>
  <c r="G292" i="1"/>
  <c r="J292" i="1" s="1"/>
  <c r="K292" i="1" s="1"/>
  <c r="H292" i="1"/>
  <c r="I292" i="1" s="1"/>
  <c r="G360" i="1"/>
  <c r="J360" i="1" s="1"/>
  <c r="K360" i="1" s="1"/>
  <c r="H360" i="1"/>
  <c r="I360" i="1" s="1"/>
  <c r="G20" i="1"/>
  <c r="J20" i="1" s="1"/>
  <c r="K20" i="1" s="1"/>
  <c r="H20" i="1"/>
  <c r="I20" i="1" s="1"/>
  <c r="G88" i="1"/>
  <c r="J88" i="1" s="1"/>
  <c r="K88" i="1" s="1"/>
  <c r="H88" i="1"/>
  <c r="I88" i="1" s="1"/>
  <c r="G631" i="1"/>
  <c r="J631" i="1" s="1"/>
  <c r="K631" i="1" s="1"/>
  <c r="H631" i="1"/>
  <c r="I631" i="1" s="1"/>
  <c r="G563" i="1"/>
  <c r="L563" i="1" s="1"/>
  <c r="H563" i="1"/>
  <c r="I563" i="1" s="1"/>
  <c r="G291" i="1"/>
  <c r="J291" i="1" s="1"/>
  <c r="K291" i="1" s="1"/>
  <c r="H291" i="1"/>
  <c r="I291" i="1" s="1"/>
  <c r="G359" i="1"/>
  <c r="J359" i="1" s="1"/>
  <c r="K359" i="1" s="1"/>
  <c r="H359" i="1"/>
  <c r="I359" i="1" s="1"/>
  <c r="G19" i="1"/>
  <c r="J19" i="1" s="1"/>
  <c r="K19" i="1" s="1"/>
  <c r="H19" i="1"/>
  <c r="I19" i="1" s="1"/>
  <c r="G87" i="1"/>
  <c r="J87" i="1" s="1"/>
  <c r="K87" i="1" s="1"/>
  <c r="H87" i="1"/>
  <c r="I87" i="1" s="1"/>
  <c r="G630" i="1"/>
  <c r="J630" i="1" s="1"/>
  <c r="K630" i="1" s="1"/>
  <c r="H630" i="1"/>
  <c r="I630" i="1" s="1"/>
  <c r="G562" i="1"/>
  <c r="J562" i="1" s="1"/>
  <c r="K562" i="1" s="1"/>
  <c r="H562" i="1"/>
  <c r="I562" i="1" s="1"/>
  <c r="G290" i="1"/>
  <c r="J290" i="1" s="1"/>
  <c r="K290" i="1" s="1"/>
  <c r="H290" i="1"/>
  <c r="I290" i="1" s="1"/>
  <c r="G358" i="1"/>
  <c r="J358" i="1" s="1"/>
  <c r="K358" i="1" s="1"/>
  <c r="H358" i="1"/>
  <c r="I358" i="1" s="1"/>
  <c r="G18" i="1"/>
  <c r="J18" i="1" s="1"/>
  <c r="K18" i="1" s="1"/>
  <c r="H18" i="1"/>
  <c r="I18" i="1" s="1"/>
  <c r="G86" i="1"/>
  <c r="L86" i="1" s="1"/>
  <c r="H86" i="1"/>
  <c r="I86" i="1" s="1"/>
  <c r="G629" i="1"/>
  <c r="J629" i="1" s="1"/>
  <c r="K629" i="1" s="1"/>
  <c r="H629" i="1"/>
  <c r="I629" i="1" s="1"/>
  <c r="G561" i="1"/>
  <c r="J561" i="1" s="1"/>
  <c r="K561" i="1" s="1"/>
  <c r="H561" i="1"/>
  <c r="I561" i="1" s="1"/>
  <c r="G289" i="1"/>
  <c r="J289" i="1" s="1"/>
  <c r="K289" i="1" s="1"/>
  <c r="H289" i="1"/>
  <c r="I289" i="1" s="1"/>
  <c r="G357" i="1"/>
  <c r="L357" i="1" s="1"/>
  <c r="H357" i="1"/>
  <c r="I357" i="1" s="1"/>
  <c r="G17" i="1"/>
  <c r="J17" i="1" s="1"/>
  <c r="K17" i="1" s="1"/>
  <c r="H17" i="1"/>
  <c r="I17" i="1" s="1"/>
  <c r="G85" i="1"/>
  <c r="J85" i="1" s="1"/>
  <c r="K85" i="1" s="1"/>
  <c r="H85" i="1"/>
  <c r="I85" i="1" s="1"/>
  <c r="G628" i="1"/>
  <c r="J628" i="1" s="1"/>
  <c r="K628" i="1" s="1"/>
  <c r="H628" i="1"/>
  <c r="I628" i="1" s="1"/>
  <c r="G560" i="1"/>
  <c r="J560" i="1" s="1"/>
  <c r="K560" i="1" s="1"/>
  <c r="H560" i="1"/>
  <c r="I560" i="1" s="1"/>
  <c r="G288" i="1"/>
  <c r="J288" i="1" s="1"/>
  <c r="K288" i="1" s="1"/>
  <c r="H288" i="1"/>
  <c r="I288" i="1" s="1"/>
  <c r="G356" i="1"/>
  <c r="J356" i="1" s="1"/>
  <c r="K356" i="1" s="1"/>
  <c r="H356" i="1"/>
  <c r="I356" i="1" s="1"/>
  <c r="G16" i="1"/>
  <c r="J16" i="1" s="1"/>
  <c r="K16" i="1" s="1"/>
  <c r="H16" i="1"/>
  <c r="I16" i="1" s="1"/>
  <c r="G84" i="1"/>
  <c r="J84" i="1" s="1"/>
  <c r="K84" i="1" s="1"/>
  <c r="H84" i="1"/>
  <c r="I84" i="1" s="1"/>
  <c r="G627" i="1"/>
  <c r="J627" i="1" s="1"/>
  <c r="K627" i="1" s="1"/>
  <c r="H627" i="1"/>
  <c r="I627" i="1" s="1"/>
  <c r="G559" i="1"/>
  <c r="J559" i="1" s="1"/>
  <c r="K559" i="1" s="1"/>
  <c r="H559" i="1"/>
  <c r="I559" i="1" s="1"/>
  <c r="G287" i="1"/>
  <c r="L287" i="1" s="1"/>
  <c r="H287" i="1"/>
  <c r="I287" i="1" s="1"/>
  <c r="G355" i="1"/>
  <c r="J355" i="1" s="1"/>
  <c r="K355" i="1" s="1"/>
  <c r="H355" i="1"/>
  <c r="I355" i="1" s="1"/>
  <c r="G15" i="1"/>
  <c r="J15" i="1" s="1"/>
  <c r="K15" i="1" s="1"/>
  <c r="H15" i="1"/>
  <c r="I15" i="1" s="1"/>
  <c r="G83" i="1"/>
  <c r="J83" i="1" s="1"/>
  <c r="K83" i="1" s="1"/>
  <c r="H83" i="1"/>
  <c r="I83" i="1" s="1"/>
  <c r="G626" i="1"/>
  <c r="J626" i="1" s="1"/>
  <c r="K626" i="1" s="1"/>
  <c r="H626" i="1"/>
  <c r="I626" i="1" s="1"/>
  <c r="G558" i="1"/>
  <c r="J558" i="1" s="1"/>
  <c r="K558" i="1" s="1"/>
  <c r="H558" i="1"/>
  <c r="I558" i="1" s="1"/>
  <c r="G286" i="1"/>
  <c r="J286" i="1" s="1"/>
  <c r="K286" i="1" s="1"/>
  <c r="H286" i="1"/>
  <c r="I286" i="1" s="1"/>
  <c r="G354" i="1"/>
  <c r="J354" i="1" s="1"/>
  <c r="K354" i="1" s="1"/>
  <c r="H354" i="1"/>
  <c r="I354" i="1" s="1"/>
  <c r="G14" i="1"/>
  <c r="J14" i="1" s="1"/>
  <c r="K14" i="1" s="1"/>
  <c r="H14" i="1"/>
  <c r="I14" i="1" s="1"/>
  <c r="G82" i="1"/>
  <c r="J82" i="1" s="1"/>
  <c r="K82" i="1" s="1"/>
  <c r="H82" i="1"/>
  <c r="I82" i="1" s="1"/>
  <c r="G625" i="1"/>
  <c r="J625" i="1" s="1"/>
  <c r="K625" i="1" s="1"/>
  <c r="H625" i="1"/>
  <c r="I625" i="1" s="1"/>
  <c r="G557" i="1"/>
  <c r="J557" i="1" s="1"/>
  <c r="K557" i="1" s="1"/>
  <c r="H557" i="1"/>
  <c r="I557" i="1" s="1"/>
  <c r="G285" i="1"/>
  <c r="J285" i="1" s="1"/>
  <c r="K285" i="1" s="1"/>
  <c r="H285" i="1"/>
  <c r="I285" i="1" s="1"/>
  <c r="G353" i="1"/>
  <c r="J353" i="1" s="1"/>
  <c r="K353" i="1" s="1"/>
  <c r="H353" i="1"/>
  <c r="I353" i="1" s="1"/>
  <c r="G13" i="1"/>
  <c r="J13" i="1" s="1"/>
  <c r="K13" i="1" s="1"/>
  <c r="H13" i="1"/>
  <c r="I13" i="1" s="1"/>
  <c r="G81" i="1"/>
  <c r="J81" i="1" s="1"/>
  <c r="K81" i="1" s="1"/>
  <c r="H81" i="1"/>
  <c r="I81" i="1" s="1"/>
  <c r="G624" i="1"/>
  <c r="J624" i="1" s="1"/>
  <c r="K624" i="1" s="1"/>
  <c r="H624" i="1"/>
  <c r="I624" i="1" s="1"/>
  <c r="G556" i="1"/>
  <c r="J556" i="1" s="1"/>
  <c r="K556" i="1" s="1"/>
  <c r="H556" i="1"/>
  <c r="I556" i="1" s="1"/>
  <c r="G284" i="1"/>
  <c r="J284" i="1" s="1"/>
  <c r="K284" i="1" s="1"/>
  <c r="H284" i="1"/>
  <c r="I284" i="1" s="1"/>
  <c r="G352" i="1"/>
  <c r="J352" i="1" s="1"/>
  <c r="K352" i="1" s="1"/>
  <c r="H352" i="1"/>
  <c r="I352" i="1" s="1"/>
  <c r="G12" i="1"/>
  <c r="J12" i="1" s="1"/>
  <c r="K12" i="1" s="1"/>
  <c r="H12" i="1"/>
  <c r="I12" i="1" s="1"/>
  <c r="G80" i="1"/>
  <c r="J80" i="1" s="1"/>
  <c r="K80" i="1" s="1"/>
  <c r="H80" i="1"/>
  <c r="I80" i="1" s="1"/>
  <c r="G623" i="1"/>
  <c r="J623" i="1" s="1"/>
  <c r="K623" i="1" s="1"/>
  <c r="L623" i="1"/>
  <c r="H623" i="1"/>
  <c r="I623" i="1" s="1"/>
  <c r="G555" i="1"/>
  <c r="J555" i="1" s="1"/>
  <c r="K555" i="1" s="1"/>
  <c r="H555" i="1"/>
  <c r="I555" i="1" s="1"/>
  <c r="G283" i="1"/>
  <c r="J283" i="1" s="1"/>
  <c r="K283" i="1" s="1"/>
  <c r="H283" i="1"/>
  <c r="I283" i="1" s="1"/>
  <c r="G351" i="1"/>
  <c r="J351" i="1" s="1"/>
  <c r="K351" i="1" s="1"/>
  <c r="H351" i="1"/>
  <c r="I351" i="1" s="1"/>
  <c r="G11" i="1"/>
  <c r="J11" i="1" s="1"/>
  <c r="K11" i="1" s="1"/>
  <c r="H11" i="1"/>
  <c r="I11" i="1" s="1"/>
  <c r="G79" i="1"/>
  <c r="J79" i="1" s="1"/>
  <c r="K79" i="1" s="1"/>
  <c r="H79" i="1"/>
  <c r="I79" i="1" s="1"/>
  <c r="G622" i="1"/>
  <c r="J622" i="1" s="1"/>
  <c r="K622" i="1" s="1"/>
  <c r="H622" i="1"/>
  <c r="I622" i="1" s="1"/>
  <c r="G554" i="1"/>
  <c r="J554" i="1" s="1"/>
  <c r="K554" i="1" s="1"/>
  <c r="H554" i="1"/>
  <c r="I554" i="1" s="1"/>
  <c r="G282" i="1"/>
  <c r="J282" i="1" s="1"/>
  <c r="K282" i="1" s="1"/>
  <c r="H282" i="1"/>
  <c r="I282" i="1" s="1"/>
  <c r="G350" i="1"/>
  <c r="J350" i="1" s="1"/>
  <c r="K350" i="1" s="1"/>
  <c r="H350" i="1"/>
  <c r="I350" i="1" s="1"/>
  <c r="G10" i="1"/>
  <c r="J10" i="1" s="1"/>
  <c r="K10" i="1" s="1"/>
  <c r="H10" i="1"/>
  <c r="I10" i="1" s="1"/>
  <c r="G78" i="1"/>
  <c r="J78" i="1" s="1"/>
  <c r="K78" i="1" s="1"/>
  <c r="H78" i="1"/>
  <c r="I78" i="1" s="1"/>
  <c r="G621" i="1"/>
  <c r="L621" i="1" s="1"/>
  <c r="H621" i="1"/>
  <c r="I621" i="1" s="1"/>
  <c r="G553" i="1"/>
  <c r="J553" i="1" s="1"/>
  <c r="K553" i="1" s="1"/>
  <c r="H553" i="1"/>
  <c r="I553" i="1" s="1"/>
  <c r="G281" i="1"/>
  <c r="J281" i="1" s="1"/>
  <c r="K281" i="1" s="1"/>
  <c r="H281" i="1"/>
  <c r="I281" i="1" s="1"/>
  <c r="G349" i="1"/>
  <c r="J349" i="1" s="1"/>
  <c r="K349" i="1" s="1"/>
  <c r="H349" i="1"/>
  <c r="I349" i="1" s="1"/>
  <c r="G9" i="1"/>
  <c r="J9" i="1" s="1"/>
  <c r="K9" i="1" s="1"/>
  <c r="H9" i="1"/>
  <c r="I9" i="1" s="1"/>
  <c r="G77" i="1"/>
  <c r="J77" i="1" s="1"/>
  <c r="K77" i="1" s="1"/>
  <c r="H77" i="1"/>
  <c r="I77" i="1" s="1"/>
  <c r="G620" i="1"/>
  <c r="J620" i="1" s="1"/>
  <c r="K620" i="1" s="1"/>
  <c r="H620" i="1"/>
  <c r="I620" i="1" s="1"/>
  <c r="G552" i="1"/>
  <c r="L552" i="1" s="1"/>
  <c r="H552" i="1"/>
  <c r="I552" i="1" s="1"/>
  <c r="G280" i="1"/>
  <c r="J280" i="1" s="1"/>
  <c r="K280" i="1" s="1"/>
  <c r="H280" i="1"/>
  <c r="I280" i="1" s="1"/>
  <c r="G348" i="1"/>
  <c r="J348" i="1" s="1"/>
  <c r="K348" i="1" s="1"/>
  <c r="H348" i="1"/>
  <c r="I348" i="1" s="1"/>
  <c r="G8" i="1"/>
  <c r="J8" i="1" s="1"/>
  <c r="K8" i="1" s="1"/>
  <c r="H8" i="1"/>
  <c r="I8" i="1" s="1"/>
  <c r="G76" i="1"/>
  <c r="J76" i="1" s="1"/>
  <c r="K76" i="1" s="1"/>
  <c r="H76" i="1"/>
  <c r="I76" i="1" s="1"/>
  <c r="G619" i="1"/>
  <c r="J619" i="1" s="1"/>
  <c r="K619" i="1" s="1"/>
  <c r="H619" i="1"/>
  <c r="I619" i="1" s="1"/>
  <c r="G551" i="1"/>
  <c r="J551" i="1" s="1"/>
  <c r="K551" i="1" s="1"/>
  <c r="H551" i="1"/>
  <c r="I551" i="1" s="1"/>
  <c r="G279" i="1"/>
  <c r="J279" i="1" s="1"/>
  <c r="K279" i="1" s="1"/>
  <c r="H279" i="1"/>
  <c r="I279" i="1" s="1"/>
  <c r="G347" i="1"/>
  <c r="L347" i="1" s="1"/>
  <c r="H347" i="1"/>
  <c r="I347" i="1" s="1"/>
  <c r="G7" i="1"/>
  <c r="J7" i="1" s="1"/>
  <c r="K7" i="1" s="1"/>
  <c r="H7" i="1"/>
  <c r="I7" i="1" s="1"/>
  <c r="G75" i="1"/>
  <c r="J75" i="1" s="1"/>
  <c r="K75" i="1" s="1"/>
  <c r="H75" i="1"/>
  <c r="I75" i="1" s="1"/>
  <c r="H2" i="1"/>
  <c r="I2" i="1" s="1"/>
  <c r="H342" i="1"/>
  <c r="I342" i="1" s="1"/>
  <c r="H274" i="1"/>
  <c r="I274" i="1" s="1"/>
  <c r="H546" i="1"/>
  <c r="I546" i="1" s="1"/>
  <c r="H614" i="1"/>
  <c r="I614" i="1" s="1"/>
  <c r="H72" i="1"/>
  <c r="I72" i="1" s="1"/>
  <c r="H4" i="1"/>
  <c r="I4" i="1" s="1"/>
  <c r="H344" i="1"/>
  <c r="I344" i="1" s="1"/>
  <c r="H276" i="1"/>
  <c r="I276" i="1" s="1"/>
  <c r="H548" i="1"/>
  <c r="I548" i="1" s="1"/>
  <c r="H616" i="1"/>
  <c r="I616" i="1" s="1"/>
  <c r="H74" i="1"/>
  <c r="I74" i="1" s="1"/>
  <c r="H6" i="1"/>
  <c r="I6" i="1" s="1"/>
  <c r="H346" i="1"/>
  <c r="I346" i="1" s="1"/>
  <c r="H278" i="1"/>
  <c r="I278" i="1" s="1"/>
  <c r="H550" i="1"/>
  <c r="I550" i="1" s="1"/>
  <c r="H618" i="1"/>
  <c r="I618" i="1" s="1"/>
  <c r="H70" i="1"/>
  <c r="I70" i="1" s="1"/>
  <c r="G2" i="1"/>
  <c r="J2" i="1" s="1"/>
  <c r="K2" i="1" s="1"/>
  <c r="G342" i="1"/>
  <c r="J342" i="1" s="1"/>
  <c r="K342" i="1" s="1"/>
  <c r="G274" i="1"/>
  <c r="J274" i="1" s="1"/>
  <c r="K274" i="1" s="1"/>
  <c r="G546" i="1"/>
  <c r="J546" i="1" s="1"/>
  <c r="K546" i="1" s="1"/>
  <c r="G614" i="1"/>
  <c r="J614" i="1" s="1"/>
  <c r="K614" i="1" s="1"/>
  <c r="G72" i="1"/>
  <c r="J72" i="1" s="1"/>
  <c r="K72" i="1" s="1"/>
  <c r="G4" i="1"/>
  <c r="J4" i="1" s="1"/>
  <c r="K4" i="1" s="1"/>
  <c r="G344" i="1"/>
  <c r="J344" i="1" s="1"/>
  <c r="K344" i="1" s="1"/>
  <c r="G276" i="1"/>
  <c r="J276" i="1" s="1"/>
  <c r="K276" i="1" s="1"/>
  <c r="G548" i="1"/>
  <c r="J548" i="1" s="1"/>
  <c r="K548" i="1" s="1"/>
  <c r="G616" i="1"/>
  <c r="L616" i="1" s="1"/>
  <c r="G74" i="1"/>
  <c r="L74" i="1" s="1"/>
  <c r="G6" i="1"/>
  <c r="J6" i="1" s="1"/>
  <c r="K6" i="1" s="1"/>
  <c r="G346" i="1"/>
  <c r="L346" i="1" s="1"/>
  <c r="G278" i="1"/>
  <c r="J278" i="1" s="1"/>
  <c r="K278" i="1" s="1"/>
  <c r="G550" i="1"/>
  <c r="J550" i="1" s="1"/>
  <c r="K550" i="1" s="1"/>
  <c r="G618" i="1"/>
  <c r="J618" i="1" s="1"/>
  <c r="K618" i="1" s="1"/>
  <c r="G70" i="1"/>
  <c r="J70" i="1" s="1"/>
  <c r="K70" i="1" s="1"/>
  <c r="M3" i="17" l="1"/>
  <c r="M4" i="17" s="1"/>
  <c r="M8" i="17"/>
  <c r="M9" i="17"/>
  <c r="M10" i="17" s="1"/>
  <c r="J140" i="1"/>
  <c r="K140" i="1" s="1"/>
  <c r="L450" i="1"/>
  <c r="L185" i="1"/>
  <c r="L527" i="1"/>
  <c r="J257" i="1"/>
  <c r="K257" i="1" s="1"/>
  <c r="L542" i="1"/>
  <c r="L518" i="1"/>
  <c r="J253" i="1"/>
  <c r="K253" i="1" s="1"/>
  <c r="L631" i="1"/>
  <c r="L214" i="1"/>
  <c r="L476" i="1"/>
  <c r="L276" i="1"/>
  <c r="J402" i="1"/>
  <c r="K402" i="1" s="1"/>
  <c r="J160" i="1"/>
  <c r="K160" i="1" s="1"/>
  <c r="L442" i="1"/>
  <c r="L183" i="1"/>
  <c r="L457" i="1"/>
  <c r="L468" i="1"/>
  <c r="J472" i="1"/>
  <c r="K472" i="1" s="1"/>
  <c r="L202" i="1"/>
  <c r="J271" i="1"/>
  <c r="K271" i="1" s="1"/>
  <c r="L426" i="1"/>
  <c r="J263" i="1"/>
  <c r="K263" i="1" s="1"/>
  <c r="J244" i="1"/>
  <c r="K244" i="1" s="1"/>
  <c r="L262" i="1"/>
  <c r="L270" i="1"/>
  <c r="L205" i="1"/>
  <c r="L237" i="1"/>
  <c r="L510" i="1"/>
  <c r="L255" i="1"/>
  <c r="L528" i="1"/>
  <c r="L190" i="1"/>
  <c r="L532" i="1"/>
  <c r="J471" i="1"/>
  <c r="K471" i="1" s="1"/>
  <c r="J178" i="1"/>
  <c r="K178" i="1" s="1"/>
  <c r="L463" i="1"/>
  <c r="L266" i="1"/>
  <c r="L234" i="1"/>
  <c r="J512" i="1"/>
  <c r="K512" i="1" s="1"/>
  <c r="L523" i="1"/>
  <c r="L641" i="1"/>
  <c r="L531" i="1"/>
  <c r="L265" i="1"/>
  <c r="L470" i="1"/>
  <c r="L539" i="1"/>
  <c r="J250" i="1"/>
  <c r="K250" i="1" s="1"/>
  <c r="J261" i="1"/>
  <c r="K261" i="1" s="1"/>
  <c r="L644" i="1"/>
  <c r="J275" i="1"/>
  <c r="K275" i="1" s="1"/>
  <c r="J176" i="1"/>
  <c r="K176" i="1" s="1"/>
  <c r="L226" i="1"/>
  <c r="L264" i="1"/>
  <c r="J162" i="1"/>
  <c r="K162" i="1" s="1"/>
  <c r="J441" i="1"/>
  <c r="K441" i="1" s="1"/>
  <c r="L186" i="1"/>
  <c r="J221" i="1"/>
  <c r="K221" i="1" s="1"/>
  <c r="J432" i="1"/>
  <c r="K432" i="1" s="1"/>
  <c r="L167" i="1"/>
  <c r="L522" i="1"/>
  <c r="L247" i="1"/>
  <c r="L467" i="1"/>
  <c r="L437" i="1"/>
  <c r="L259" i="1"/>
  <c r="L533" i="1"/>
  <c r="L199" i="1"/>
  <c r="L243" i="1"/>
  <c r="J484" i="1"/>
  <c r="K484" i="1" s="1"/>
  <c r="L451" i="1"/>
  <c r="L436" i="1"/>
  <c r="L249" i="1"/>
  <c r="L456" i="1"/>
  <c r="L526" i="1"/>
  <c r="L462" i="1"/>
  <c r="L194" i="1"/>
  <c r="L567" i="1"/>
  <c r="J231" i="1"/>
  <c r="K231" i="1" s="1"/>
  <c r="L545" i="1"/>
  <c r="L477" i="1"/>
  <c r="L273" i="1"/>
  <c r="L544" i="1"/>
  <c r="L543" i="1"/>
  <c r="L475" i="1"/>
  <c r="L474" i="1"/>
  <c r="L541" i="1"/>
  <c r="L473" i="1"/>
  <c r="L269" i="1"/>
  <c r="L540" i="1"/>
  <c r="L268" i="1"/>
  <c r="J200" i="1"/>
  <c r="K200" i="1" s="1"/>
  <c r="L267" i="1"/>
  <c r="L198" i="1"/>
  <c r="L469" i="1"/>
  <c r="L197" i="1"/>
  <c r="L196" i="1"/>
  <c r="L193" i="1"/>
  <c r="L464" i="1"/>
  <c r="L260" i="1"/>
  <c r="L530" i="1"/>
  <c r="L189" i="1"/>
  <c r="L460" i="1"/>
  <c r="L256" i="1"/>
  <c r="L459" i="1"/>
  <c r="L525" i="1"/>
  <c r="L524" i="1"/>
  <c r="L252" i="1"/>
  <c r="L182" i="1"/>
  <c r="L251" i="1"/>
  <c r="J174" i="1"/>
  <c r="K174" i="1" s="1"/>
  <c r="J483" i="1"/>
  <c r="K483" i="1" s="1"/>
  <c r="J488" i="1"/>
  <c r="K488" i="1" s="1"/>
  <c r="L505" i="1"/>
  <c r="J235" i="1"/>
  <c r="K235" i="1" s="1"/>
  <c r="L236" i="1"/>
  <c r="L511" i="1"/>
  <c r="L448" i="1"/>
  <c r="L181" i="1"/>
  <c r="L434" i="1"/>
  <c r="L478" i="1"/>
  <c r="L165" i="1"/>
  <c r="L509" i="1"/>
  <c r="L172" i="1"/>
  <c r="L515" i="1"/>
  <c r="L516" i="1"/>
  <c r="J180" i="1"/>
  <c r="K180" i="1" s="1"/>
  <c r="L569" i="1"/>
  <c r="L409" i="1"/>
  <c r="J86" i="1"/>
  <c r="K86" i="1" s="1"/>
  <c r="L33" i="1"/>
  <c r="J596" i="1"/>
  <c r="K596" i="1" s="1"/>
  <c r="J433" i="1"/>
  <c r="K433" i="1" s="1"/>
  <c r="L502" i="1"/>
  <c r="L445" i="1"/>
  <c r="J179" i="1"/>
  <c r="K179" i="1" s="1"/>
  <c r="L50" i="1"/>
  <c r="L345" i="1"/>
  <c r="L482" i="1"/>
  <c r="L428" i="1"/>
  <c r="L240" i="1"/>
  <c r="L248" i="1"/>
  <c r="L175" i="1"/>
  <c r="L453" i="1"/>
  <c r="J340" i="1"/>
  <c r="K340" i="1" s="1"/>
  <c r="J672" i="1"/>
  <c r="K672" i="1" s="1"/>
  <c r="J233" i="1"/>
  <c r="K233" i="1" s="1"/>
  <c r="J507" i="1"/>
  <c r="K507" i="1" s="1"/>
  <c r="L170" i="1"/>
  <c r="L245" i="1"/>
  <c r="J246" i="1"/>
  <c r="K246" i="1" s="1"/>
  <c r="L209" i="1"/>
  <c r="L496" i="1"/>
  <c r="L506" i="1"/>
  <c r="L444" i="1"/>
  <c r="L513" i="1"/>
  <c r="L335" i="1"/>
  <c r="J216" i="1"/>
  <c r="K216" i="1" s="1"/>
  <c r="J223" i="1"/>
  <c r="K223" i="1" s="1"/>
  <c r="L239" i="1"/>
  <c r="L452" i="1"/>
  <c r="L521" i="1"/>
  <c r="L520" i="1"/>
  <c r="L519" i="1"/>
  <c r="L177" i="1"/>
  <c r="L447" i="1"/>
  <c r="L514" i="1"/>
  <c r="L446" i="1"/>
  <c r="L242" i="1"/>
  <c r="L241" i="1"/>
  <c r="L173" i="1"/>
  <c r="L443" i="1"/>
  <c r="L238" i="1"/>
  <c r="L169" i="1"/>
  <c r="L438" i="1"/>
  <c r="L166" i="1"/>
  <c r="L504" i="1"/>
  <c r="L232" i="1"/>
  <c r="L164" i="1"/>
  <c r="L503" i="1"/>
  <c r="L163" i="1"/>
  <c r="L230" i="1"/>
  <c r="L128" i="1"/>
  <c r="L143" i="1"/>
  <c r="J213" i="1"/>
  <c r="K213" i="1" s="1"/>
  <c r="L418" i="1"/>
  <c r="L149" i="1"/>
  <c r="J431" i="1"/>
  <c r="K431" i="1" s="1"/>
  <c r="L148" i="1"/>
  <c r="L494" i="1"/>
  <c r="L430" i="1"/>
  <c r="L500" i="1"/>
  <c r="L575" i="1"/>
  <c r="L40" i="1"/>
  <c r="L493" i="1"/>
  <c r="L225" i="1"/>
  <c r="L351" i="1"/>
  <c r="L16" i="1"/>
  <c r="L369" i="1"/>
  <c r="J375" i="1"/>
  <c r="K375" i="1" s="1"/>
  <c r="J127" i="1"/>
  <c r="K127" i="1" s="1"/>
  <c r="L416" i="1"/>
  <c r="L417" i="1"/>
  <c r="L217" i="1"/>
  <c r="L156" i="1"/>
  <c r="L121" i="1"/>
  <c r="J606" i="1"/>
  <c r="K606" i="1" s="1"/>
  <c r="L211" i="1"/>
  <c r="L492" i="1"/>
  <c r="L361" i="1"/>
  <c r="L368" i="1"/>
  <c r="J5" i="1"/>
  <c r="K5" i="1" s="1"/>
  <c r="L498" i="1"/>
  <c r="J648" i="1"/>
  <c r="K648" i="1" s="1"/>
  <c r="L58" i="1"/>
  <c r="L147" i="1"/>
  <c r="L141" i="1"/>
  <c r="L210" i="1"/>
  <c r="L229" i="1"/>
  <c r="J287" i="1"/>
  <c r="K287" i="1" s="1"/>
  <c r="L299" i="1"/>
  <c r="J392" i="1"/>
  <c r="K392" i="1" s="1"/>
  <c r="L398" i="1"/>
  <c r="L410" i="1"/>
  <c r="J146" i="1"/>
  <c r="K146" i="1" s="1"/>
  <c r="L489" i="1"/>
  <c r="L423" i="1"/>
  <c r="L222" i="1"/>
  <c r="J51" i="1"/>
  <c r="K51" i="1" s="1"/>
  <c r="J598" i="1"/>
  <c r="K598" i="1" s="1"/>
  <c r="L79" i="1"/>
  <c r="L582" i="1"/>
  <c r="L144" i="1"/>
  <c r="L487" i="1"/>
  <c r="L495" i="1"/>
  <c r="L568" i="1"/>
  <c r="J208" i="1"/>
  <c r="K208" i="1" s="1"/>
  <c r="L425" i="1"/>
  <c r="L501" i="1"/>
  <c r="L161" i="1"/>
  <c r="L228" i="1"/>
  <c r="L499" i="1"/>
  <c r="L227" i="1"/>
  <c r="L159" i="1"/>
  <c r="L158" i="1"/>
  <c r="L497" i="1"/>
  <c r="L429" i="1"/>
  <c r="L157" i="1"/>
  <c r="L224" i="1"/>
  <c r="L427" i="1"/>
  <c r="L155" i="1"/>
  <c r="L154" i="1"/>
  <c r="L153" i="1"/>
  <c r="L424" i="1"/>
  <c r="L220" i="1"/>
  <c r="L152" i="1"/>
  <c r="L491" i="1"/>
  <c r="L219" i="1"/>
  <c r="L151" i="1"/>
  <c r="L490" i="1"/>
  <c r="L422" i="1"/>
  <c r="L218" i="1"/>
  <c r="L150" i="1"/>
  <c r="L421" i="1"/>
  <c r="L420" i="1"/>
  <c r="L419" i="1"/>
  <c r="L215" i="1"/>
  <c r="L486" i="1"/>
  <c r="L485" i="1"/>
  <c r="L212" i="1"/>
  <c r="L415" i="1"/>
  <c r="L414" i="1"/>
  <c r="L142" i="1"/>
  <c r="L481" i="1"/>
  <c r="L413" i="1"/>
  <c r="L480" i="1"/>
  <c r="L412" i="1"/>
  <c r="L479" i="1"/>
  <c r="L411" i="1"/>
  <c r="L207" i="1"/>
  <c r="L139" i="1"/>
  <c r="L206" i="1"/>
  <c r="L138" i="1"/>
  <c r="J36" i="1"/>
  <c r="K36" i="1" s="1"/>
  <c r="L114" i="1"/>
  <c r="L47" i="1"/>
  <c r="L548" i="1"/>
  <c r="L67" i="1"/>
  <c r="J300" i="1"/>
  <c r="K300" i="1" s="1"/>
  <c r="J301" i="1"/>
  <c r="K301" i="1" s="1"/>
  <c r="L587" i="1"/>
  <c r="J132" i="1"/>
  <c r="K132" i="1" s="1"/>
  <c r="L8" i="1"/>
  <c r="J294" i="1"/>
  <c r="K294" i="1" s="1"/>
  <c r="J581" i="1"/>
  <c r="K581" i="1" s="1"/>
  <c r="L612" i="1"/>
  <c r="L613" i="1"/>
  <c r="J615" i="1"/>
  <c r="K615" i="1" s="1"/>
  <c r="L71" i="1"/>
  <c r="L549" i="1"/>
  <c r="L12" i="1"/>
  <c r="J647" i="1"/>
  <c r="K647" i="1" s="1"/>
  <c r="L595" i="1"/>
  <c r="L94" i="1"/>
  <c r="L29" i="1"/>
  <c r="L78" i="1"/>
  <c r="L30" i="1"/>
  <c r="L304" i="1"/>
  <c r="L617" i="1"/>
  <c r="L277" i="1"/>
  <c r="L73" i="1"/>
  <c r="L547" i="1"/>
  <c r="L343" i="1"/>
  <c r="L3" i="1"/>
  <c r="J302" i="1"/>
  <c r="K302" i="1" s="1"/>
  <c r="J592" i="1"/>
  <c r="K592" i="1" s="1"/>
  <c r="L60" i="1"/>
  <c r="L572" i="1"/>
  <c r="J305" i="1"/>
  <c r="K305" i="1" s="1"/>
  <c r="L91" i="1"/>
  <c r="J574" i="1"/>
  <c r="K574" i="1" s="1"/>
  <c r="L318" i="1"/>
  <c r="L675" i="1"/>
  <c r="L553" i="1"/>
  <c r="J357" i="1"/>
  <c r="K357" i="1" s="1"/>
  <c r="L37" i="1"/>
  <c r="J653" i="1"/>
  <c r="K653" i="1" s="1"/>
  <c r="J89" i="1"/>
  <c r="K89" i="1" s="1"/>
  <c r="L622" i="1"/>
  <c r="L28" i="1"/>
  <c r="L643" i="1"/>
  <c r="J110" i="1"/>
  <c r="K110" i="1" s="1"/>
  <c r="J589" i="1"/>
  <c r="K589" i="1" s="1"/>
  <c r="J330" i="1"/>
  <c r="K330" i="1" s="1"/>
  <c r="J621" i="1"/>
  <c r="K621" i="1" s="1"/>
  <c r="L354" i="1"/>
  <c r="L296" i="1"/>
  <c r="L329" i="1"/>
  <c r="L4" i="1"/>
  <c r="L76" i="1"/>
  <c r="L625" i="1"/>
  <c r="L356" i="1"/>
  <c r="L359" i="1"/>
  <c r="L406" i="1"/>
  <c r="L678" i="1"/>
  <c r="L69" i="1"/>
  <c r="L96" i="1"/>
  <c r="L642" i="1"/>
  <c r="L31" i="1"/>
  <c r="L32" i="1"/>
  <c r="L102" i="1"/>
  <c r="L309" i="1"/>
  <c r="L109" i="1"/>
  <c r="L113" i="1"/>
  <c r="J116" i="1"/>
  <c r="K116" i="1" s="1"/>
  <c r="L593" i="1"/>
  <c r="L662" i="1"/>
  <c r="J61" i="1"/>
  <c r="K61" i="1" s="1"/>
  <c r="L546" i="1"/>
  <c r="L360" i="1"/>
  <c r="L93" i="1"/>
  <c r="L35" i="1"/>
  <c r="L107" i="1"/>
  <c r="L584" i="1"/>
  <c r="L115" i="1"/>
  <c r="L319" i="1"/>
  <c r="L325" i="1"/>
  <c r="J55" i="1"/>
  <c r="K55" i="1" s="1"/>
  <c r="L126" i="1"/>
  <c r="L75" i="1"/>
  <c r="L554" i="1"/>
  <c r="J633" i="1"/>
  <c r="K633" i="1" s="1"/>
  <c r="L634" i="1"/>
  <c r="L364" i="1"/>
  <c r="L573" i="1"/>
  <c r="L98" i="1"/>
  <c r="J576" i="1"/>
  <c r="K576" i="1" s="1"/>
  <c r="L577" i="1"/>
  <c r="J34" i="1"/>
  <c r="K34" i="1" s="1"/>
  <c r="L585" i="1"/>
  <c r="J389" i="1"/>
  <c r="K389" i="1" s="1"/>
  <c r="J331" i="1"/>
  <c r="K331" i="1" s="1"/>
  <c r="L401" i="1"/>
  <c r="L363" i="1"/>
  <c r="L339" i="1"/>
  <c r="L298" i="1"/>
  <c r="L95" i="1"/>
  <c r="L100" i="1"/>
  <c r="L652" i="1"/>
  <c r="L384" i="1"/>
  <c r="L323" i="1"/>
  <c r="J597" i="1"/>
  <c r="K597" i="1" s="1"/>
  <c r="L556" i="1"/>
  <c r="L291" i="1"/>
  <c r="L66" i="1"/>
  <c r="L610" i="1"/>
  <c r="L136" i="1"/>
  <c r="L26" i="1"/>
  <c r="L99" i="1"/>
  <c r="J651" i="1"/>
  <c r="K651" i="1" s="1"/>
  <c r="L383" i="1"/>
  <c r="L656" i="1"/>
  <c r="L388" i="1"/>
  <c r="L120" i="1"/>
  <c r="L324" i="1"/>
  <c r="J394" i="1"/>
  <c r="K394" i="1" s="1"/>
  <c r="L395" i="1"/>
  <c r="J129" i="1"/>
  <c r="K129" i="1" s="1"/>
  <c r="J64" i="1"/>
  <c r="K64" i="1" s="1"/>
  <c r="L18" i="1"/>
  <c r="L293" i="1"/>
  <c r="L365" i="1"/>
  <c r="L681" i="1"/>
  <c r="J105" i="1"/>
  <c r="K105" i="1" s="1"/>
  <c r="J649" i="1"/>
  <c r="K649" i="1" s="1"/>
  <c r="L650" i="1"/>
  <c r="L381" i="1"/>
  <c r="J59" i="1"/>
  <c r="K59" i="1" s="1"/>
  <c r="J405" i="1"/>
  <c r="K405" i="1" s="1"/>
  <c r="L677" i="1"/>
  <c r="L609" i="1"/>
  <c r="L337" i="1"/>
  <c r="L65" i="1"/>
  <c r="L133" i="1"/>
  <c r="L676" i="1"/>
  <c r="L608" i="1"/>
  <c r="L336" i="1"/>
  <c r="L404" i="1"/>
  <c r="L607" i="1"/>
  <c r="L403" i="1"/>
  <c r="L63" i="1"/>
  <c r="L131" i="1"/>
  <c r="L674" i="1"/>
  <c r="L334" i="1"/>
  <c r="L62" i="1"/>
  <c r="L130" i="1"/>
  <c r="L673" i="1"/>
  <c r="L605" i="1"/>
  <c r="L333" i="1"/>
  <c r="L604" i="1"/>
  <c r="L332" i="1"/>
  <c r="L400" i="1"/>
  <c r="L671" i="1"/>
  <c r="L603" i="1"/>
  <c r="L399" i="1"/>
  <c r="L670" i="1"/>
  <c r="L602" i="1"/>
  <c r="L669" i="1"/>
  <c r="L601" i="1"/>
  <c r="L397" i="1"/>
  <c r="L57" i="1"/>
  <c r="L125" i="1"/>
  <c r="L668" i="1"/>
  <c r="L600" i="1"/>
  <c r="L328" i="1"/>
  <c r="L396" i="1"/>
  <c r="L56" i="1"/>
  <c r="L124" i="1"/>
  <c r="L667" i="1"/>
  <c r="L599" i="1"/>
  <c r="L327" i="1"/>
  <c r="L123" i="1"/>
  <c r="L666" i="1"/>
  <c r="L326" i="1"/>
  <c r="L54" i="1"/>
  <c r="L122" i="1"/>
  <c r="L665" i="1"/>
  <c r="L393" i="1"/>
  <c r="L53" i="1"/>
  <c r="L664" i="1"/>
  <c r="L52" i="1"/>
  <c r="L663" i="1"/>
  <c r="L391" i="1"/>
  <c r="L119" i="1"/>
  <c r="L594" i="1"/>
  <c r="L322" i="1"/>
  <c r="L390" i="1"/>
  <c r="L118" i="1"/>
  <c r="L661" i="1"/>
  <c r="L321" i="1"/>
  <c r="L49" i="1"/>
  <c r="L117" i="1"/>
  <c r="L660" i="1"/>
  <c r="L320" i="1"/>
  <c r="L48" i="1"/>
  <c r="L659" i="1"/>
  <c r="L591" i="1"/>
  <c r="L387" i="1"/>
  <c r="L658" i="1"/>
  <c r="L590" i="1"/>
  <c r="L386" i="1"/>
  <c r="L46" i="1"/>
  <c r="L657" i="1"/>
  <c r="L317" i="1"/>
  <c r="L385" i="1"/>
  <c r="L45" i="1"/>
  <c r="L588" i="1"/>
  <c r="L316" i="1"/>
  <c r="L44" i="1"/>
  <c r="L112" i="1"/>
  <c r="L655" i="1"/>
  <c r="L315" i="1"/>
  <c r="L43" i="1"/>
  <c r="L111" i="1"/>
  <c r="L654" i="1"/>
  <c r="L586" i="1"/>
  <c r="L314" i="1"/>
  <c r="L382" i="1"/>
  <c r="L42" i="1"/>
  <c r="L313" i="1"/>
  <c r="L41" i="1"/>
  <c r="L312" i="1"/>
  <c r="L380" i="1"/>
  <c r="L108" i="1"/>
  <c r="L583" i="1"/>
  <c r="L311" i="1"/>
  <c r="L379" i="1"/>
  <c r="L39" i="1"/>
  <c r="L310" i="1"/>
  <c r="L378" i="1"/>
  <c r="L38" i="1"/>
  <c r="L106" i="1"/>
  <c r="L377" i="1"/>
  <c r="L580" i="1"/>
  <c r="L308" i="1"/>
  <c r="L376" i="1"/>
  <c r="L104" i="1"/>
  <c r="L579" i="1"/>
  <c r="L307" i="1"/>
  <c r="L103" i="1"/>
  <c r="L646" i="1"/>
  <c r="L578" i="1"/>
  <c r="L306" i="1"/>
  <c r="L374" i="1"/>
  <c r="L645" i="1"/>
  <c r="L373" i="1"/>
  <c r="L101" i="1"/>
  <c r="L372" i="1"/>
  <c r="L303" i="1"/>
  <c r="L371" i="1"/>
  <c r="L370" i="1"/>
  <c r="L97" i="1"/>
  <c r="L640" i="1"/>
  <c r="L639" i="1"/>
  <c r="L571" i="1"/>
  <c r="L367" i="1"/>
  <c r="L27" i="1"/>
  <c r="L638" i="1"/>
  <c r="L570" i="1"/>
  <c r="L366" i="1"/>
  <c r="J74" i="1"/>
  <c r="K74" i="1" s="1"/>
  <c r="J552" i="1"/>
  <c r="K552" i="1" s="1"/>
  <c r="L611" i="1"/>
  <c r="J616" i="1"/>
  <c r="K616" i="1" s="1"/>
  <c r="L344" i="1"/>
  <c r="J347" i="1"/>
  <c r="K347" i="1" s="1"/>
  <c r="L285" i="1"/>
  <c r="L628" i="1"/>
  <c r="L561" i="1"/>
  <c r="L564" i="1"/>
  <c r="L72" i="1"/>
  <c r="L355" i="1"/>
  <c r="L88" i="1"/>
  <c r="L614" i="1"/>
  <c r="L279" i="1"/>
  <c r="L629" i="1"/>
  <c r="J632" i="1"/>
  <c r="K632" i="1" s="1"/>
  <c r="L637" i="1"/>
  <c r="L341" i="1"/>
  <c r="J346" i="1"/>
  <c r="K346" i="1" s="1"/>
  <c r="L274" i="1"/>
  <c r="L562" i="1"/>
  <c r="L635" i="1"/>
  <c r="L25" i="1"/>
  <c r="L407" i="1"/>
  <c r="L70" i="1"/>
  <c r="L342" i="1"/>
  <c r="L680" i="1"/>
  <c r="L618" i="1"/>
  <c r="L2" i="1"/>
  <c r="L551" i="1"/>
  <c r="L550" i="1"/>
  <c r="L348" i="1"/>
  <c r="L283" i="1"/>
  <c r="L558" i="1"/>
  <c r="L630" i="1"/>
  <c r="L278" i="1"/>
  <c r="L6" i="1"/>
  <c r="L619" i="1"/>
  <c r="L280" i="1"/>
  <c r="L555" i="1"/>
  <c r="J563" i="1"/>
  <c r="K563" i="1" s="1"/>
  <c r="L292" i="1"/>
  <c r="L281" i="1"/>
  <c r="L284" i="1"/>
  <c r="L627" i="1"/>
  <c r="L560" i="1"/>
  <c r="L289" i="1"/>
  <c r="L87" i="1"/>
  <c r="L21" i="1"/>
  <c r="L566" i="1"/>
  <c r="L636" i="1"/>
  <c r="L297" i="1"/>
  <c r="L135" i="1"/>
  <c r="L137" i="1"/>
  <c r="L408" i="1"/>
  <c r="L68" i="1"/>
  <c r="L679" i="1"/>
  <c r="L338" i="1"/>
  <c r="L134" i="1"/>
  <c r="L24" i="1"/>
  <c r="L92" i="1"/>
  <c r="L295" i="1"/>
  <c r="L23" i="1"/>
  <c r="L362" i="1"/>
  <c r="L22" i="1"/>
  <c r="L90" i="1"/>
  <c r="L565" i="1"/>
  <c r="L20" i="1"/>
  <c r="L19" i="1"/>
  <c r="L290" i="1"/>
  <c r="L358" i="1"/>
  <c r="L17" i="1"/>
  <c r="L85" i="1"/>
  <c r="L288" i="1"/>
  <c r="L84" i="1"/>
  <c r="L559" i="1"/>
  <c r="L15" i="1"/>
  <c r="L83" i="1"/>
  <c r="L626" i="1"/>
  <c r="L286" i="1"/>
  <c r="L14" i="1"/>
  <c r="L82" i="1"/>
  <c r="L557" i="1"/>
  <c r="L353" i="1"/>
  <c r="L13" i="1"/>
  <c r="L81" i="1"/>
  <c r="L624" i="1"/>
  <c r="L352" i="1"/>
  <c r="L80" i="1"/>
  <c r="L11" i="1"/>
  <c r="L282" i="1"/>
  <c r="L350" i="1"/>
  <c r="L10" i="1"/>
  <c r="L349" i="1"/>
  <c r="L9" i="1"/>
  <c r="L77" i="1"/>
  <c r="L620" i="1"/>
  <c r="L7" i="1"/>
</calcChain>
</file>

<file path=xl/sharedStrings.xml><?xml version="1.0" encoding="utf-8"?>
<sst xmlns="http://schemas.openxmlformats.org/spreadsheetml/2006/main" count="2263" uniqueCount="55">
  <si>
    <t>Dataset</t>
  </si>
  <si>
    <t>Task</t>
  </si>
  <si>
    <t>Metric</t>
  </si>
  <si>
    <t>From time index</t>
  </si>
  <si>
    <t>To time index</t>
  </si>
  <si>
    <t>n_correct</t>
  </si>
  <si>
    <t>IMAGEN</t>
  </si>
  <si>
    <t>mid</t>
  </si>
  <si>
    <t>Angular on Z</t>
  </si>
  <si>
    <t>Angular</t>
  </si>
  <si>
    <t>Euclidean on Z</t>
  </si>
  <si>
    <t>Euclidean</t>
  </si>
  <si>
    <t>Rao</t>
  </si>
  <si>
    <t>Wasserstein</t>
  </si>
  <si>
    <t>sst</t>
  </si>
  <si>
    <t>MLS</t>
  </si>
  <si>
    <t>matrices</t>
  </si>
  <si>
    <t>n_incorrect</t>
  </si>
  <si>
    <t>prob</t>
  </si>
  <si>
    <t>odds</t>
  </si>
  <si>
    <t>log odds</t>
  </si>
  <si>
    <t>prob se</t>
  </si>
  <si>
    <t>log odds se</t>
  </si>
  <si>
    <t>matrices_reward</t>
  </si>
  <si>
    <t>matrices_reward_motion_checked</t>
  </si>
  <si>
    <t>matrices_gng</t>
  </si>
  <si>
    <t>matrices_gng_motion_checked</t>
  </si>
  <si>
    <t>total</t>
  </si>
  <si>
    <t>Fisher-Rao</t>
  </si>
  <si>
    <t>Chebyshev</t>
  </si>
  <si>
    <t>Chebyshev on Z</t>
  </si>
  <si>
    <t>Manhattan</t>
  </si>
  <si>
    <t>Manhattan on Z</t>
  </si>
  <si>
    <t>IMAGEN - all</t>
  </si>
  <si>
    <t>IMAGEN - mid</t>
  </si>
  <si>
    <t>IMAGEN - sst</t>
  </si>
  <si>
    <t>MLS - all</t>
  </si>
  <si>
    <t>MLS - gng</t>
  </si>
  <si>
    <t>MLS - gng mc</t>
  </si>
  <si>
    <t>MLS - matrices</t>
  </si>
  <si>
    <t>MLS - reward</t>
  </si>
  <si>
    <t>MLS - reward mc</t>
  </si>
  <si>
    <t>ztests</t>
  </si>
  <si>
    <t>z - sst vs. mid</t>
  </si>
  <si>
    <t>p - sst vs. mid</t>
  </si>
  <si>
    <t>reward mc and gng mc avg.</t>
  </si>
  <si>
    <t>z - reward mc vs. gng mc</t>
  </si>
  <si>
    <t>p - reward mc vs. gng mc</t>
  </si>
  <si>
    <t>IMAGEN and MLS avg.</t>
  </si>
  <si>
    <t>z - IMAGEN vs. MLS</t>
  </si>
  <si>
    <t>p - IMAGEN vs. MLS</t>
  </si>
  <si>
    <t>descriptions of &lt;- column</t>
  </si>
  <si>
    <t>IMAGEN avg.</t>
  </si>
  <si>
    <t>arcsine</t>
  </si>
  <si>
    <t>arcsine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</si>
</sst>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 - all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'Wasserstein Task Comps'!$F$1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'Wasserstein Task Comps'!$G$2:$G$10</c:f>
                <c:numCache>
                  <c:formatCode>General</c:formatCode>
                  <c:ptCount val="9"/>
                  <c:pt idx="0">
                    <c:v>1.0190592398751906E-3</c:v>
                  </c:pt>
                  <c:pt idx="1">
                    <c:v>1.4207986750416123E-3</c:v>
                  </c:pt>
                  <c:pt idx="2">
                    <c:v>1.4611965986820524E-3</c:v>
                  </c:pt>
                  <c:pt idx="3">
                    <c:v>3.9785247290258969E-5</c:v>
                  </c:pt>
                  <c:pt idx="4">
                    <c:v>6.3220249920418014E-5</c:v>
                  </c:pt>
                  <c:pt idx="5">
                    <c:v>8.360741593901694E-5</c:v>
                  </c:pt>
                  <c:pt idx="6">
                    <c:v>7.1900235569850816E-5</c:v>
                  </c:pt>
                  <c:pt idx="7">
                    <c:v>4.9998749984371859E-5</c:v>
                  </c:pt>
                  <c:pt idx="8">
                    <c:v>4.9998749984371859E-5</c:v>
                  </c:pt>
                </c:numCache>
              </c:numRef>
            </c:plus>
            <c:minus>
              <c:numRef>
                <c:f>'Wasserstein Task Comps'!$G$2:$G$10</c:f>
                <c:numCache>
                  <c:formatCode>General</c:formatCode>
                  <c:ptCount val="9"/>
                  <c:pt idx="0">
                    <c:v>1.0190592398751906E-3</c:v>
                  </c:pt>
                  <c:pt idx="1">
                    <c:v>1.4207986750416123E-3</c:v>
                  </c:pt>
                  <c:pt idx="2">
                    <c:v>1.4611965986820524E-3</c:v>
                  </c:pt>
                  <c:pt idx="3">
                    <c:v>3.9785247290258969E-5</c:v>
                  </c:pt>
                  <c:pt idx="4">
                    <c:v>6.3220249920418014E-5</c:v>
                  </c:pt>
                  <c:pt idx="5">
                    <c:v>8.360741593901694E-5</c:v>
                  </c:pt>
                  <c:pt idx="6">
                    <c:v>7.1900235569850816E-5</c:v>
                  </c:pt>
                  <c:pt idx="7">
                    <c:v>4.9998749984371859E-5</c:v>
                  </c:pt>
                  <c:pt idx="8">
                    <c:v>4.9998749984371859E-5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'Wasserstein Task Comps'!$B$2:$B$10</c:f>
              <c:strCache>
                <c:ptCount val="9"/>
                <c:pt idx="0">
                  <c:v>IMAGEN - all</c:v>
                </c:pt>
                <c:pt idx="1">
                  <c:v>IMAGEN - mid</c:v>
                </c:pt>
                <c:pt idx="2">
                  <c:v>IMAGEN - sst</c:v>
                </c:pt>
                <c:pt idx="3">
                  <c:v>MLS - all</c:v>
                </c:pt>
                <c:pt idx="4">
                  <c:v>MLS - gng</c:v>
                </c:pt>
                <c:pt idx="5">
                  <c:v>MLS - gng mc</c:v>
                </c:pt>
                <c:pt idx="6">
                  <c:v>MLS - matrices</c:v>
                </c:pt>
                <c:pt idx="7">
                  <c:v>MLS - reward</c:v>
                </c:pt>
                <c:pt idx="8">
                  <c:v>MLS - reward mc</c:v>
                </c:pt>
              </c:strCache>
            </c:strRef>
          </c:cat>
          <c:val>
            <c:numRef>
              <c:f>'Wasserstein Task Comps'!$F$2:$F$10</c:f>
              <c:numCache>
                <c:formatCode>General</c:formatCode>
                <c:ptCount val="9"/>
                <c:pt idx="0">
                  <c:v>0.95657499999999995</c:v>
                </c:pt>
                <c:pt idx="1">
                  <c:v>0.95784999999999998</c:v>
                </c:pt>
                <c:pt idx="2">
                  <c:v>0.95530000000000004</c:v>
                </c:pt>
                <c:pt idx="3">
                  <c:v>0.99898593749999998</c:v>
                </c:pt>
                <c:pt idx="4">
                  <c:v>0.99919999999999998</c:v>
                </c:pt>
                <c:pt idx="5">
                  <c:v>0.99860000000000004</c:v>
                </c:pt>
                <c:pt idx="6">
                  <c:v>0.99896499999999999</c:v>
                </c:pt>
                <c:pt idx="7">
                  <c:v>0.99995000000000001</c:v>
                </c:pt>
                <c:pt idx="8">
                  <c:v>0.99995000000000001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9-4E55-8813-A60BAEA89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57184"/>
        <c:axId val="103459680"/>
      </c:barChart>
      <c:catAx>
        <c:axId val="1034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9680"/>
        <c:crosses val="autoZero"/>
        <c:auto val="1"/>
        <c:lblAlgn val="ctr"/>
        <c:lblOffset val="100"/>
        <c:noMultiLvlLbl val="0"/>
      </c:catAx>
      <c:valAx>
        <c:axId val="103459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All'!$E$1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All'!$F$2:$F$11</c:f>
                <c:numCache>
                  <c:formatCode>General</c:formatCode>
                  <c:ptCount val="10"/>
                  <c:pt idx="0">
                    <c:v>1.1715552528367237E-4</c:v>
                  </c:pt>
                  <c:pt idx="1">
                    <c:v>1.1788667553146469E-4</c:v>
                  </c:pt>
                  <c:pt idx="2">
                    <c:v>3.8713334621336387E-4</c:v>
                  </c:pt>
                  <c:pt idx="3">
                    <c:v>3.6838989528776759E-4</c:v>
                  </c:pt>
                  <c:pt idx="4">
                    <c:v>2.2246820761435802E-4</c:v>
                  </c:pt>
                  <c:pt idx="5">
                    <c:v>2.3481505376949486E-4</c:v>
                  </c:pt>
                  <c:pt idx="6">
                    <c:v>2.8176978415629412E-4</c:v>
                  </c:pt>
                  <c:pt idx="7">
                    <c:v>2.157968926749269E-4</c:v>
                  </c:pt>
                  <c:pt idx="8">
                    <c:v>2.3130713969967098E-4</c:v>
                  </c:pt>
                  <c:pt idx="9">
                    <c:v>7.1692269422065052E-5</c:v>
                  </c:pt>
                </c:numCache>
              </c:numRef>
            </c:plus>
            <c:minus>
              <c:numRef>
                <c:f>'Summary - All'!$F$2:$F$11</c:f>
                <c:numCache>
                  <c:formatCode>General</c:formatCode>
                  <c:ptCount val="10"/>
                  <c:pt idx="0">
                    <c:v>1.1715552528367237E-4</c:v>
                  </c:pt>
                  <c:pt idx="1">
                    <c:v>1.1788667553146469E-4</c:v>
                  </c:pt>
                  <c:pt idx="2">
                    <c:v>3.8713334621336387E-4</c:v>
                  </c:pt>
                  <c:pt idx="3">
                    <c:v>3.6838989528776759E-4</c:v>
                  </c:pt>
                  <c:pt idx="4">
                    <c:v>2.2246820761435802E-4</c:v>
                  </c:pt>
                  <c:pt idx="5">
                    <c:v>2.3481505376949486E-4</c:v>
                  </c:pt>
                  <c:pt idx="6">
                    <c:v>2.8176978415629412E-4</c:v>
                  </c:pt>
                  <c:pt idx="7">
                    <c:v>2.157968926749269E-4</c:v>
                  </c:pt>
                  <c:pt idx="8">
                    <c:v>2.3130713969967098E-4</c:v>
                  </c:pt>
                  <c:pt idx="9">
                    <c:v>7.1692269422065052E-5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All'!$A$2:$A$11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All'!$E$2:$E$11</c:f>
              <c:numCache>
                <c:formatCode>General</c:formatCode>
                <c:ptCount val="10"/>
                <c:pt idx="0">
                  <c:v>0.99057794117647058</c:v>
                </c:pt>
                <c:pt idx="1">
                  <c:v>0.99045882352941172</c:v>
                </c:pt>
                <c:pt idx="2">
                  <c:v>0.88482058823529408</c:v>
                </c:pt>
                <c:pt idx="3">
                  <c:v>0.89713529411764703</c:v>
                </c:pt>
                <c:pt idx="4">
                  <c:v>0.9651294117647059</c:v>
                </c:pt>
                <c:pt idx="5">
                  <c:v>0.96098382352941181</c:v>
                </c:pt>
                <c:pt idx="6">
                  <c:v>0.94273235294117652</c:v>
                </c:pt>
                <c:pt idx="7">
                  <c:v>0.96726176470588232</c:v>
                </c:pt>
                <c:pt idx="8">
                  <c:v>0.96218823529411768</c:v>
                </c:pt>
                <c:pt idx="9">
                  <c:v>0.99649264705882357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0-4B61-B184-91D9F7AE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All'!$H$1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All'!$I$2:$I$11</c:f>
                <c:numCache>
                  <c:formatCode>General</c:formatCode>
                  <c:ptCount val="10"/>
                  <c:pt idx="0">
                    <c:v>1.2552444553795793E-2</c:v>
                  </c:pt>
                  <c:pt idx="1">
                    <c:v>1.2474592473358973E-2</c:v>
                  </c:pt>
                  <c:pt idx="2">
                    <c:v>3.7986607190474905E-3</c:v>
                  </c:pt>
                  <c:pt idx="3">
                    <c:v>3.9919342362671716E-3</c:v>
                  </c:pt>
                  <c:pt idx="4">
                    <c:v>6.6103298582031013E-3</c:v>
                  </c:pt>
                  <c:pt idx="5">
                    <c:v>6.2627510957526311E-3</c:v>
                  </c:pt>
                  <c:pt idx="6">
                    <c:v>5.2191126159872436E-3</c:v>
                  </c:pt>
                  <c:pt idx="7">
                    <c:v>6.814686796762128E-3</c:v>
                  </c:pt>
                  <c:pt idx="8">
                    <c:v>6.3577295417838282E-3</c:v>
                  </c:pt>
                  <c:pt idx="9">
                    <c:v>2.051250779406211E-2</c:v>
                  </c:pt>
                </c:numCache>
              </c:numRef>
            </c:plus>
            <c:minus>
              <c:numRef>
                <c:f>'Summary - All'!$I$2:$I$11</c:f>
                <c:numCache>
                  <c:formatCode>General</c:formatCode>
                  <c:ptCount val="10"/>
                  <c:pt idx="0">
                    <c:v>1.2552444553795793E-2</c:v>
                  </c:pt>
                  <c:pt idx="1">
                    <c:v>1.2474592473358973E-2</c:v>
                  </c:pt>
                  <c:pt idx="2">
                    <c:v>3.7986607190474905E-3</c:v>
                  </c:pt>
                  <c:pt idx="3">
                    <c:v>3.9919342362671716E-3</c:v>
                  </c:pt>
                  <c:pt idx="4">
                    <c:v>6.6103298582031013E-3</c:v>
                  </c:pt>
                  <c:pt idx="5">
                    <c:v>6.2627510957526311E-3</c:v>
                  </c:pt>
                  <c:pt idx="6">
                    <c:v>5.2191126159872436E-3</c:v>
                  </c:pt>
                  <c:pt idx="7">
                    <c:v>6.814686796762128E-3</c:v>
                  </c:pt>
                  <c:pt idx="8">
                    <c:v>6.3577295417838282E-3</c:v>
                  </c:pt>
                  <c:pt idx="9">
                    <c:v>2.051250779406211E-2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All'!$A$2:$A$11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All'!$H$2:$H$11</c:f>
              <c:numCache>
                <c:formatCode>General</c:formatCode>
                <c:ptCount val="10"/>
                <c:pt idx="0">
                  <c:v>4.6552349282932459</c:v>
                </c:pt>
                <c:pt idx="1">
                  <c:v>4.6425514962505172</c:v>
                </c:pt>
                <c:pt idx="2">
                  <c:v>2.0388938843288611</c:v>
                </c:pt>
                <c:pt idx="3">
                  <c:v>2.165792090584358</c:v>
                </c:pt>
                <c:pt idx="4">
                  <c:v>3.320618467877646</c:v>
                </c:pt>
                <c:pt idx="5">
                  <c:v>3.2039812344439516</c:v>
                </c:pt>
                <c:pt idx="6">
                  <c:v>2.8010465767531896</c:v>
                </c:pt>
                <c:pt idx="7">
                  <c:v>3.3859254866692612</c:v>
                </c:pt>
                <c:pt idx="8">
                  <c:v>3.2365898125014403</c:v>
                </c:pt>
                <c:pt idx="9">
                  <c:v>5.649380155706476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7-430E-BBBD-2169BFCD6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All'!$J$1</c:f>
              <c:strCache>
                <c:ptCount val="1"/>
                <c:pt idx="0">
                  <c:v>arcsine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All'!$K$2:$K$11</c:f>
                <c:numCache>
                  <c:formatCode>General</c:formatCode>
                  <c:ptCount val="10"/>
                  <c:pt idx="0">
                    <c:v>1.212678125181665E-3</c:v>
                  </c:pt>
                  <c:pt idx="1">
                    <c:v>1.212678125181665E-3</c:v>
                  </c:pt>
                  <c:pt idx="2">
                    <c:v>1.212678125181665E-3</c:v>
                  </c:pt>
                  <c:pt idx="3">
                    <c:v>1.212678125181665E-3</c:v>
                  </c:pt>
                  <c:pt idx="4">
                    <c:v>1.212678125181665E-3</c:v>
                  </c:pt>
                  <c:pt idx="5">
                    <c:v>1.212678125181665E-3</c:v>
                  </c:pt>
                  <c:pt idx="6">
                    <c:v>1.212678125181665E-3</c:v>
                  </c:pt>
                  <c:pt idx="7">
                    <c:v>1.212678125181665E-3</c:v>
                  </c:pt>
                  <c:pt idx="8">
                    <c:v>1.212678125181665E-3</c:v>
                  </c:pt>
                  <c:pt idx="9">
                    <c:v>1.212678125181665E-3</c:v>
                  </c:pt>
                </c:numCache>
              </c:numRef>
            </c:plus>
            <c:minus>
              <c:numRef>
                <c:f>'Summary - All'!$K$2:$K$11</c:f>
                <c:numCache>
                  <c:formatCode>General</c:formatCode>
                  <c:ptCount val="10"/>
                  <c:pt idx="0">
                    <c:v>1.212678125181665E-3</c:v>
                  </c:pt>
                  <c:pt idx="1">
                    <c:v>1.212678125181665E-3</c:v>
                  </c:pt>
                  <c:pt idx="2">
                    <c:v>1.212678125181665E-3</c:v>
                  </c:pt>
                  <c:pt idx="3">
                    <c:v>1.212678125181665E-3</c:v>
                  </c:pt>
                  <c:pt idx="4">
                    <c:v>1.212678125181665E-3</c:v>
                  </c:pt>
                  <c:pt idx="5">
                    <c:v>1.212678125181665E-3</c:v>
                  </c:pt>
                  <c:pt idx="6">
                    <c:v>1.212678125181665E-3</c:v>
                  </c:pt>
                  <c:pt idx="7">
                    <c:v>1.212678125181665E-3</c:v>
                  </c:pt>
                  <c:pt idx="8">
                    <c:v>1.212678125181665E-3</c:v>
                  </c:pt>
                  <c:pt idx="9">
                    <c:v>1.212678125181665E-3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All'!$A$2:$A$11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All'!$J$2:$J$11</c:f>
              <c:numCache>
                <c:formatCode>General</c:formatCode>
                <c:ptCount val="10"/>
                <c:pt idx="0">
                  <c:v>2.9471519154460539</c:v>
                </c:pt>
                <c:pt idx="1">
                  <c:v>2.9459227630110987</c:v>
                </c:pt>
                <c:pt idx="2">
                  <c:v>2.4490752885040905</c:v>
                </c:pt>
                <c:pt idx="3">
                  <c:v>2.4886024114341474</c:v>
                </c:pt>
                <c:pt idx="4">
                  <c:v>2.7659139674219548</c:v>
                </c:pt>
                <c:pt idx="5">
                  <c:v>2.74392732556699</c:v>
                </c:pt>
                <c:pt idx="6">
                  <c:v>2.6582893854952174</c:v>
                </c:pt>
                <c:pt idx="7">
                  <c:v>2.777714257972618</c:v>
                </c:pt>
                <c:pt idx="8">
                  <c:v>2.7501941759385051</c:v>
                </c:pt>
                <c:pt idx="9">
                  <c:v>3.0230774876894815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55C-99FD-0787A4D98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764351"/>
        <c:axId val="1331748959"/>
      </c:barChart>
      <c:catAx>
        <c:axId val="133176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48959"/>
        <c:crosses val="autoZero"/>
        <c:auto val="1"/>
        <c:lblAlgn val="ctr"/>
        <c:lblOffset val="100"/>
        <c:noMultiLvlLbl val="0"/>
      </c:catAx>
      <c:valAx>
        <c:axId val="1331748959"/>
        <c:scaling>
          <c:orientation val="minMax"/>
          <c:max val="3.2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6435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IMAGEN mid'!$E$1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IMAGEN mid'!$F$2:$F$11</c:f>
                <c:numCache>
                  <c:formatCode>General</c:formatCode>
                  <c:ptCount val="10"/>
                  <c:pt idx="0">
                    <c:v>1.6733767881143803E-3</c:v>
                  </c:pt>
                  <c:pt idx="1">
                    <c:v>1.6700824829929811E-3</c:v>
                  </c:pt>
                  <c:pt idx="2">
                    <c:v>2.9181047787905081E-3</c:v>
                  </c:pt>
                  <c:pt idx="3">
                    <c:v>2.8990477747012034E-3</c:v>
                  </c:pt>
                  <c:pt idx="4">
                    <c:v>2.0113995127771112E-3</c:v>
                  </c:pt>
                  <c:pt idx="5">
                    <c:v>2.0062790184817271E-3</c:v>
                  </c:pt>
                  <c:pt idx="6">
                    <c:v>2.0718768966808813E-3</c:v>
                  </c:pt>
                  <c:pt idx="7">
                    <c:v>1.9861228247517828E-3</c:v>
                  </c:pt>
                  <c:pt idx="8">
                    <c:v>2.0210756727544864E-3</c:v>
                  </c:pt>
                  <c:pt idx="9">
                    <c:v>1.4207986750416123E-3</c:v>
                  </c:pt>
                </c:numCache>
              </c:numRef>
            </c:plus>
            <c:minus>
              <c:numRef>
                <c:f>'Summary - IMAGEN mid'!$F$2:$F$11</c:f>
                <c:numCache>
                  <c:formatCode>General</c:formatCode>
                  <c:ptCount val="10"/>
                  <c:pt idx="0">
                    <c:v>1.6733767881143803E-3</c:v>
                  </c:pt>
                  <c:pt idx="1">
                    <c:v>1.6700824829929811E-3</c:v>
                  </c:pt>
                  <c:pt idx="2">
                    <c:v>2.9181047787905081E-3</c:v>
                  </c:pt>
                  <c:pt idx="3">
                    <c:v>2.8990477747012034E-3</c:v>
                  </c:pt>
                  <c:pt idx="4">
                    <c:v>2.0113995127771112E-3</c:v>
                  </c:pt>
                  <c:pt idx="5">
                    <c:v>2.0062790184817271E-3</c:v>
                  </c:pt>
                  <c:pt idx="6">
                    <c:v>2.0718768966808813E-3</c:v>
                  </c:pt>
                  <c:pt idx="7">
                    <c:v>1.9861228247517828E-3</c:v>
                  </c:pt>
                  <c:pt idx="8">
                    <c:v>2.0210756727544864E-3</c:v>
                  </c:pt>
                  <c:pt idx="9">
                    <c:v>1.4207986750416123E-3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IMAGEN mid'!$A$2:$A$11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IMAGEN mid'!$E$2:$E$11</c:f>
              <c:numCache>
                <c:formatCode>General</c:formatCode>
                <c:ptCount val="10"/>
                <c:pt idx="0">
                  <c:v>0.94045000000000001</c:v>
                </c:pt>
                <c:pt idx="1">
                  <c:v>0.94069999999999998</c:v>
                </c:pt>
                <c:pt idx="2">
                  <c:v>0.7823</c:v>
                </c:pt>
                <c:pt idx="3">
                  <c:v>0.78620000000000001</c:v>
                </c:pt>
                <c:pt idx="4">
                  <c:v>0.91120000000000001</c:v>
                </c:pt>
                <c:pt idx="5">
                  <c:v>0.91169999999999995</c:v>
                </c:pt>
                <c:pt idx="6">
                  <c:v>0.90515000000000001</c:v>
                </c:pt>
                <c:pt idx="7">
                  <c:v>0.91364999999999996</c:v>
                </c:pt>
                <c:pt idx="8">
                  <c:v>0.91025</c:v>
                </c:pt>
                <c:pt idx="9">
                  <c:v>0.95784999999999998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2-4F0D-975A-66FEFA8C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IMAGEN mid'!$H$1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IMAGEN mid'!$I$2:$I$11</c:f>
                <c:numCache>
                  <c:formatCode>General</c:formatCode>
                  <c:ptCount val="10"/>
                  <c:pt idx="0">
                    <c:v>2.9879702141883867E-2</c:v>
                  </c:pt>
                  <c:pt idx="1">
                    <c:v>2.9938641060646431E-2</c:v>
                  </c:pt>
                  <c:pt idx="2">
                    <c:v>1.713440873110935E-2</c:v>
                  </c:pt>
                  <c:pt idx="3">
                    <c:v>1.7247042437978918E-2</c:v>
                  </c:pt>
                  <c:pt idx="4">
                    <c:v>2.485831366786288E-2</c:v>
                  </c:pt>
                  <c:pt idx="5">
                    <c:v>2.4921757910740673E-2</c:v>
                  </c:pt>
                  <c:pt idx="6">
                    <c:v>2.4132707922994517E-2</c:v>
                  </c:pt>
                  <c:pt idx="7">
                    <c:v>2.5174676700192897E-2</c:v>
                  </c:pt>
                  <c:pt idx="8">
                    <c:v>2.473930129090908E-2</c:v>
                  </c:pt>
                  <c:pt idx="9">
                    <c:v>3.5191474259036466E-2</c:v>
                  </c:pt>
                </c:numCache>
              </c:numRef>
            </c:plus>
            <c:minus>
              <c:numRef>
                <c:f>'Summary - IMAGEN mid'!$I$2:$I$11</c:f>
                <c:numCache>
                  <c:formatCode>General</c:formatCode>
                  <c:ptCount val="10"/>
                  <c:pt idx="0">
                    <c:v>2.9879702141883867E-2</c:v>
                  </c:pt>
                  <c:pt idx="1">
                    <c:v>2.9938641060646431E-2</c:v>
                  </c:pt>
                  <c:pt idx="2">
                    <c:v>1.713440873110935E-2</c:v>
                  </c:pt>
                  <c:pt idx="3">
                    <c:v>1.7247042437978918E-2</c:v>
                  </c:pt>
                  <c:pt idx="4">
                    <c:v>2.485831366786288E-2</c:v>
                  </c:pt>
                  <c:pt idx="5">
                    <c:v>2.4921757910740673E-2</c:v>
                  </c:pt>
                  <c:pt idx="6">
                    <c:v>2.4132707922994517E-2</c:v>
                  </c:pt>
                  <c:pt idx="7">
                    <c:v>2.5174676700192897E-2</c:v>
                  </c:pt>
                  <c:pt idx="8">
                    <c:v>2.473930129090908E-2</c:v>
                  </c:pt>
                  <c:pt idx="9">
                    <c:v>3.5191474259036466E-2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IMAGEN mid'!$A$2:$A$11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IMAGEN mid'!$H$2:$H$11</c:f>
              <c:numCache>
                <c:formatCode>General</c:formatCode>
                <c:ptCount val="10"/>
                <c:pt idx="0">
                  <c:v>2.7595421883155042</c:v>
                </c:pt>
                <c:pt idx="1">
                  <c:v>2.764014972974226</c:v>
                </c:pt>
                <c:pt idx="2">
                  <c:v>1.2791203304505332</c:v>
                </c:pt>
                <c:pt idx="3">
                  <c:v>1.302170214396815</c:v>
                </c:pt>
                <c:pt idx="4">
                  <c:v>2.328375762134848</c:v>
                </c:pt>
                <c:pt idx="5">
                  <c:v>2.3345708809809427</c:v>
                </c:pt>
                <c:pt idx="6">
                  <c:v>2.2558039794409295</c:v>
                </c:pt>
                <c:pt idx="7">
                  <c:v>2.3590387613579158</c:v>
                </c:pt>
                <c:pt idx="8">
                  <c:v>2.3166912596871545</c:v>
                </c:pt>
                <c:pt idx="9">
                  <c:v>3.1234565050632455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4-4CCD-9B07-E38E80A65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IMAGEN mid'!$J$1</c:f>
              <c:strCache>
                <c:ptCount val="1"/>
                <c:pt idx="0">
                  <c:v>arcsine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IMAGEN mid'!$K$2:$K$11</c:f>
                <c:numCache>
                  <c:formatCode>General</c:formatCode>
                  <c:ptCount val="10"/>
                  <c:pt idx="0">
                    <c:v>7.0710678118654753E-3</c:v>
                  </c:pt>
                  <c:pt idx="1">
                    <c:v>7.0710678118654753E-3</c:v>
                  </c:pt>
                  <c:pt idx="2">
                    <c:v>7.0710678118654753E-3</c:v>
                  </c:pt>
                  <c:pt idx="3">
                    <c:v>7.0710678118654753E-3</c:v>
                  </c:pt>
                  <c:pt idx="4">
                    <c:v>7.0710678118654753E-3</c:v>
                  </c:pt>
                  <c:pt idx="5">
                    <c:v>7.0710678118654753E-3</c:v>
                  </c:pt>
                  <c:pt idx="6">
                    <c:v>7.0710678118654753E-3</c:v>
                  </c:pt>
                  <c:pt idx="7">
                    <c:v>7.0710678118654753E-3</c:v>
                  </c:pt>
                  <c:pt idx="8">
                    <c:v>7.0710678118654753E-3</c:v>
                  </c:pt>
                  <c:pt idx="9">
                    <c:v>7.0710678118654753E-3</c:v>
                  </c:pt>
                </c:numCache>
              </c:numRef>
            </c:plus>
            <c:minus>
              <c:numRef>
                <c:f>'Summary - IMAGEN mid'!$K$2:$K$11</c:f>
                <c:numCache>
                  <c:formatCode>General</c:formatCode>
                  <c:ptCount val="10"/>
                  <c:pt idx="0">
                    <c:v>7.0710678118654753E-3</c:v>
                  </c:pt>
                  <c:pt idx="1">
                    <c:v>7.0710678118654753E-3</c:v>
                  </c:pt>
                  <c:pt idx="2">
                    <c:v>7.0710678118654753E-3</c:v>
                  </c:pt>
                  <c:pt idx="3">
                    <c:v>7.0710678118654753E-3</c:v>
                  </c:pt>
                  <c:pt idx="4">
                    <c:v>7.0710678118654753E-3</c:v>
                  </c:pt>
                  <c:pt idx="5">
                    <c:v>7.0710678118654753E-3</c:v>
                  </c:pt>
                  <c:pt idx="6">
                    <c:v>7.0710678118654753E-3</c:v>
                  </c:pt>
                  <c:pt idx="7">
                    <c:v>7.0710678118654753E-3</c:v>
                  </c:pt>
                  <c:pt idx="8">
                    <c:v>7.0710678118654753E-3</c:v>
                  </c:pt>
                  <c:pt idx="9">
                    <c:v>7.0710678118654753E-3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IMAGEN mid'!$A$2:$A$11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IMAGEN mid'!$J$2:$J$11</c:f>
              <c:numCache>
                <c:formatCode>General</c:formatCode>
                <c:ptCount val="10"/>
                <c:pt idx="0">
                  <c:v>2.6485567079943952</c:v>
                </c:pt>
                <c:pt idx="1">
                  <c:v>2.6496141557722197</c:v>
                </c:pt>
                <c:pt idx="2">
                  <c:v>2.1707448657327149</c:v>
                </c:pt>
                <c:pt idx="3">
                  <c:v>2.1802261222845165</c:v>
                </c:pt>
                <c:pt idx="4">
                  <c:v>2.5364131683731093</c:v>
                </c:pt>
                <c:pt idx="5">
                  <c:v>2.5381731563690613</c:v>
                </c:pt>
                <c:pt idx="6">
                  <c:v>2.5154601929532681</c:v>
                </c:pt>
                <c:pt idx="7">
                  <c:v>2.5450805409215982</c:v>
                </c:pt>
                <c:pt idx="8">
                  <c:v>2.533081463701234</c:v>
                </c:pt>
                <c:pt idx="9">
                  <c:v>2.7280426942181979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1-4D04-A141-0710C9937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795023"/>
        <c:axId val="1385801263"/>
      </c:barChart>
      <c:catAx>
        <c:axId val="13857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01263"/>
        <c:crosses val="autoZero"/>
        <c:auto val="1"/>
        <c:lblAlgn val="ctr"/>
        <c:lblOffset val="100"/>
        <c:noMultiLvlLbl val="0"/>
      </c:catAx>
      <c:valAx>
        <c:axId val="1385801263"/>
        <c:scaling>
          <c:orientation val="minMax"/>
          <c:max val="3.2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9502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IMAGEN sst'!$E$1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IMAGEN sst'!$F$2:$F$11</c:f>
                <c:numCache>
                  <c:formatCode>General</c:formatCode>
                  <c:ptCount val="10"/>
                  <c:pt idx="0">
                    <c:v>1.6608136560132202E-3</c:v>
                  </c:pt>
                  <c:pt idx="1">
                    <c:v>1.6812492007433049E-3</c:v>
                  </c:pt>
                  <c:pt idx="2">
                    <c:v>2.9811621894824843E-3</c:v>
                  </c:pt>
                  <c:pt idx="3">
                    <c:v>2.9932489873045975E-3</c:v>
                  </c:pt>
                  <c:pt idx="4">
                    <c:v>2.0898458077092674E-3</c:v>
                  </c:pt>
                  <c:pt idx="5">
                    <c:v>2.0743190448915998E-3</c:v>
                  </c:pt>
                  <c:pt idx="6">
                    <c:v>2.3207774559401428E-3</c:v>
                  </c:pt>
                  <c:pt idx="7">
                    <c:v>2.0743190448915998E-3</c:v>
                  </c:pt>
                  <c:pt idx="8">
                    <c:v>2.1199053929362036E-3</c:v>
                  </c:pt>
                  <c:pt idx="9">
                    <c:v>1.4611965986820524E-3</c:v>
                  </c:pt>
                </c:numCache>
              </c:numRef>
            </c:plus>
            <c:minus>
              <c:numRef>
                <c:f>'Summary - IMAGEN sst'!$F$2:$F$11</c:f>
                <c:numCache>
                  <c:formatCode>General</c:formatCode>
                  <c:ptCount val="10"/>
                  <c:pt idx="0">
                    <c:v>1.6608136560132202E-3</c:v>
                  </c:pt>
                  <c:pt idx="1">
                    <c:v>1.6812492007433049E-3</c:v>
                  </c:pt>
                  <c:pt idx="2">
                    <c:v>2.9811621894824843E-3</c:v>
                  </c:pt>
                  <c:pt idx="3">
                    <c:v>2.9932489873045975E-3</c:v>
                  </c:pt>
                  <c:pt idx="4">
                    <c:v>2.0898458077092674E-3</c:v>
                  </c:pt>
                  <c:pt idx="5">
                    <c:v>2.0743190448915998E-3</c:v>
                  </c:pt>
                  <c:pt idx="6">
                    <c:v>2.3207774559401428E-3</c:v>
                  </c:pt>
                  <c:pt idx="7">
                    <c:v>2.0743190448915998E-3</c:v>
                  </c:pt>
                  <c:pt idx="8">
                    <c:v>2.1199053929362036E-3</c:v>
                  </c:pt>
                  <c:pt idx="9">
                    <c:v>1.4611965986820524E-3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IMAGEN sst'!$A$2:$A$11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IMAGEN sst'!$E$2:$E$11</c:f>
              <c:numCache>
                <c:formatCode>General</c:formatCode>
                <c:ptCount val="10"/>
                <c:pt idx="0">
                  <c:v>0.94140000000000001</c:v>
                </c:pt>
                <c:pt idx="1">
                  <c:v>0.93984999999999996</c:v>
                </c:pt>
                <c:pt idx="2">
                  <c:v>0.76880000000000004</c:v>
                </c:pt>
                <c:pt idx="3">
                  <c:v>0.7661</c:v>
                </c:pt>
                <c:pt idx="4">
                  <c:v>0.90329999999999999</c:v>
                </c:pt>
                <c:pt idx="5">
                  <c:v>0.90490000000000004</c:v>
                </c:pt>
                <c:pt idx="6">
                  <c:v>0.87719999999999998</c:v>
                </c:pt>
                <c:pt idx="7">
                  <c:v>0.90490000000000004</c:v>
                </c:pt>
                <c:pt idx="8">
                  <c:v>0.90015000000000001</c:v>
                </c:pt>
                <c:pt idx="9">
                  <c:v>0.95530000000000004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1-4369-99D0-2B66F8E04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IMAGEN sst'!$H$1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IMAGEN sst'!$I$2:$I$11</c:f>
                <c:numCache>
                  <c:formatCode>General</c:formatCode>
                  <c:ptCount val="10"/>
                  <c:pt idx="0">
                    <c:v>3.0105725479175605E-2</c:v>
                  </c:pt>
                  <c:pt idx="1">
                    <c:v>2.9739791089800537E-2</c:v>
                  </c:pt>
                  <c:pt idx="2">
                    <c:v>1.6771982475961754E-2</c:v>
                  </c:pt>
                  <c:pt idx="3">
                    <c:v>1.6704256883429098E-2</c:v>
                  </c:pt>
                  <c:pt idx="4">
                    <c:v>2.3925210087535721E-2</c:v>
                  </c:pt>
                  <c:pt idx="5">
                    <c:v>2.4104295876342833E-2</c:v>
                  </c:pt>
                  <c:pt idx="6">
                    <c:v>2.1544504352204289E-2</c:v>
                  </c:pt>
                  <c:pt idx="7">
                    <c:v>2.4104295876342833E-2</c:v>
                  </c:pt>
                  <c:pt idx="8">
                    <c:v>2.3585958206723E-2</c:v>
                  </c:pt>
                  <c:pt idx="9">
                    <c:v>3.4218530240967042E-2</c:v>
                  </c:pt>
                </c:numCache>
              </c:numRef>
            </c:plus>
            <c:minus>
              <c:numRef>
                <c:f>'Summary - IMAGEN sst'!$I$2:$I$11</c:f>
                <c:numCache>
                  <c:formatCode>General</c:formatCode>
                  <c:ptCount val="10"/>
                  <c:pt idx="0">
                    <c:v>3.0105725479175605E-2</c:v>
                  </c:pt>
                  <c:pt idx="1">
                    <c:v>2.9739791089800537E-2</c:v>
                  </c:pt>
                  <c:pt idx="2">
                    <c:v>1.6771982475961754E-2</c:v>
                  </c:pt>
                  <c:pt idx="3">
                    <c:v>1.6704256883429098E-2</c:v>
                  </c:pt>
                  <c:pt idx="4">
                    <c:v>2.3925210087535721E-2</c:v>
                  </c:pt>
                  <c:pt idx="5">
                    <c:v>2.4104295876342833E-2</c:v>
                  </c:pt>
                  <c:pt idx="6">
                    <c:v>2.1544504352204289E-2</c:v>
                  </c:pt>
                  <c:pt idx="7">
                    <c:v>2.4104295876342833E-2</c:v>
                  </c:pt>
                  <c:pt idx="8">
                    <c:v>2.3585958206723E-2</c:v>
                  </c:pt>
                  <c:pt idx="9">
                    <c:v>3.4218530240967042E-2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IMAGEN sst'!$A$2:$A$11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IMAGEN sst'!$H$2:$H$11</c:f>
              <c:numCache>
                <c:formatCode>General</c:formatCode>
                <c:ptCount val="10"/>
                <c:pt idx="0">
                  <c:v>2.7766334323840751</c:v>
                </c:pt>
                <c:pt idx="1">
                  <c:v>2.7488788456419164</c:v>
                </c:pt>
                <c:pt idx="2">
                  <c:v>1.2015477208578604</c:v>
                </c:pt>
                <c:pt idx="3">
                  <c:v>1.1864190359326419</c:v>
                </c:pt>
                <c:pt idx="4">
                  <c:v>2.2344413216965493</c:v>
                </c:pt>
                <c:pt idx="5">
                  <c:v>2.2528954708057429</c:v>
                </c:pt>
                <c:pt idx="6">
                  <c:v>1.9661780008306911</c:v>
                </c:pt>
                <c:pt idx="7">
                  <c:v>2.2528954708057429</c:v>
                </c:pt>
                <c:pt idx="8">
                  <c:v>2.1988923562418075</c:v>
                </c:pt>
                <c:pt idx="9">
                  <c:v>3.0620519256564394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F-463E-9656-3B1F8F8EC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IMAGEN sst'!$J$1</c:f>
              <c:strCache>
                <c:ptCount val="1"/>
                <c:pt idx="0">
                  <c:v>arcsine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IMAGEN sst'!$K$2:$K$11</c:f>
                <c:numCache>
                  <c:formatCode>General</c:formatCode>
                  <c:ptCount val="10"/>
                  <c:pt idx="0">
                    <c:v>7.0710678118654753E-3</c:v>
                  </c:pt>
                  <c:pt idx="1">
                    <c:v>7.0710678118654753E-3</c:v>
                  </c:pt>
                  <c:pt idx="2">
                    <c:v>7.0710678118654753E-3</c:v>
                  </c:pt>
                  <c:pt idx="3">
                    <c:v>7.0710678118654753E-3</c:v>
                  </c:pt>
                  <c:pt idx="4">
                    <c:v>7.0710678118654753E-3</c:v>
                  </c:pt>
                  <c:pt idx="5">
                    <c:v>7.0710678118654753E-3</c:v>
                  </c:pt>
                  <c:pt idx="6">
                    <c:v>7.0710678118654753E-3</c:v>
                  </c:pt>
                  <c:pt idx="7">
                    <c:v>7.0710678118654753E-3</c:v>
                  </c:pt>
                  <c:pt idx="8">
                    <c:v>7.0710678118654753E-3</c:v>
                  </c:pt>
                  <c:pt idx="9">
                    <c:v>7.0710678118654753E-3</c:v>
                  </c:pt>
                </c:numCache>
              </c:numRef>
            </c:plus>
            <c:minus>
              <c:numRef>
                <c:f>'Summary - IMAGEN sst'!$K$2:$K$11</c:f>
                <c:numCache>
                  <c:formatCode>General</c:formatCode>
                  <c:ptCount val="10"/>
                  <c:pt idx="0">
                    <c:v>7.0710678118654753E-3</c:v>
                  </c:pt>
                  <c:pt idx="1">
                    <c:v>7.0710678118654753E-3</c:v>
                  </c:pt>
                  <c:pt idx="2">
                    <c:v>7.0710678118654753E-3</c:v>
                  </c:pt>
                  <c:pt idx="3">
                    <c:v>7.0710678118654753E-3</c:v>
                  </c:pt>
                  <c:pt idx="4">
                    <c:v>7.0710678118654753E-3</c:v>
                  </c:pt>
                  <c:pt idx="5">
                    <c:v>7.0710678118654753E-3</c:v>
                  </c:pt>
                  <c:pt idx="6">
                    <c:v>7.0710678118654753E-3</c:v>
                  </c:pt>
                  <c:pt idx="7">
                    <c:v>7.0710678118654753E-3</c:v>
                  </c:pt>
                  <c:pt idx="8">
                    <c:v>7.0710678118654753E-3</c:v>
                  </c:pt>
                  <c:pt idx="9">
                    <c:v>7.0710678118654753E-3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IMAGEN sst'!$A$2:$A$11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IMAGEN sst'!$J$2:$J$11</c:f>
              <c:numCache>
                <c:formatCode>General</c:formatCode>
                <c:ptCount val="10"/>
                <c:pt idx="0">
                  <c:v>2.6525861750837545</c:v>
                </c:pt>
                <c:pt idx="1">
                  <c:v>2.6460272823957265</c:v>
                </c:pt>
                <c:pt idx="2">
                  <c:v>2.1383845452115522</c:v>
                </c:pt>
                <c:pt idx="3">
                  <c:v>2.1319933486436407</c:v>
                </c:pt>
                <c:pt idx="4">
                  <c:v>2.5091736461077843</c:v>
                </c:pt>
                <c:pt idx="5">
                  <c:v>2.514607475488507</c:v>
                </c:pt>
                <c:pt idx="6">
                  <c:v>2.4255359096509417</c:v>
                </c:pt>
                <c:pt idx="7">
                  <c:v>2.514607475488507</c:v>
                </c:pt>
                <c:pt idx="8">
                  <c:v>2.4985917115952443</c:v>
                </c:pt>
                <c:pt idx="9">
                  <c:v>2.7155298439581563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F-41D2-BC29-ED9AE401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3513711"/>
        <c:axId val="1033514127"/>
      </c:barChart>
      <c:catAx>
        <c:axId val="103351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14127"/>
        <c:crosses val="autoZero"/>
        <c:auto val="1"/>
        <c:lblAlgn val="ctr"/>
        <c:lblOffset val="100"/>
        <c:noMultiLvlLbl val="0"/>
      </c:catAx>
      <c:valAx>
        <c:axId val="1033514127"/>
        <c:scaling>
          <c:orientation val="minMax"/>
          <c:max val="3.2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1371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matrices'!$E$1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matrices'!$F$2:$F$11</c:f>
                <c:numCache>
                  <c:formatCode>General</c:formatCode>
                  <c:ptCount val="10"/>
                  <c:pt idx="0">
                    <c:v>2.0521738443660212E-4</c:v>
                  </c:pt>
                  <c:pt idx="1">
                    <c:v>2.0611350149856713E-4</c:v>
                  </c:pt>
                  <c:pt idx="2">
                    <c:v>7.2889180189860824E-4</c:v>
                  </c:pt>
                  <c:pt idx="3">
                    <c:v>6.8847461091531899E-4</c:v>
                  </c:pt>
                  <c:pt idx="4">
                    <c:v>4.5239132617679587E-4</c:v>
                  </c:pt>
                  <c:pt idx="5">
                    <c:v>4.8250864448214813E-4</c:v>
                  </c:pt>
                  <c:pt idx="6">
                    <c:v>6.9156765070381931E-4</c:v>
                  </c:pt>
                  <c:pt idx="7">
                    <c:v>4.3993231169692465E-4</c:v>
                  </c:pt>
                  <c:pt idx="8">
                    <c:v>4.7386054435878076E-4</c:v>
                  </c:pt>
                  <c:pt idx="9">
                    <c:v>7.1900235569850816E-5</c:v>
                  </c:pt>
                </c:numCache>
              </c:numRef>
            </c:plus>
            <c:minus>
              <c:numRef>
                <c:f>'Summary - mls matrices'!$F$2:$F$11</c:f>
                <c:numCache>
                  <c:formatCode>General</c:formatCode>
                  <c:ptCount val="10"/>
                  <c:pt idx="0">
                    <c:v>2.0521738443660212E-4</c:v>
                  </c:pt>
                  <c:pt idx="1">
                    <c:v>2.0611350149856713E-4</c:v>
                  </c:pt>
                  <c:pt idx="2">
                    <c:v>7.2889180189860824E-4</c:v>
                  </c:pt>
                  <c:pt idx="3">
                    <c:v>6.8847461091531899E-4</c:v>
                  </c:pt>
                  <c:pt idx="4">
                    <c:v>4.5239132617679587E-4</c:v>
                  </c:pt>
                  <c:pt idx="5">
                    <c:v>4.8250864448214813E-4</c:v>
                  </c:pt>
                  <c:pt idx="6">
                    <c:v>6.9156765070381931E-4</c:v>
                  </c:pt>
                  <c:pt idx="7">
                    <c:v>4.3993231169692465E-4</c:v>
                  </c:pt>
                  <c:pt idx="8">
                    <c:v>4.7386054435878076E-4</c:v>
                  </c:pt>
                  <c:pt idx="9">
                    <c:v>7.1900235569850816E-5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matrices'!$A$2:$A$11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matrices'!$E$2:$E$11</c:f>
              <c:numCache>
                <c:formatCode>General</c:formatCode>
                <c:ptCount val="10"/>
                <c:pt idx="0">
                  <c:v>0.99150499999999997</c:v>
                </c:pt>
                <c:pt idx="1">
                  <c:v>0.99143000000000003</c:v>
                </c:pt>
                <c:pt idx="2">
                  <c:v>0.879135</c:v>
                </c:pt>
                <c:pt idx="3">
                  <c:v>0.89395500000000006</c:v>
                </c:pt>
                <c:pt idx="4">
                  <c:v>0.95723999999999998</c:v>
                </c:pt>
                <c:pt idx="5">
                  <c:v>0.95104</c:v>
                </c:pt>
                <c:pt idx="6">
                  <c:v>0.89287000000000005</c:v>
                </c:pt>
                <c:pt idx="7">
                  <c:v>0.95966499999999999</c:v>
                </c:pt>
                <c:pt idx="8">
                  <c:v>0.95286999999999999</c:v>
                </c:pt>
                <c:pt idx="9">
                  <c:v>0.99896499999999999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A-4422-90E0-4F8B5955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odds - all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'Wasserstein Task Comps'!$I$1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'Wasserstein Task Comps'!$J$2:$J$10</c:f>
                <c:numCache>
                  <c:formatCode>General</c:formatCode>
                  <c:ptCount val="9"/>
                  <c:pt idx="0">
                    <c:v>2.4532430521960524E-2</c:v>
                  </c:pt>
                  <c:pt idx="1">
                    <c:v>3.5191474259036466E-2</c:v>
                  </c:pt>
                  <c:pt idx="2">
                    <c:v>3.4218530240967042E-2</c:v>
                  </c:pt>
                  <c:pt idx="3">
                    <c:v>3.9273351466199917E-2</c:v>
                  </c:pt>
                  <c:pt idx="4">
                    <c:v>7.9088583267135096E-2</c:v>
                  </c:pt>
                  <c:pt idx="5">
                    <c:v>5.9803307444006061E-2</c:v>
                  </c:pt>
                  <c:pt idx="6">
                    <c:v>6.9540801366951538E-2</c:v>
                  </c:pt>
                  <c:pt idx="7">
                    <c:v>1.0000250009375391</c:v>
                  </c:pt>
                  <c:pt idx="8">
                    <c:v>1.0000250009375391</c:v>
                  </c:pt>
                </c:numCache>
              </c:numRef>
            </c:plus>
            <c:minus>
              <c:numRef>
                <c:f>'Wasserstein Task Comps'!$J$2:$J$10</c:f>
                <c:numCache>
                  <c:formatCode>General</c:formatCode>
                  <c:ptCount val="9"/>
                  <c:pt idx="0">
                    <c:v>2.4532430521960524E-2</c:v>
                  </c:pt>
                  <c:pt idx="1">
                    <c:v>3.5191474259036466E-2</c:v>
                  </c:pt>
                  <c:pt idx="2">
                    <c:v>3.4218530240967042E-2</c:v>
                  </c:pt>
                  <c:pt idx="3">
                    <c:v>3.9273351466199917E-2</c:v>
                  </c:pt>
                  <c:pt idx="4">
                    <c:v>7.9088583267135096E-2</c:v>
                  </c:pt>
                  <c:pt idx="5">
                    <c:v>5.9803307444006061E-2</c:v>
                  </c:pt>
                  <c:pt idx="6">
                    <c:v>6.9540801366951538E-2</c:v>
                  </c:pt>
                  <c:pt idx="7">
                    <c:v>1.0000250009375391</c:v>
                  </c:pt>
                  <c:pt idx="8">
                    <c:v>1.0000250009375391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'Wasserstein Task Comps'!$B$2:$B$10</c:f>
              <c:strCache>
                <c:ptCount val="9"/>
                <c:pt idx="0">
                  <c:v>IMAGEN - all</c:v>
                </c:pt>
                <c:pt idx="1">
                  <c:v>IMAGEN - mid</c:v>
                </c:pt>
                <c:pt idx="2">
                  <c:v>IMAGEN - sst</c:v>
                </c:pt>
                <c:pt idx="3">
                  <c:v>MLS - all</c:v>
                </c:pt>
                <c:pt idx="4">
                  <c:v>MLS - gng</c:v>
                </c:pt>
                <c:pt idx="5">
                  <c:v>MLS - gng mc</c:v>
                </c:pt>
                <c:pt idx="6">
                  <c:v>MLS - matrices</c:v>
                </c:pt>
                <c:pt idx="7">
                  <c:v>MLS - reward</c:v>
                </c:pt>
                <c:pt idx="8">
                  <c:v>MLS - reward mc</c:v>
                </c:pt>
              </c:strCache>
            </c:strRef>
          </c:cat>
          <c:val>
            <c:numRef>
              <c:f>'Wasserstein Task Comps'!$I$2:$I$10</c:f>
              <c:numCache>
                <c:formatCode>General</c:formatCode>
                <c:ptCount val="9"/>
                <c:pt idx="0">
                  <c:v>3.0923238845521417</c:v>
                </c:pt>
                <c:pt idx="1">
                  <c:v>3.1234565050632455</c:v>
                </c:pt>
                <c:pt idx="2">
                  <c:v>3.0620519256564394</c:v>
                </c:pt>
                <c:pt idx="3">
                  <c:v>6.8927761616225283</c:v>
                </c:pt>
                <c:pt idx="4">
                  <c:v>7.1300985101255776</c:v>
                </c:pt>
                <c:pt idx="5">
                  <c:v>6.5698820614452957</c:v>
                </c:pt>
                <c:pt idx="6">
                  <c:v>6.8723183162824446</c:v>
                </c:pt>
                <c:pt idx="7">
                  <c:v>9.9034375512860855</c:v>
                </c:pt>
                <c:pt idx="8">
                  <c:v>9.9034375512860855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C-45A3-B5DD-A83542C07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247008"/>
        <c:axId val="221246592"/>
      </c:barChart>
      <c:catAx>
        <c:axId val="2212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46592"/>
        <c:crosses val="autoZero"/>
        <c:auto val="1"/>
        <c:lblAlgn val="ctr"/>
        <c:lblOffset val="100"/>
        <c:noMultiLvlLbl val="0"/>
      </c:catAx>
      <c:valAx>
        <c:axId val="2212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matrices'!$H$1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matrices'!$I$2:$I$11</c:f>
                <c:numCache>
                  <c:formatCode>General</c:formatCode>
                  <c:ptCount val="10"/>
                  <c:pt idx="0">
                    <c:v>2.4364407595033256E-2</c:v>
                  </c:pt>
                  <c:pt idx="1">
                    <c:v>2.4258478768479655E-2</c:v>
                  </c:pt>
                  <c:pt idx="2">
                    <c:v>6.8597286826056524E-3</c:v>
                  </c:pt>
                  <c:pt idx="3">
                    <c:v>7.2624319339133761E-3</c:v>
                  </c:pt>
                  <c:pt idx="4">
                    <c:v>1.105237813079994E-2</c:v>
                  </c:pt>
                  <c:pt idx="5">
                    <c:v>1.036250864555234E-2</c:v>
                  </c:pt>
                  <c:pt idx="6">
                    <c:v>7.2299506706414336E-3</c:v>
                  </c:pt>
                  <c:pt idx="7">
                    <c:v>1.1365384780930956E-2</c:v>
                  </c:pt>
                  <c:pt idx="8">
                    <c:v>1.0551627603361462E-2</c:v>
                  </c:pt>
                  <c:pt idx="9">
                    <c:v>6.9540801366951538E-2</c:v>
                  </c:pt>
                </c:numCache>
              </c:numRef>
            </c:plus>
            <c:minus>
              <c:numRef>
                <c:f>'Summary - mls matrices'!$I$2:$I$11</c:f>
                <c:numCache>
                  <c:formatCode>General</c:formatCode>
                  <c:ptCount val="10"/>
                  <c:pt idx="0">
                    <c:v>2.4364407595033256E-2</c:v>
                  </c:pt>
                  <c:pt idx="1">
                    <c:v>2.4258478768479655E-2</c:v>
                  </c:pt>
                  <c:pt idx="2">
                    <c:v>6.8597286826056524E-3</c:v>
                  </c:pt>
                  <c:pt idx="3">
                    <c:v>7.2624319339133761E-3</c:v>
                  </c:pt>
                  <c:pt idx="4">
                    <c:v>1.105237813079994E-2</c:v>
                  </c:pt>
                  <c:pt idx="5">
                    <c:v>1.036250864555234E-2</c:v>
                  </c:pt>
                  <c:pt idx="6">
                    <c:v>7.2299506706414336E-3</c:v>
                  </c:pt>
                  <c:pt idx="7">
                    <c:v>1.1365384780930956E-2</c:v>
                  </c:pt>
                  <c:pt idx="8">
                    <c:v>1.0551627603361462E-2</c:v>
                  </c:pt>
                  <c:pt idx="9">
                    <c:v>6.9540801366951538E-2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matrices'!$A$2:$A$11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matrices'!$H$2:$H$11</c:f>
              <c:numCache>
                <c:formatCode>General</c:formatCode>
                <c:ptCount val="10"/>
                <c:pt idx="0">
                  <c:v>4.7597462356875875</c:v>
                </c:pt>
                <c:pt idx="1">
                  <c:v>4.7508806127570002</c:v>
                </c:pt>
                <c:pt idx="2">
                  <c:v>1.9842642492521039</c:v>
                </c:pt>
                <c:pt idx="3">
                  <c:v>2.1317919060088575</c:v>
                </c:pt>
                <c:pt idx="4">
                  <c:v>3.1084510575541939</c:v>
                </c:pt>
                <c:pt idx="5">
                  <c:v>2.9665524844452142</c:v>
                </c:pt>
                <c:pt idx="6">
                  <c:v>2.1203979432969882</c:v>
                </c:pt>
                <c:pt idx="7">
                  <c:v>3.1693646868394834</c:v>
                </c:pt>
                <c:pt idx="8">
                  <c:v>3.0065687420810567</c:v>
                </c:pt>
                <c:pt idx="9">
                  <c:v>6.8723183162824446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1-4D84-BB65-86061729D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matrices'!$J$1</c:f>
              <c:strCache>
                <c:ptCount val="1"/>
                <c:pt idx="0">
                  <c:v>arcsine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matrices'!$K$2:$K$11</c:f>
                <c:numCache>
                  <c:formatCode>General</c:formatCode>
                  <c:ptCount val="10"/>
                  <c:pt idx="0">
                    <c:v>2.2360679774997899E-3</c:v>
                  </c:pt>
                  <c:pt idx="1">
                    <c:v>2.2360679774997899E-3</c:v>
                  </c:pt>
                  <c:pt idx="2">
                    <c:v>2.2360679774997899E-3</c:v>
                  </c:pt>
                  <c:pt idx="3">
                    <c:v>2.2360679774997899E-3</c:v>
                  </c:pt>
                  <c:pt idx="4">
                    <c:v>2.2360679774997899E-3</c:v>
                  </c:pt>
                  <c:pt idx="5">
                    <c:v>2.2360679774997899E-3</c:v>
                  </c:pt>
                  <c:pt idx="6">
                    <c:v>2.2360679774997899E-3</c:v>
                  </c:pt>
                  <c:pt idx="7">
                    <c:v>2.2360679774997899E-3</c:v>
                  </c:pt>
                  <c:pt idx="8">
                    <c:v>2.2360679774997899E-3</c:v>
                  </c:pt>
                  <c:pt idx="9">
                    <c:v>2.2360679774997899E-3</c:v>
                  </c:pt>
                </c:numCache>
              </c:numRef>
            </c:plus>
            <c:minus>
              <c:numRef>
                <c:f>'Summary - mls matrices'!$K$2:$K$11</c:f>
                <c:numCache>
                  <c:formatCode>General</c:formatCode>
                  <c:ptCount val="10"/>
                  <c:pt idx="0">
                    <c:v>2.2360679774997899E-3</c:v>
                  </c:pt>
                  <c:pt idx="1">
                    <c:v>2.2360679774997899E-3</c:v>
                  </c:pt>
                  <c:pt idx="2">
                    <c:v>2.2360679774997899E-3</c:v>
                  </c:pt>
                  <c:pt idx="3">
                    <c:v>2.2360679774997899E-3</c:v>
                  </c:pt>
                  <c:pt idx="4">
                    <c:v>2.2360679774997899E-3</c:v>
                  </c:pt>
                  <c:pt idx="5">
                    <c:v>2.2360679774997899E-3</c:v>
                  </c:pt>
                  <c:pt idx="6">
                    <c:v>2.2360679774997899E-3</c:v>
                  </c:pt>
                  <c:pt idx="7">
                    <c:v>2.2360679774997899E-3</c:v>
                  </c:pt>
                  <c:pt idx="8">
                    <c:v>2.2360679774997899E-3</c:v>
                  </c:pt>
                  <c:pt idx="9">
                    <c:v>2.2360679774997899E-3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matrices'!$A$2:$A$11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matrices'!$J$2:$J$11</c:f>
              <c:numCache>
                <c:formatCode>General</c:formatCode>
                <c:ptCount val="10"/>
                <c:pt idx="0">
                  <c:v>2.9569940122908642</c:v>
                </c:pt>
                <c:pt idx="1">
                  <c:v>2.9561785856124705</c:v>
                </c:pt>
                <c:pt idx="2">
                  <c:v>2.4314517151128729</c:v>
                </c:pt>
                <c:pt idx="3">
                  <c:v>2.47820390398233</c:v>
                </c:pt>
                <c:pt idx="4">
                  <c:v>2.7250172542460156</c:v>
                </c:pt>
                <c:pt idx="5">
                  <c:v>2.6953614497082654</c:v>
                </c:pt>
                <c:pt idx="6">
                  <c:v>2.4746878794030085</c:v>
                </c:pt>
                <c:pt idx="7">
                  <c:v>2.7371706879799897</c:v>
                </c:pt>
                <c:pt idx="8">
                  <c:v>2.703918771453568</c:v>
                </c:pt>
                <c:pt idx="9">
                  <c:v>3.0772387175101201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C-4CE0-9E97-A4F50456C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667311"/>
        <c:axId val="1225667727"/>
      </c:barChart>
      <c:catAx>
        <c:axId val="122566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67727"/>
        <c:crosses val="autoZero"/>
        <c:auto val="1"/>
        <c:lblAlgn val="ctr"/>
        <c:lblOffset val="100"/>
        <c:noMultiLvlLbl val="0"/>
      </c:catAx>
      <c:valAx>
        <c:axId val="1225667727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6731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gng'!$E$1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gng'!$F$2:$F$11</c:f>
                <c:numCache>
                  <c:formatCode>General</c:formatCode>
                  <c:ptCount val="10"/>
                  <c:pt idx="0">
                    <c:v>1.7045286701900894E-4</c:v>
                  </c:pt>
                  <c:pt idx="1">
                    <c:v>1.7081485737487886E-4</c:v>
                  </c:pt>
                  <c:pt idx="2">
                    <c:v>6.9180901907607399E-4</c:v>
                  </c:pt>
                  <c:pt idx="3">
                    <c:v>6.4828140793562799E-4</c:v>
                  </c:pt>
                  <c:pt idx="4">
                    <c:v>3.6764032678012875E-4</c:v>
                  </c:pt>
                  <c:pt idx="5">
                    <c:v>3.9286350539977652E-4</c:v>
                  </c:pt>
                  <c:pt idx="6">
                    <c:v>3.8005558392819331E-4</c:v>
                  </c:pt>
                  <c:pt idx="7">
                    <c:v>3.5279209865726898E-4</c:v>
                  </c:pt>
                  <c:pt idx="8">
                    <c:v>3.8506007258608369E-4</c:v>
                  </c:pt>
                  <c:pt idx="9">
                    <c:v>6.3220249920418014E-5</c:v>
                  </c:pt>
                </c:numCache>
              </c:numRef>
            </c:plus>
            <c:minus>
              <c:numRef>
                <c:f>'Summary - mls gng'!$F$2:$F$11</c:f>
                <c:numCache>
                  <c:formatCode>General</c:formatCode>
                  <c:ptCount val="10"/>
                  <c:pt idx="0">
                    <c:v>1.7045286701900894E-4</c:v>
                  </c:pt>
                  <c:pt idx="1">
                    <c:v>1.7081485737487886E-4</c:v>
                  </c:pt>
                  <c:pt idx="2">
                    <c:v>6.9180901907607399E-4</c:v>
                  </c:pt>
                  <c:pt idx="3">
                    <c:v>6.4828140793562799E-4</c:v>
                  </c:pt>
                  <c:pt idx="4">
                    <c:v>3.6764032678012875E-4</c:v>
                  </c:pt>
                  <c:pt idx="5">
                    <c:v>3.9286350539977652E-4</c:v>
                  </c:pt>
                  <c:pt idx="6">
                    <c:v>3.8005558392819331E-4</c:v>
                  </c:pt>
                  <c:pt idx="7">
                    <c:v>3.5279209865726898E-4</c:v>
                  </c:pt>
                  <c:pt idx="8">
                    <c:v>3.8506007258608369E-4</c:v>
                  </c:pt>
                  <c:pt idx="9">
                    <c:v>6.3220249920418014E-5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gng'!$A$2:$A$11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gng'!$E$2:$E$11</c:f>
              <c:numCache>
                <c:formatCode>General</c:formatCode>
                <c:ptCount val="10"/>
                <c:pt idx="0">
                  <c:v>0.99415500000000001</c:v>
                </c:pt>
                <c:pt idx="1">
                  <c:v>0.99412999999999996</c:v>
                </c:pt>
                <c:pt idx="2">
                  <c:v>0.89278500000000005</c:v>
                </c:pt>
                <c:pt idx="3">
                  <c:v>0.90736499999999998</c:v>
                </c:pt>
                <c:pt idx="4">
                  <c:v>0.97219500000000003</c:v>
                </c:pt>
                <c:pt idx="5">
                  <c:v>0.96811499999999995</c:v>
                </c:pt>
                <c:pt idx="6">
                  <c:v>0.970225</c:v>
                </c:pt>
                <c:pt idx="7">
                  <c:v>0.97445499999999996</c:v>
                </c:pt>
                <c:pt idx="8">
                  <c:v>0.96940999999999999</c:v>
                </c:pt>
                <c:pt idx="9">
                  <c:v>0.99919999999999998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6-4C31-82D1-5A55FB64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gng'!$H$1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gng'!$I$2:$I$11</c:f>
                <c:numCache>
                  <c:formatCode>General</c:formatCode>
                  <c:ptCount val="10"/>
                  <c:pt idx="0">
                    <c:v>2.933362217628404E-2</c:v>
                  </c:pt>
                  <c:pt idx="1">
                    <c:v>2.9271458448293916E-2</c:v>
                  </c:pt>
                  <c:pt idx="2">
                    <c:v>7.2274281805079776E-3</c:v>
                  </c:pt>
                  <c:pt idx="3">
                    <c:v>7.7126999768848568E-3</c:v>
                  </c:pt>
                  <c:pt idx="4">
                    <c:v>1.3600249036309613E-2</c:v>
                  </c:pt>
                  <c:pt idx="5">
                    <c:v>1.2727066605262868E-2</c:v>
                  </c:pt>
                  <c:pt idx="6">
                    <c:v>1.3155970367073165E-2</c:v>
                  </c:pt>
                  <c:pt idx="7">
                    <c:v>1.4172653013006995E-2</c:v>
                  </c:pt>
                  <c:pt idx="8">
                    <c:v>1.2984986904562028E-2</c:v>
                  </c:pt>
                  <c:pt idx="9">
                    <c:v>7.9088583267135096E-2</c:v>
                  </c:pt>
                </c:numCache>
              </c:numRef>
            </c:plus>
            <c:minus>
              <c:numRef>
                <c:f>'Summary - mls gng'!$I$2:$I$11</c:f>
                <c:numCache>
                  <c:formatCode>General</c:formatCode>
                  <c:ptCount val="10"/>
                  <c:pt idx="0">
                    <c:v>2.933362217628404E-2</c:v>
                  </c:pt>
                  <c:pt idx="1">
                    <c:v>2.9271458448293916E-2</c:v>
                  </c:pt>
                  <c:pt idx="2">
                    <c:v>7.2274281805079776E-3</c:v>
                  </c:pt>
                  <c:pt idx="3">
                    <c:v>7.7126999768848568E-3</c:v>
                  </c:pt>
                  <c:pt idx="4">
                    <c:v>1.3600249036309613E-2</c:v>
                  </c:pt>
                  <c:pt idx="5">
                    <c:v>1.2727066605262868E-2</c:v>
                  </c:pt>
                  <c:pt idx="6">
                    <c:v>1.3155970367073165E-2</c:v>
                  </c:pt>
                  <c:pt idx="7">
                    <c:v>1.4172653013006995E-2</c:v>
                  </c:pt>
                  <c:pt idx="8">
                    <c:v>1.2984986904562028E-2</c:v>
                  </c:pt>
                  <c:pt idx="9">
                    <c:v>7.9088583267135096E-2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gng'!$A$2:$A$11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gng'!$H$2:$H$11</c:f>
              <c:numCache>
                <c:formatCode>General</c:formatCode>
                <c:ptCount val="10"/>
                <c:pt idx="0">
                  <c:v>5.1363065351895303</c:v>
                </c:pt>
                <c:pt idx="1">
                  <c:v>5.1320133489732438</c:v>
                </c:pt>
                <c:pt idx="2">
                  <c:v>2.1195096261894442</c:v>
                </c:pt>
                <c:pt idx="3">
                  <c:v>2.281877754740536</c:v>
                </c:pt>
                <c:pt idx="4">
                  <c:v>3.5543405409839059</c:v>
                </c:pt>
                <c:pt idx="5">
                  <c:v>3.413215202105877</c:v>
                </c:pt>
                <c:pt idx="6">
                  <c:v>3.4838588881206771</c:v>
                </c:pt>
                <c:pt idx="7">
                  <c:v>3.6414367375717025</c:v>
                </c:pt>
                <c:pt idx="8">
                  <c:v>3.456014480854428</c:v>
                </c:pt>
                <c:pt idx="9">
                  <c:v>7.1300985101255776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7-434A-B8FE-2424FB222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gng'!$J$1</c:f>
              <c:strCache>
                <c:ptCount val="1"/>
                <c:pt idx="0">
                  <c:v>arcsine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gng'!$K$2:$K$11</c:f>
                <c:numCache>
                  <c:formatCode>General</c:formatCode>
                  <c:ptCount val="10"/>
                  <c:pt idx="0">
                    <c:v>2.2360679774997899E-3</c:v>
                  </c:pt>
                  <c:pt idx="1">
                    <c:v>2.2360679774997899E-3</c:v>
                  </c:pt>
                  <c:pt idx="2">
                    <c:v>2.2360679774997899E-3</c:v>
                  </c:pt>
                  <c:pt idx="3">
                    <c:v>2.2360679774997899E-3</c:v>
                  </c:pt>
                  <c:pt idx="4">
                    <c:v>2.2360679774997899E-3</c:v>
                  </c:pt>
                  <c:pt idx="5">
                    <c:v>2.2360679774997899E-3</c:v>
                  </c:pt>
                  <c:pt idx="6">
                    <c:v>2.2360679774997899E-3</c:v>
                  </c:pt>
                  <c:pt idx="7">
                    <c:v>2.2360679774997899E-3</c:v>
                  </c:pt>
                  <c:pt idx="8">
                    <c:v>2.2360679774997899E-3</c:v>
                  </c:pt>
                  <c:pt idx="9">
                    <c:v>2.2360679774997899E-3</c:v>
                  </c:pt>
                </c:numCache>
              </c:numRef>
            </c:plus>
            <c:minus>
              <c:numRef>
                <c:f>'Summary - mls gng'!$K$2:$K$11</c:f>
                <c:numCache>
                  <c:formatCode>General</c:formatCode>
                  <c:ptCount val="10"/>
                  <c:pt idx="0">
                    <c:v>2.2360679774997899E-3</c:v>
                  </c:pt>
                  <c:pt idx="1">
                    <c:v>2.2360679774997899E-3</c:v>
                  </c:pt>
                  <c:pt idx="2">
                    <c:v>2.2360679774997899E-3</c:v>
                  </c:pt>
                  <c:pt idx="3">
                    <c:v>2.2360679774997899E-3</c:v>
                  </c:pt>
                  <c:pt idx="4">
                    <c:v>2.2360679774997899E-3</c:v>
                  </c:pt>
                  <c:pt idx="5">
                    <c:v>2.2360679774997899E-3</c:v>
                  </c:pt>
                  <c:pt idx="6">
                    <c:v>2.2360679774997899E-3</c:v>
                  </c:pt>
                  <c:pt idx="7">
                    <c:v>2.2360679774997899E-3</c:v>
                  </c:pt>
                  <c:pt idx="8">
                    <c:v>2.2360679774997899E-3</c:v>
                  </c:pt>
                  <c:pt idx="9">
                    <c:v>2.2360679774997899E-3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gng'!$A$2:$A$11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gng'!$J$2:$J$11</c:f>
              <c:numCache>
                <c:formatCode>General</c:formatCode>
                <c:ptCount val="10"/>
                <c:pt idx="0">
                  <c:v>2.9885381058951856</c:v>
                </c:pt>
                <c:pt idx="1">
                  <c:v>2.988210493906462</c:v>
                </c:pt>
                <c:pt idx="2">
                  <c:v>2.4744130941170575</c:v>
                </c:pt>
                <c:pt idx="3">
                  <c:v>2.5230597240091015</c:v>
                </c:pt>
                <c:pt idx="4">
                  <c:v>2.8065308843217323</c:v>
                </c:pt>
                <c:pt idx="5">
                  <c:v>2.7825396317715412</c:v>
                </c:pt>
                <c:pt idx="6">
                  <c:v>2.7947480113985841</c:v>
                </c:pt>
                <c:pt idx="7">
                  <c:v>2.8205597663342878</c:v>
                </c:pt>
                <c:pt idx="8">
                  <c:v>2.7899843081862312</c:v>
                </c:pt>
                <c:pt idx="9">
                  <c:v>3.0850165659059559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3-4194-AA81-C773EF896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296287"/>
        <c:axId val="1181302111"/>
      </c:barChart>
      <c:catAx>
        <c:axId val="11812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302111"/>
        <c:crosses val="autoZero"/>
        <c:auto val="1"/>
        <c:lblAlgn val="ctr"/>
        <c:lblOffset val="100"/>
        <c:noMultiLvlLbl val="0"/>
      </c:catAx>
      <c:valAx>
        <c:axId val="118130211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9628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gng mc'!$E$1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gng mc'!$F$2:$F$11</c:f>
                <c:numCache>
                  <c:formatCode>General</c:formatCode>
                  <c:ptCount val="10"/>
                  <c:pt idx="0">
                    <c:v>1.6811723253432485E-4</c:v>
                  </c:pt>
                  <c:pt idx="1">
                    <c:v>1.7067015556329666E-4</c:v>
                  </c:pt>
                  <c:pt idx="2">
                    <c:v>6.6985033542948968E-4</c:v>
                  </c:pt>
                  <c:pt idx="3">
                    <c:v>6.4401882260924624E-4</c:v>
                  </c:pt>
                  <c:pt idx="4">
                    <c:v>3.6654676901454181E-4</c:v>
                  </c:pt>
                  <c:pt idx="5">
                    <c:v>3.896011062612633E-4</c:v>
                  </c:pt>
                  <c:pt idx="6">
                    <c:v>3.8603392014174127E-4</c:v>
                  </c:pt>
                  <c:pt idx="7">
                    <c:v>3.5530376862622816E-4</c:v>
                  </c:pt>
                  <c:pt idx="8">
                    <c:v>3.8230603186452568E-4</c:v>
                  </c:pt>
                  <c:pt idx="9">
                    <c:v>8.360741593901694E-5</c:v>
                  </c:pt>
                </c:numCache>
              </c:numRef>
            </c:plus>
            <c:minus>
              <c:numRef>
                <c:f>'Summary - mls gng mc'!$F$2:$F$11</c:f>
                <c:numCache>
                  <c:formatCode>General</c:formatCode>
                  <c:ptCount val="10"/>
                  <c:pt idx="0">
                    <c:v>1.6811723253432485E-4</c:v>
                  </c:pt>
                  <c:pt idx="1">
                    <c:v>1.7067015556329666E-4</c:v>
                  </c:pt>
                  <c:pt idx="2">
                    <c:v>6.6985033542948968E-4</c:v>
                  </c:pt>
                  <c:pt idx="3">
                    <c:v>6.4401882260924624E-4</c:v>
                  </c:pt>
                  <c:pt idx="4">
                    <c:v>3.6654676901454181E-4</c:v>
                  </c:pt>
                  <c:pt idx="5">
                    <c:v>3.896011062612633E-4</c:v>
                  </c:pt>
                  <c:pt idx="6">
                    <c:v>3.8603392014174127E-4</c:v>
                  </c:pt>
                  <c:pt idx="7">
                    <c:v>3.5530376862622816E-4</c:v>
                  </c:pt>
                  <c:pt idx="8">
                    <c:v>3.8230603186452568E-4</c:v>
                  </c:pt>
                  <c:pt idx="9">
                    <c:v>8.360741593901694E-5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gng mc'!$A$2:$A$11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gng mc'!$E$2:$E$11</c:f>
              <c:numCache>
                <c:formatCode>General</c:formatCode>
                <c:ptCount val="10"/>
                <c:pt idx="0">
                  <c:v>0.99431499999999995</c:v>
                </c:pt>
                <c:pt idx="1">
                  <c:v>0.99414000000000002</c:v>
                </c:pt>
                <c:pt idx="2">
                  <c:v>0.90032500000000004</c:v>
                </c:pt>
                <c:pt idx="3">
                  <c:v>0.90871500000000005</c:v>
                </c:pt>
                <c:pt idx="4">
                  <c:v>0.97236500000000003</c:v>
                </c:pt>
                <c:pt idx="5">
                  <c:v>0.96865999999999997</c:v>
                </c:pt>
                <c:pt idx="6">
                  <c:v>0.96924999999999994</c:v>
                </c:pt>
                <c:pt idx="7">
                  <c:v>0.97407999999999995</c:v>
                </c:pt>
                <c:pt idx="8">
                  <c:v>0.96986000000000006</c:v>
                </c:pt>
                <c:pt idx="9">
                  <c:v>0.99860000000000004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A-4E9F-B385-DE52B54A0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gng mc'!$H$1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gng mc'!$I$2:$I$11</c:f>
                <c:numCache>
                  <c:formatCode>General</c:formatCode>
                  <c:ptCount val="10"/>
                  <c:pt idx="0">
                    <c:v>2.9741151008889955E-2</c:v>
                  </c:pt>
                  <c:pt idx="1">
                    <c:v>2.9296276103443483E-2</c:v>
                  </c:pt>
                  <c:pt idx="2">
                    <c:v>7.4643539542219323E-3</c:v>
                  </c:pt>
                  <c:pt idx="3">
                    <c:v>7.7637482391313779E-3</c:v>
                  </c:pt>
                  <c:pt idx="4">
                    <c:v>1.3640824098497605E-2</c:v>
                  </c:pt>
                  <c:pt idx="5">
                    <c:v>1.283363912382488E-2</c:v>
                  </c:pt>
                  <c:pt idx="6">
                    <c:v>1.2952229685319205E-2</c:v>
                  </c:pt>
                  <c:pt idx="7">
                    <c:v>1.4072465426787794E-2</c:v>
                  </c:pt>
                  <c:pt idx="8">
                    <c:v>1.3078527627761311E-2</c:v>
                  </c:pt>
                  <c:pt idx="9">
                    <c:v>5.9803307444006061E-2</c:v>
                  </c:pt>
                </c:numCache>
              </c:numRef>
            </c:plus>
            <c:minus>
              <c:numRef>
                <c:f>'Summary - mls gng mc'!$I$2:$I$11</c:f>
                <c:numCache>
                  <c:formatCode>General</c:formatCode>
                  <c:ptCount val="10"/>
                  <c:pt idx="0">
                    <c:v>2.9741151008889955E-2</c:v>
                  </c:pt>
                  <c:pt idx="1">
                    <c:v>2.9296276103443483E-2</c:v>
                  </c:pt>
                  <c:pt idx="2">
                    <c:v>7.4643539542219323E-3</c:v>
                  </c:pt>
                  <c:pt idx="3">
                    <c:v>7.7637482391313779E-3</c:v>
                  </c:pt>
                  <c:pt idx="4">
                    <c:v>1.3640824098497605E-2</c:v>
                  </c:pt>
                  <c:pt idx="5">
                    <c:v>1.283363912382488E-2</c:v>
                  </c:pt>
                  <c:pt idx="6">
                    <c:v>1.2952229685319205E-2</c:v>
                  </c:pt>
                  <c:pt idx="7">
                    <c:v>1.4072465426787794E-2</c:v>
                  </c:pt>
                  <c:pt idx="8">
                    <c:v>1.3078527627761311E-2</c:v>
                  </c:pt>
                  <c:pt idx="9">
                    <c:v>5.9803307444006061E-2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gng mc'!$A$2:$A$11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gng mc'!$H$2:$H$11</c:f>
              <c:numCache>
                <c:formatCode>General</c:formatCode>
                <c:ptCount val="10"/>
                <c:pt idx="0">
                  <c:v>5.1642229306598795</c:v>
                </c:pt>
                <c:pt idx="1">
                  <c:v>5.1337284382203396</c:v>
                </c:pt>
                <c:pt idx="2">
                  <c:v>2.2008409159830782</c:v>
                </c:pt>
                <c:pt idx="3">
                  <c:v>2.2980450330976394</c:v>
                </c:pt>
                <c:pt idx="4">
                  <c:v>3.560648163090617</c:v>
                </c:pt>
                <c:pt idx="5">
                  <c:v>3.4310184361981038</c:v>
                </c:pt>
                <c:pt idx="6">
                  <c:v>3.4506325822985118</c:v>
                </c:pt>
                <c:pt idx="7">
                  <c:v>3.6264785643091377</c:v>
                </c:pt>
                <c:pt idx="8">
                  <c:v>3.4712985379856098</c:v>
                </c:pt>
                <c:pt idx="9">
                  <c:v>6.5698820614452957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0-4FA2-B000-78B91D9BD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gng mc'!$J$1</c:f>
              <c:strCache>
                <c:ptCount val="1"/>
                <c:pt idx="0">
                  <c:v>arcsine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gng mc'!$K$2:$K$11</c:f>
                <c:numCache>
                  <c:formatCode>General</c:formatCode>
                  <c:ptCount val="10"/>
                  <c:pt idx="0">
                    <c:v>2.2360679774997899E-3</c:v>
                  </c:pt>
                  <c:pt idx="1">
                    <c:v>2.2360679774997899E-3</c:v>
                  </c:pt>
                  <c:pt idx="2">
                    <c:v>2.2360679774997899E-3</c:v>
                  </c:pt>
                  <c:pt idx="3">
                    <c:v>2.2360679774997899E-3</c:v>
                  </c:pt>
                  <c:pt idx="4">
                    <c:v>2.2360679774997899E-3</c:v>
                  </c:pt>
                  <c:pt idx="5">
                    <c:v>2.2360679774997899E-3</c:v>
                  </c:pt>
                  <c:pt idx="6">
                    <c:v>2.2360679774997899E-3</c:v>
                  </c:pt>
                  <c:pt idx="7">
                    <c:v>2.2360679774997899E-3</c:v>
                  </c:pt>
                  <c:pt idx="8">
                    <c:v>2.2360679774997899E-3</c:v>
                  </c:pt>
                  <c:pt idx="9">
                    <c:v>2.2360679774997899E-3</c:v>
                  </c:pt>
                </c:numCache>
              </c:numRef>
            </c:plus>
            <c:minus>
              <c:numRef>
                <c:f>'Summary - mls gng mc'!$K$2:$K$11</c:f>
                <c:numCache>
                  <c:formatCode>General</c:formatCode>
                  <c:ptCount val="10"/>
                  <c:pt idx="0">
                    <c:v>2.2360679774997899E-3</c:v>
                  </c:pt>
                  <c:pt idx="1">
                    <c:v>2.2360679774997899E-3</c:v>
                  </c:pt>
                  <c:pt idx="2">
                    <c:v>2.2360679774997899E-3</c:v>
                  </c:pt>
                  <c:pt idx="3">
                    <c:v>2.2360679774997899E-3</c:v>
                  </c:pt>
                  <c:pt idx="4">
                    <c:v>2.2360679774997899E-3</c:v>
                  </c:pt>
                  <c:pt idx="5">
                    <c:v>2.2360679774997899E-3</c:v>
                  </c:pt>
                  <c:pt idx="6">
                    <c:v>2.2360679774997899E-3</c:v>
                  </c:pt>
                  <c:pt idx="7">
                    <c:v>2.2360679774997899E-3</c:v>
                  </c:pt>
                  <c:pt idx="8">
                    <c:v>2.2360679774997899E-3</c:v>
                  </c:pt>
                  <c:pt idx="9">
                    <c:v>2.2360679774997899E-3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gng mc'!$A$2:$A$11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gng mc'!$J$2:$J$11</c:f>
              <c:numCache>
                <c:formatCode>General</c:formatCode>
                <c:ptCount val="10"/>
                <c:pt idx="0">
                  <c:v>2.9906515278642538</c:v>
                </c:pt>
                <c:pt idx="1">
                  <c:v>2.9883414553185079</c:v>
                </c:pt>
                <c:pt idx="2">
                  <c:v>2.4991756618820311</c:v>
                </c:pt>
                <c:pt idx="3">
                  <c:v>2.5277315273684748</c:v>
                </c:pt>
                <c:pt idx="4">
                  <c:v>2.8075664010841059</c:v>
                </c:pt>
                <c:pt idx="5">
                  <c:v>2.7856545485210527</c:v>
                </c:pt>
                <c:pt idx="6">
                  <c:v>2.7890563516618614</c:v>
                </c:pt>
                <c:pt idx="7">
                  <c:v>2.8181913720579073</c:v>
                </c:pt>
                <c:pt idx="8">
                  <c:v>2.7926068634628272</c:v>
                </c:pt>
                <c:pt idx="9">
                  <c:v>3.0667420337768596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E-4490-AE1C-F47D4DF3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519903"/>
        <c:axId val="1395326863"/>
      </c:barChart>
      <c:catAx>
        <c:axId val="108451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26863"/>
        <c:crosses val="autoZero"/>
        <c:auto val="1"/>
        <c:lblAlgn val="ctr"/>
        <c:lblOffset val="100"/>
        <c:noMultiLvlLbl val="0"/>
      </c:catAx>
      <c:valAx>
        <c:axId val="1395326863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1990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reward'!$E$1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reward'!$F$2:$F$11</c:f>
                <c:numCache>
                  <c:formatCode>General</c:formatCode>
                  <c:ptCount val="10"/>
                  <c:pt idx="0">
                    <c:v>2.3439176606698345E-4</c:v>
                  </c:pt>
                  <c:pt idx="1">
                    <c:v>2.2900846054239955E-4</c:v>
                  </c:pt>
                  <c:pt idx="2">
                    <c:v>2.0989816280758628E-3</c:v>
                  </c:pt>
                  <c:pt idx="3">
                    <c:v>1.878901241417441E-3</c:v>
                  </c:pt>
                  <c:pt idx="4">
                    <c:v>6.3575063900872292E-4</c:v>
                  </c:pt>
                  <c:pt idx="5">
                    <c:v>7.2751323012025157E-4</c:v>
                  </c:pt>
                  <c:pt idx="6">
                    <c:v>1.1502208483591314E-3</c:v>
                  </c:pt>
                  <c:pt idx="7">
                    <c:v>5.8743925217847042E-4</c:v>
                  </c:pt>
                  <c:pt idx="8">
                    <c:v>6.585376792560937E-4</c:v>
                  </c:pt>
                  <c:pt idx="9">
                    <c:v>4.9998749984371859E-5</c:v>
                  </c:pt>
                </c:numCache>
              </c:numRef>
            </c:plus>
            <c:minus>
              <c:numRef>
                <c:f>'Summary - mls reward'!$F$2:$F$11</c:f>
                <c:numCache>
                  <c:formatCode>General</c:formatCode>
                  <c:ptCount val="10"/>
                  <c:pt idx="0">
                    <c:v>2.3439176606698345E-4</c:v>
                  </c:pt>
                  <c:pt idx="1">
                    <c:v>2.2900846054239955E-4</c:v>
                  </c:pt>
                  <c:pt idx="2">
                    <c:v>2.0989816280758628E-3</c:v>
                  </c:pt>
                  <c:pt idx="3">
                    <c:v>1.878901241417441E-3</c:v>
                  </c:pt>
                  <c:pt idx="4">
                    <c:v>6.3575063900872292E-4</c:v>
                  </c:pt>
                  <c:pt idx="5">
                    <c:v>7.2751323012025157E-4</c:v>
                  </c:pt>
                  <c:pt idx="6">
                    <c:v>1.1502208483591314E-3</c:v>
                  </c:pt>
                  <c:pt idx="7">
                    <c:v>5.8743925217847042E-4</c:v>
                  </c:pt>
                  <c:pt idx="8">
                    <c:v>6.585376792560937E-4</c:v>
                  </c:pt>
                  <c:pt idx="9">
                    <c:v>4.9998749984371859E-5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reward'!$A$2:$A$11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reward'!$E$2:$E$11</c:f>
              <c:numCache>
                <c:formatCode>General</c:formatCode>
                <c:ptCount val="10"/>
                <c:pt idx="0">
                  <c:v>0.99890000000000001</c:v>
                </c:pt>
                <c:pt idx="1">
                  <c:v>0.99895</c:v>
                </c:pt>
                <c:pt idx="2">
                  <c:v>0.90234999999999999</c:v>
                </c:pt>
                <c:pt idx="3">
                  <c:v>0.92354999999999998</c:v>
                </c:pt>
                <c:pt idx="4">
                  <c:v>0.99185000000000001</c:v>
                </c:pt>
                <c:pt idx="5">
                  <c:v>0.98929999999999996</c:v>
                </c:pt>
                <c:pt idx="6">
                  <c:v>0.9728</c:v>
                </c:pt>
                <c:pt idx="7">
                  <c:v>0.99304999999999999</c:v>
                </c:pt>
                <c:pt idx="8">
                  <c:v>0.99124999999999996</c:v>
                </c:pt>
                <c:pt idx="9">
                  <c:v>0.99995000000000001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1-4A73-BDBB-2DB00B3FE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reward'!$H$1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reward'!$I$2:$I$11</c:f>
                <c:numCache>
                  <c:formatCode>General</c:formatCode>
                  <c:ptCount val="10"/>
                  <c:pt idx="0">
                    <c:v>0.21331807357819468</c:v>
                  </c:pt>
                  <c:pt idx="1">
                    <c:v>0.2183325449268399</c:v>
                  </c:pt>
                  <c:pt idx="2">
                    <c:v>2.3821075578367504E-2</c:v>
                  </c:pt>
                  <c:pt idx="3">
                    <c:v>2.6611297548709941E-2</c:v>
                  </c:pt>
                  <c:pt idx="4">
                    <c:v>7.864718795715428E-2</c:v>
                  </c:pt>
                  <c:pt idx="5">
                    <c:v>6.8727272480990531E-2</c:v>
                  </c:pt>
                  <c:pt idx="6">
                    <c:v>4.3469912818332596E-2</c:v>
                  </c:pt>
                  <c:pt idx="7">
                    <c:v>8.5115183935324606E-2</c:v>
                  </c:pt>
                  <c:pt idx="8">
                    <c:v>7.5925799806142877E-2</c:v>
                  </c:pt>
                  <c:pt idx="9">
                    <c:v>1.0000250009375391</c:v>
                  </c:pt>
                </c:numCache>
              </c:numRef>
            </c:plus>
            <c:minus>
              <c:numRef>
                <c:f>'Summary - mls reward'!$I$2:$I$11</c:f>
                <c:numCache>
                  <c:formatCode>General</c:formatCode>
                  <c:ptCount val="10"/>
                  <c:pt idx="0">
                    <c:v>0.21331807357819468</c:v>
                  </c:pt>
                  <c:pt idx="1">
                    <c:v>0.2183325449268399</c:v>
                  </c:pt>
                  <c:pt idx="2">
                    <c:v>2.3821075578367504E-2</c:v>
                  </c:pt>
                  <c:pt idx="3">
                    <c:v>2.6611297548709941E-2</c:v>
                  </c:pt>
                  <c:pt idx="4">
                    <c:v>7.864718795715428E-2</c:v>
                  </c:pt>
                  <c:pt idx="5">
                    <c:v>6.8727272480990531E-2</c:v>
                  </c:pt>
                  <c:pt idx="6">
                    <c:v>4.3469912818332596E-2</c:v>
                  </c:pt>
                  <c:pt idx="7">
                    <c:v>8.5115183935324606E-2</c:v>
                  </c:pt>
                  <c:pt idx="8">
                    <c:v>7.5925799806142877E-2</c:v>
                  </c:pt>
                  <c:pt idx="9">
                    <c:v>1.0000250009375391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reward'!$A$2:$A$11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reward'!$H$2:$H$11</c:f>
              <c:numCache>
                <c:formatCode>General</c:formatCode>
                <c:ptCount val="10"/>
                <c:pt idx="0">
                  <c:v>6.8113444937337793</c:v>
                </c:pt>
                <c:pt idx="1">
                  <c:v>6.8579145631765259</c:v>
                </c:pt>
                <c:pt idx="2">
                  <c:v>2.223612814084619</c:v>
                </c:pt>
                <c:pt idx="3">
                  <c:v>2.4915880076502575</c:v>
                </c:pt>
                <c:pt idx="4">
                  <c:v>4.8015539589213461</c:v>
                </c:pt>
                <c:pt idx="5">
                  <c:v>4.5267538808613166</c:v>
                </c:pt>
                <c:pt idx="6">
                  <c:v>3.5769615379099511</c:v>
                </c:pt>
                <c:pt idx="7">
                  <c:v>4.9620393556680993</c:v>
                </c:pt>
                <c:pt idx="8">
                  <c:v>4.7299130725795351</c:v>
                </c:pt>
                <c:pt idx="9">
                  <c:v>9.9034375512860855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F-4314-A4B6-EE862782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 - IMAGEN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'Wasserstein Task Comps'!$F$1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'Wasserstein Task Comps'!$G$2:$G$4</c:f>
                <c:numCache>
                  <c:formatCode>General</c:formatCode>
                  <c:ptCount val="3"/>
                  <c:pt idx="0">
                    <c:v>1.0190592398751906E-3</c:v>
                  </c:pt>
                  <c:pt idx="1">
                    <c:v>1.4207986750416123E-3</c:v>
                  </c:pt>
                  <c:pt idx="2">
                    <c:v>1.4611965986820524E-3</c:v>
                  </c:pt>
                </c:numCache>
              </c:numRef>
            </c:plus>
            <c:minus>
              <c:numRef>
                <c:f>'Wasserstein Task Comps'!$G$2:$G$4</c:f>
                <c:numCache>
                  <c:formatCode>General</c:formatCode>
                  <c:ptCount val="3"/>
                  <c:pt idx="0">
                    <c:v>1.0190592398751906E-3</c:v>
                  </c:pt>
                  <c:pt idx="1">
                    <c:v>1.4207986750416123E-3</c:v>
                  </c:pt>
                  <c:pt idx="2">
                    <c:v>1.4611965986820524E-3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'Wasserstein Task Comps'!$B$2:$B$13</c:f>
              <c:strCache>
                <c:ptCount val="9"/>
                <c:pt idx="0">
                  <c:v>IMAGEN - all</c:v>
                </c:pt>
                <c:pt idx="1">
                  <c:v>IMAGEN - mid</c:v>
                </c:pt>
                <c:pt idx="2">
                  <c:v>IMAGEN - sst</c:v>
                </c:pt>
                <c:pt idx="3">
                  <c:v>MLS - all</c:v>
                </c:pt>
                <c:pt idx="4">
                  <c:v>MLS - gng</c:v>
                </c:pt>
                <c:pt idx="5">
                  <c:v>MLS - gng mc</c:v>
                </c:pt>
                <c:pt idx="6">
                  <c:v>MLS - matrices</c:v>
                </c:pt>
                <c:pt idx="7">
                  <c:v>MLS - reward</c:v>
                </c:pt>
                <c:pt idx="8">
                  <c:v>MLS - reward mc</c:v>
                </c:pt>
              </c:strCache>
            </c:strRef>
          </c:cat>
          <c:val>
            <c:numRef>
              <c:f>'Wasserstein Task Comps'!$F$2:$F$4</c:f>
              <c:numCache>
                <c:formatCode>General</c:formatCode>
                <c:ptCount val="3"/>
                <c:pt idx="0">
                  <c:v>0.95657499999999995</c:v>
                </c:pt>
                <c:pt idx="1">
                  <c:v>0.95784999999999998</c:v>
                </c:pt>
                <c:pt idx="2">
                  <c:v>0.95530000000000004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8-4D24-9F0C-BB9B8BD0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6944"/>
        <c:axId val="11939456"/>
      </c:barChart>
      <c:catAx>
        <c:axId val="119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456"/>
        <c:crosses val="autoZero"/>
        <c:auto val="1"/>
        <c:lblAlgn val="ctr"/>
        <c:lblOffset val="100"/>
        <c:noMultiLvlLbl val="0"/>
      </c:catAx>
      <c:valAx>
        <c:axId val="119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reward'!$J$1</c:f>
              <c:strCache>
                <c:ptCount val="1"/>
                <c:pt idx="0">
                  <c:v>arcsine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reward'!$K$2:$K$11</c:f>
                <c:numCache>
                  <c:formatCode>General</c:formatCode>
                  <c:ptCount val="10"/>
                  <c:pt idx="0">
                    <c:v>7.0710678118654753E-3</c:v>
                  </c:pt>
                  <c:pt idx="1">
                    <c:v>7.0710678118654753E-3</c:v>
                  </c:pt>
                  <c:pt idx="2">
                    <c:v>7.0710678118654753E-3</c:v>
                  </c:pt>
                  <c:pt idx="3">
                    <c:v>7.0710678118654753E-3</c:v>
                  </c:pt>
                  <c:pt idx="4">
                    <c:v>7.0710678118654753E-3</c:v>
                  </c:pt>
                  <c:pt idx="5">
                    <c:v>7.0710678118654753E-3</c:v>
                  </c:pt>
                  <c:pt idx="6">
                    <c:v>7.0710678118654753E-3</c:v>
                  </c:pt>
                  <c:pt idx="7">
                    <c:v>7.0710678118654753E-3</c:v>
                  </c:pt>
                  <c:pt idx="8">
                    <c:v>7.0710678118654753E-3</c:v>
                  </c:pt>
                  <c:pt idx="9">
                    <c:v>7.0710678118654753E-3</c:v>
                  </c:pt>
                </c:numCache>
              </c:numRef>
            </c:plus>
            <c:minus>
              <c:numRef>
                <c:f>'Summary - mls reward'!$K$2:$K$11</c:f>
                <c:numCache>
                  <c:formatCode>General</c:formatCode>
                  <c:ptCount val="10"/>
                  <c:pt idx="0">
                    <c:v>7.0710678118654753E-3</c:v>
                  </c:pt>
                  <c:pt idx="1">
                    <c:v>7.0710678118654753E-3</c:v>
                  </c:pt>
                  <c:pt idx="2">
                    <c:v>7.0710678118654753E-3</c:v>
                  </c:pt>
                  <c:pt idx="3">
                    <c:v>7.0710678118654753E-3</c:v>
                  </c:pt>
                  <c:pt idx="4">
                    <c:v>7.0710678118654753E-3</c:v>
                  </c:pt>
                  <c:pt idx="5">
                    <c:v>7.0710678118654753E-3</c:v>
                  </c:pt>
                  <c:pt idx="6">
                    <c:v>7.0710678118654753E-3</c:v>
                  </c:pt>
                  <c:pt idx="7">
                    <c:v>7.0710678118654753E-3</c:v>
                  </c:pt>
                  <c:pt idx="8">
                    <c:v>7.0710678118654753E-3</c:v>
                  </c:pt>
                  <c:pt idx="9">
                    <c:v>7.0710678118654753E-3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reward'!$A$2:$A$11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reward'!$J$2:$J$11</c:f>
              <c:numCache>
                <c:formatCode>General</c:formatCode>
                <c:ptCount val="10"/>
                <c:pt idx="0">
                  <c:v>3.0752479908015005</c:v>
                </c:pt>
                <c:pt idx="1">
                  <c:v>3.0767738999473799</c:v>
                </c:pt>
                <c:pt idx="2">
                  <c:v>2.5059663004886943</c:v>
                </c:pt>
                <c:pt idx="3">
                  <c:v>2.5813007128151702</c:v>
                </c:pt>
                <c:pt idx="4">
                  <c:v>2.960791795413527</c:v>
                </c:pt>
                <c:pt idx="5">
                  <c:v>2.9343403182273193</c:v>
                </c:pt>
                <c:pt idx="6">
                  <c:v>2.8102302860101158</c:v>
                </c:pt>
                <c:pt idx="7">
                  <c:v>2.9746655942887443</c:v>
                </c:pt>
                <c:pt idx="8">
                  <c:v>2.9542358751730662</c:v>
                </c:pt>
                <c:pt idx="9">
                  <c:v>3.1274504001122696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0-41DB-9DB8-035C07832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916687"/>
        <c:axId val="1401922511"/>
      </c:barChart>
      <c:catAx>
        <c:axId val="140191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22511"/>
        <c:crosses val="autoZero"/>
        <c:auto val="1"/>
        <c:lblAlgn val="ctr"/>
        <c:lblOffset val="100"/>
        <c:noMultiLvlLbl val="0"/>
      </c:catAx>
      <c:valAx>
        <c:axId val="140192251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1668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reward mc'!$E$1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reward mc'!$F$2:$F$11</c:f>
                <c:numCache>
                  <c:formatCode>General</c:formatCode>
                  <c:ptCount val="10"/>
                  <c:pt idx="0">
                    <c:v>2.0606764666002489E-4</c:v>
                  </c:pt>
                  <c:pt idx="1">
                    <c:v>2.1203655345246628E-4</c:v>
                  </c:pt>
                  <c:pt idx="2">
                    <c:v>2.0437220946107125E-3</c:v>
                  </c:pt>
                  <c:pt idx="3">
                    <c:v>1.8463889081122644E-3</c:v>
                  </c:pt>
                  <c:pt idx="4">
                    <c:v>7.0181897594750217E-4</c:v>
                  </c:pt>
                  <c:pt idx="5">
                    <c:v>7.2414225121864191E-4</c:v>
                  </c:pt>
                  <c:pt idx="6">
                    <c:v>1.1189171104241803E-3</c:v>
                  </c:pt>
                  <c:pt idx="7">
                    <c:v>5.7684963378683177E-4</c:v>
                  </c:pt>
                  <c:pt idx="8">
                    <c:v>6.5479681963186284E-4</c:v>
                  </c:pt>
                  <c:pt idx="9">
                    <c:v>4.9998749984371859E-5</c:v>
                  </c:pt>
                </c:numCache>
              </c:numRef>
            </c:plus>
            <c:minus>
              <c:numRef>
                <c:f>'Summary - mls reward mc'!$F$2:$F$11</c:f>
                <c:numCache>
                  <c:formatCode>General</c:formatCode>
                  <c:ptCount val="10"/>
                  <c:pt idx="0">
                    <c:v>2.0606764666002489E-4</c:v>
                  </c:pt>
                  <c:pt idx="1">
                    <c:v>2.1203655345246628E-4</c:v>
                  </c:pt>
                  <c:pt idx="2">
                    <c:v>2.0437220946107125E-3</c:v>
                  </c:pt>
                  <c:pt idx="3">
                    <c:v>1.8463889081122644E-3</c:v>
                  </c:pt>
                  <c:pt idx="4">
                    <c:v>7.0181897594750217E-4</c:v>
                  </c:pt>
                  <c:pt idx="5">
                    <c:v>7.2414225121864191E-4</c:v>
                  </c:pt>
                  <c:pt idx="6">
                    <c:v>1.1189171104241803E-3</c:v>
                  </c:pt>
                  <c:pt idx="7">
                    <c:v>5.7684963378683177E-4</c:v>
                  </c:pt>
                  <c:pt idx="8">
                    <c:v>6.5479681963186284E-4</c:v>
                  </c:pt>
                  <c:pt idx="9">
                    <c:v>4.9998749984371859E-5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reward mc'!$A$2:$A$11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reward mc'!$E$2:$E$11</c:f>
              <c:numCache>
                <c:formatCode>General</c:formatCode>
                <c:ptCount val="10"/>
                <c:pt idx="0">
                  <c:v>0.99914999999999998</c:v>
                </c:pt>
                <c:pt idx="1">
                  <c:v>0.99909999999999999</c:v>
                </c:pt>
                <c:pt idx="2">
                  <c:v>0.90800000000000003</c:v>
                </c:pt>
                <c:pt idx="3">
                  <c:v>0.9264</c:v>
                </c:pt>
                <c:pt idx="4">
                  <c:v>0.99004999999999999</c:v>
                </c:pt>
                <c:pt idx="5">
                  <c:v>0.98939999999999995</c:v>
                </c:pt>
                <c:pt idx="6">
                  <c:v>0.97430000000000005</c:v>
                </c:pt>
                <c:pt idx="7">
                  <c:v>0.99329999999999996</c:v>
                </c:pt>
                <c:pt idx="8">
                  <c:v>0.99134999999999995</c:v>
                </c:pt>
                <c:pt idx="9">
                  <c:v>0.99995000000000001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7-4EBF-AE19-1A737FE06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reward mc'!$H$1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reward mc'!$I$2:$I$11</c:f>
                <c:numCache>
                  <c:formatCode>General</c:formatCode>
                  <c:ptCount val="10"/>
                  <c:pt idx="0">
                    <c:v>0.24263876843554996</c:v>
                  </c:pt>
                  <c:pt idx="1">
                    <c:v>0.23580839806099366</c:v>
                  </c:pt>
                  <c:pt idx="2">
                    <c:v>2.4465165851976549E-2</c:v>
                  </c:pt>
                  <c:pt idx="3">
                    <c:v>2.7079885380767187E-2</c:v>
                  </c:pt>
                  <c:pt idx="4">
                    <c:v>7.1243442701868692E-2</c:v>
                  </c:pt>
                  <c:pt idx="5">
                    <c:v>6.9047207114149606E-2</c:v>
                  </c:pt>
                  <c:pt idx="6">
                    <c:v>4.4686062563691599E-2</c:v>
                  </c:pt>
                  <c:pt idx="7">
                    <c:v>8.6677700862469606E-2</c:v>
                  </c:pt>
                  <c:pt idx="8">
                    <c:v>7.6359564525849299E-2</c:v>
                  </c:pt>
                  <c:pt idx="9">
                    <c:v>1.0000250009375391</c:v>
                  </c:pt>
                </c:numCache>
              </c:numRef>
            </c:plus>
            <c:minus>
              <c:numRef>
                <c:f>'Summary - mls reward mc'!$I$2:$I$11</c:f>
                <c:numCache>
                  <c:formatCode>General</c:formatCode>
                  <c:ptCount val="10"/>
                  <c:pt idx="0">
                    <c:v>0.24263876843554996</c:v>
                  </c:pt>
                  <c:pt idx="1">
                    <c:v>0.23580839806099366</c:v>
                  </c:pt>
                  <c:pt idx="2">
                    <c:v>2.4465165851976549E-2</c:v>
                  </c:pt>
                  <c:pt idx="3">
                    <c:v>2.7079885380767187E-2</c:v>
                  </c:pt>
                  <c:pt idx="4">
                    <c:v>7.1243442701868692E-2</c:v>
                  </c:pt>
                  <c:pt idx="5">
                    <c:v>6.9047207114149606E-2</c:v>
                  </c:pt>
                  <c:pt idx="6">
                    <c:v>4.4686062563691599E-2</c:v>
                  </c:pt>
                  <c:pt idx="7">
                    <c:v>8.6677700862469606E-2</c:v>
                  </c:pt>
                  <c:pt idx="8">
                    <c:v>7.6359564525849299E-2</c:v>
                  </c:pt>
                  <c:pt idx="9">
                    <c:v>1.0000250009375391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reward mc'!$A$2:$A$11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reward mc'!$H$2:$H$11</c:f>
              <c:numCache>
                <c:formatCode>General</c:formatCode>
                <c:ptCount val="10"/>
                <c:pt idx="0">
                  <c:v>7.0694238470250728</c:v>
                </c:pt>
                <c:pt idx="1">
                  <c:v>7.0122153893967996</c:v>
                </c:pt>
                <c:pt idx="2">
                  <c:v>2.2894558015522528</c:v>
                </c:pt>
                <c:pt idx="3">
                  <c:v>2.5326610810839001</c:v>
                </c:pt>
                <c:pt idx="4">
                  <c:v>4.600182895733302</c:v>
                </c:pt>
                <c:pt idx="5">
                  <c:v>4.5362446976755866</c:v>
                </c:pt>
                <c:pt idx="6">
                  <c:v>3.6352282725301213</c:v>
                </c:pt>
                <c:pt idx="7">
                  <c:v>4.9989252068243903</c:v>
                </c:pt>
                <c:pt idx="8">
                  <c:v>4.7415083296407836</c:v>
                </c:pt>
                <c:pt idx="9">
                  <c:v>9.9034375512860855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A-42BA-A358-E60E9371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reward mc'!$J$1</c:f>
              <c:strCache>
                <c:ptCount val="1"/>
                <c:pt idx="0">
                  <c:v>arcsine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reward mc'!$K$2:$K$11</c:f>
                <c:numCache>
                  <c:formatCode>General</c:formatCode>
                  <c:ptCount val="10"/>
                  <c:pt idx="0">
                    <c:v>7.0710678118654753E-3</c:v>
                  </c:pt>
                  <c:pt idx="1">
                    <c:v>7.0710678118654753E-3</c:v>
                  </c:pt>
                  <c:pt idx="2">
                    <c:v>7.0710678118654753E-3</c:v>
                  </c:pt>
                  <c:pt idx="3">
                    <c:v>7.0710678118654753E-3</c:v>
                  </c:pt>
                  <c:pt idx="4">
                    <c:v>7.0710678118654753E-3</c:v>
                  </c:pt>
                  <c:pt idx="5">
                    <c:v>7.0710678118654753E-3</c:v>
                  </c:pt>
                  <c:pt idx="6">
                    <c:v>7.0710678118654753E-3</c:v>
                  </c:pt>
                  <c:pt idx="7">
                    <c:v>7.0710678118654753E-3</c:v>
                  </c:pt>
                  <c:pt idx="8">
                    <c:v>7.0710678118654753E-3</c:v>
                  </c:pt>
                  <c:pt idx="9">
                    <c:v>7.0710678118654753E-3</c:v>
                  </c:pt>
                </c:numCache>
              </c:numRef>
            </c:plus>
            <c:minus>
              <c:numRef>
                <c:f>'Summary - mls reward mc'!$K$2:$K$11</c:f>
                <c:numCache>
                  <c:formatCode>General</c:formatCode>
                  <c:ptCount val="10"/>
                  <c:pt idx="0">
                    <c:v>7.0710678118654753E-3</c:v>
                  </c:pt>
                  <c:pt idx="1">
                    <c:v>7.0710678118654753E-3</c:v>
                  </c:pt>
                  <c:pt idx="2">
                    <c:v>7.0710678118654753E-3</c:v>
                  </c:pt>
                  <c:pt idx="3">
                    <c:v>7.0710678118654753E-3</c:v>
                  </c:pt>
                  <c:pt idx="4">
                    <c:v>7.0710678118654753E-3</c:v>
                  </c:pt>
                  <c:pt idx="5">
                    <c:v>7.0710678118654753E-3</c:v>
                  </c:pt>
                  <c:pt idx="6">
                    <c:v>7.0710678118654753E-3</c:v>
                  </c:pt>
                  <c:pt idx="7">
                    <c:v>7.0710678118654753E-3</c:v>
                  </c:pt>
                  <c:pt idx="8">
                    <c:v>7.0710678118654753E-3</c:v>
                  </c:pt>
                  <c:pt idx="9">
                    <c:v>7.0710678118654753E-3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reward mc'!$A$2:$A$11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reward mc'!$J$2:$J$11</c:f>
              <c:numCache>
                <c:formatCode>General</c:formatCode>
                <c:ptCount val="10"/>
                <c:pt idx="0">
                  <c:v>3.0832748709649094</c:v>
                </c:pt>
                <c:pt idx="1">
                  <c:v>3.0815836499428357</c:v>
                </c:pt>
                <c:pt idx="2">
                  <c:v>2.5252533638833743</c:v>
                </c:pt>
                <c:pt idx="3">
                  <c:v>2.5921199219905047</c:v>
                </c:pt>
                <c:pt idx="4">
                  <c:v>2.9417609535428544</c:v>
                </c:pt>
                <c:pt idx="5">
                  <c:v>2.9353145255848525</c:v>
                </c:pt>
                <c:pt idx="6">
                  <c:v>2.8195787916221486</c:v>
                </c:pt>
                <c:pt idx="7">
                  <c:v>2.9777022385715561</c:v>
                </c:pt>
                <c:pt idx="8">
                  <c:v>2.9553126864705064</c:v>
                </c:pt>
                <c:pt idx="9">
                  <c:v>3.1274504001122696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E-455C-8E5E-B0396151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613279"/>
        <c:axId val="1392613695"/>
      </c:barChart>
      <c:catAx>
        <c:axId val="139261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13695"/>
        <c:crosses val="autoZero"/>
        <c:auto val="1"/>
        <c:lblAlgn val="ctr"/>
        <c:lblOffset val="100"/>
        <c:noMultiLvlLbl val="0"/>
      </c:catAx>
      <c:valAx>
        <c:axId val="139261369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1327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odds - IMAGEN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'Wasserstein Task Comps'!$I$1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'Wasserstein Task Comps'!$J$2:$J$4</c:f>
                <c:numCache>
                  <c:formatCode>General</c:formatCode>
                  <c:ptCount val="3"/>
                  <c:pt idx="0">
                    <c:v>2.4532430521960524E-2</c:v>
                  </c:pt>
                  <c:pt idx="1">
                    <c:v>3.5191474259036466E-2</c:v>
                  </c:pt>
                  <c:pt idx="2">
                    <c:v>3.4218530240967042E-2</c:v>
                  </c:pt>
                </c:numCache>
              </c:numRef>
            </c:plus>
            <c:minus>
              <c:numRef>
                <c:f>'Wasserstein Task Comps'!$J$2:$J$4</c:f>
                <c:numCache>
                  <c:formatCode>General</c:formatCode>
                  <c:ptCount val="3"/>
                  <c:pt idx="0">
                    <c:v>2.4532430521960524E-2</c:v>
                  </c:pt>
                  <c:pt idx="1">
                    <c:v>3.5191474259036466E-2</c:v>
                  </c:pt>
                  <c:pt idx="2">
                    <c:v>3.4218530240967042E-2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'Wasserstein Task Comps'!$B$2:$B$13</c:f>
              <c:strCache>
                <c:ptCount val="9"/>
                <c:pt idx="0">
                  <c:v>IMAGEN - all</c:v>
                </c:pt>
                <c:pt idx="1">
                  <c:v>IMAGEN - mid</c:v>
                </c:pt>
                <c:pt idx="2">
                  <c:v>IMAGEN - sst</c:v>
                </c:pt>
                <c:pt idx="3">
                  <c:v>MLS - all</c:v>
                </c:pt>
                <c:pt idx="4">
                  <c:v>MLS - gng</c:v>
                </c:pt>
                <c:pt idx="5">
                  <c:v>MLS - gng mc</c:v>
                </c:pt>
                <c:pt idx="6">
                  <c:v>MLS - matrices</c:v>
                </c:pt>
                <c:pt idx="7">
                  <c:v>MLS - reward</c:v>
                </c:pt>
                <c:pt idx="8">
                  <c:v>MLS - reward mc</c:v>
                </c:pt>
              </c:strCache>
            </c:strRef>
          </c:cat>
          <c:val>
            <c:numRef>
              <c:f>'Wasserstein Task Comps'!$I$2:$I$4</c:f>
              <c:numCache>
                <c:formatCode>General</c:formatCode>
                <c:ptCount val="3"/>
                <c:pt idx="0">
                  <c:v>3.0923238845521417</c:v>
                </c:pt>
                <c:pt idx="1">
                  <c:v>3.1234565050632455</c:v>
                </c:pt>
                <c:pt idx="2">
                  <c:v>3.0620519256564394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2-4E80-B732-9BB64DE64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6944"/>
        <c:axId val="11939456"/>
      </c:barChart>
      <c:catAx>
        <c:axId val="119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456"/>
        <c:crosses val="autoZero"/>
        <c:auto val="1"/>
        <c:lblAlgn val="ctr"/>
        <c:lblOffset val="100"/>
        <c:noMultiLvlLbl val="0"/>
      </c:catAx>
      <c:valAx>
        <c:axId val="119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 - MLS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'Wasserstein Task Comps'!$F$1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'Wasserstein Task Comps'!$G$5:$G$10</c:f>
                <c:numCache>
                  <c:formatCode>General</c:formatCode>
                  <c:ptCount val="6"/>
                  <c:pt idx="0">
                    <c:v>3.9785247290258969E-5</c:v>
                  </c:pt>
                  <c:pt idx="1">
                    <c:v>6.3220249920418014E-5</c:v>
                  </c:pt>
                  <c:pt idx="2">
                    <c:v>8.360741593901694E-5</c:v>
                  </c:pt>
                  <c:pt idx="3">
                    <c:v>7.1900235569850816E-5</c:v>
                  </c:pt>
                  <c:pt idx="4">
                    <c:v>4.9998749984371859E-5</c:v>
                  </c:pt>
                  <c:pt idx="5">
                    <c:v>4.9998749984371859E-5</c:v>
                  </c:pt>
                </c:numCache>
              </c:numRef>
            </c:plus>
            <c:minus>
              <c:numRef>
                <c:f>'Wasserstein Task Comps'!$G$5:$G$10</c:f>
                <c:numCache>
                  <c:formatCode>General</c:formatCode>
                  <c:ptCount val="6"/>
                  <c:pt idx="0">
                    <c:v>3.9785247290258969E-5</c:v>
                  </c:pt>
                  <c:pt idx="1">
                    <c:v>6.3220249920418014E-5</c:v>
                  </c:pt>
                  <c:pt idx="2">
                    <c:v>8.360741593901694E-5</c:v>
                  </c:pt>
                  <c:pt idx="3">
                    <c:v>7.1900235569850816E-5</c:v>
                  </c:pt>
                  <c:pt idx="4">
                    <c:v>4.9998749984371859E-5</c:v>
                  </c:pt>
                  <c:pt idx="5">
                    <c:v>4.9998749984371859E-5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'Wasserstein Task Comps'!$B$5:$B$10</c:f>
              <c:strCache>
                <c:ptCount val="6"/>
                <c:pt idx="0">
                  <c:v>MLS - all</c:v>
                </c:pt>
                <c:pt idx="1">
                  <c:v>MLS - gng</c:v>
                </c:pt>
                <c:pt idx="2">
                  <c:v>MLS - gng mc</c:v>
                </c:pt>
                <c:pt idx="3">
                  <c:v>MLS - matrices</c:v>
                </c:pt>
                <c:pt idx="4">
                  <c:v>MLS - reward</c:v>
                </c:pt>
                <c:pt idx="5">
                  <c:v>MLS - reward mc</c:v>
                </c:pt>
              </c:strCache>
            </c:strRef>
          </c:cat>
          <c:val>
            <c:numRef>
              <c:f>'Wasserstein Task Comps'!$F$5:$F$10</c:f>
              <c:numCache>
                <c:formatCode>General</c:formatCode>
                <c:ptCount val="6"/>
                <c:pt idx="0">
                  <c:v>0.99898593749999998</c:v>
                </c:pt>
                <c:pt idx="1">
                  <c:v>0.99919999999999998</c:v>
                </c:pt>
                <c:pt idx="2">
                  <c:v>0.99860000000000004</c:v>
                </c:pt>
                <c:pt idx="3">
                  <c:v>0.99896499999999999</c:v>
                </c:pt>
                <c:pt idx="4">
                  <c:v>0.99995000000000001</c:v>
                </c:pt>
                <c:pt idx="5">
                  <c:v>0.99995000000000001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2-4E75-8BF3-7BD885584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57184"/>
        <c:axId val="103459680"/>
      </c:barChart>
      <c:catAx>
        <c:axId val="1034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9680"/>
        <c:crosses val="autoZero"/>
        <c:auto val="1"/>
        <c:lblAlgn val="ctr"/>
        <c:lblOffset val="100"/>
        <c:noMultiLvlLbl val="0"/>
      </c:catAx>
      <c:valAx>
        <c:axId val="103459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odds -</a:t>
            </a:r>
            <a:r>
              <a:rPr lang="en-US" baseline="0"/>
              <a:t> MLS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'Wasserstein Task Comps'!$I$1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'Wasserstein Task Comps'!$J$5:$J$10</c:f>
                <c:numCache>
                  <c:formatCode>General</c:formatCode>
                  <c:ptCount val="6"/>
                  <c:pt idx="0">
                    <c:v>3.9273351466199917E-2</c:v>
                  </c:pt>
                  <c:pt idx="1">
                    <c:v>7.9088583267135096E-2</c:v>
                  </c:pt>
                  <c:pt idx="2">
                    <c:v>5.9803307444006061E-2</c:v>
                  </c:pt>
                  <c:pt idx="3">
                    <c:v>6.9540801366951538E-2</c:v>
                  </c:pt>
                  <c:pt idx="4">
                    <c:v>1.0000250009375391</c:v>
                  </c:pt>
                  <c:pt idx="5">
                    <c:v>1.0000250009375391</c:v>
                  </c:pt>
                </c:numCache>
              </c:numRef>
            </c:plus>
            <c:minus>
              <c:numRef>
                <c:f>'Wasserstein Task Comps'!$J$5:$J$10</c:f>
                <c:numCache>
                  <c:formatCode>General</c:formatCode>
                  <c:ptCount val="6"/>
                  <c:pt idx="0">
                    <c:v>3.9273351466199917E-2</c:v>
                  </c:pt>
                  <c:pt idx="1">
                    <c:v>7.9088583267135096E-2</c:v>
                  </c:pt>
                  <c:pt idx="2">
                    <c:v>5.9803307444006061E-2</c:v>
                  </c:pt>
                  <c:pt idx="3">
                    <c:v>6.9540801366951538E-2</c:v>
                  </c:pt>
                  <c:pt idx="4">
                    <c:v>1.0000250009375391</c:v>
                  </c:pt>
                  <c:pt idx="5">
                    <c:v>1.0000250009375391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'Wasserstein Task Comps'!$B$5:$B$10</c:f>
              <c:strCache>
                <c:ptCount val="6"/>
                <c:pt idx="0">
                  <c:v>MLS - all</c:v>
                </c:pt>
                <c:pt idx="1">
                  <c:v>MLS - gng</c:v>
                </c:pt>
                <c:pt idx="2">
                  <c:v>MLS - gng mc</c:v>
                </c:pt>
                <c:pt idx="3">
                  <c:v>MLS - matrices</c:v>
                </c:pt>
                <c:pt idx="4">
                  <c:v>MLS - reward</c:v>
                </c:pt>
                <c:pt idx="5">
                  <c:v>MLS - reward mc</c:v>
                </c:pt>
              </c:strCache>
            </c:strRef>
          </c:cat>
          <c:val>
            <c:numRef>
              <c:f>'Wasserstein Task Comps'!$I$5:$I$10</c:f>
              <c:numCache>
                <c:formatCode>General</c:formatCode>
                <c:ptCount val="6"/>
                <c:pt idx="0">
                  <c:v>6.8927761616225283</c:v>
                </c:pt>
                <c:pt idx="1">
                  <c:v>7.1300985101255776</c:v>
                </c:pt>
                <c:pt idx="2">
                  <c:v>6.5698820614452957</c:v>
                </c:pt>
                <c:pt idx="3">
                  <c:v>6.8723183162824446</c:v>
                </c:pt>
                <c:pt idx="4">
                  <c:v>9.9034375512860855</c:v>
                </c:pt>
                <c:pt idx="5">
                  <c:v>9.9034375512860855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8-4682-8082-35773F81D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247008"/>
        <c:axId val="221246592"/>
      </c:barChart>
      <c:catAx>
        <c:axId val="2212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46592"/>
        <c:crosses val="autoZero"/>
        <c:auto val="1"/>
        <c:lblAlgn val="ctr"/>
        <c:lblOffset val="100"/>
        <c:noMultiLvlLbl val="0"/>
      </c:catAx>
      <c:valAx>
        <c:axId val="2212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arcsine - all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'Wasserstein Task Comps'!$K$1</c:f>
              <c:strCache>
                <c:ptCount val="1"/>
                <c:pt idx="0">
                  <c:v>arcsine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'Wasserstein Task Comps'!$L$2:$L$10</c:f>
                <c:numCache>
                  <c:formatCode>General</c:formatCode>
                  <c:ptCount val="9"/>
                  <c:pt idx="0">
                    <c:v>5.0000000000000001E-3</c:v>
                  </c:pt>
                  <c:pt idx="1">
                    <c:v>7.0710678118654753E-3</c:v>
                  </c:pt>
                  <c:pt idx="2">
                    <c:v>7.0710678118654753E-3</c:v>
                  </c:pt>
                  <c:pt idx="3">
                    <c:v>1.25E-3</c:v>
                  </c:pt>
                  <c:pt idx="4">
                    <c:v>2.2360679774997899E-3</c:v>
                  </c:pt>
                  <c:pt idx="5">
                    <c:v>2.2360679774997899E-3</c:v>
                  </c:pt>
                  <c:pt idx="6">
                    <c:v>2.2360679774997899E-3</c:v>
                  </c:pt>
                  <c:pt idx="7">
                    <c:v>7.0710678118654753E-3</c:v>
                  </c:pt>
                  <c:pt idx="8">
                    <c:v>7.0710678118654753E-3</c:v>
                  </c:pt>
                </c:numCache>
              </c:numRef>
            </c:plus>
            <c:minus>
              <c:numRef>
                <c:f>'Wasserstein Task Comps'!$L$2:$L$10</c:f>
                <c:numCache>
                  <c:formatCode>General</c:formatCode>
                  <c:ptCount val="9"/>
                  <c:pt idx="0">
                    <c:v>5.0000000000000001E-3</c:v>
                  </c:pt>
                  <c:pt idx="1">
                    <c:v>7.0710678118654753E-3</c:v>
                  </c:pt>
                  <c:pt idx="2">
                    <c:v>7.0710678118654753E-3</c:v>
                  </c:pt>
                  <c:pt idx="3">
                    <c:v>1.25E-3</c:v>
                  </c:pt>
                  <c:pt idx="4">
                    <c:v>2.2360679774997899E-3</c:v>
                  </c:pt>
                  <c:pt idx="5">
                    <c:v>2.2360679774997899E-3</c:v>
                  </c:pt>
                  <c:pt idx="6">
                    <c:v>2.2360679774997899E-3</c:v>
                  </c:pt>
                  <c:pt idx="7">
                    <c:v>7.0710678118654753E-3</c:v>
                  </c:pt>
                  <c:pt idx="8">
                    <c:v>7.0710678118654753E-3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'Wasserstein Task Comps'!$B$2:$B$10</c:f>
              <c:strCache>
                <c:ptCount val="9"/>
                <c:pt idx="0">
                  <c:v>IMAGEN - all</c:v>
                </c:pt>
                <c:pt idx="1">
                  <c:v>IMAGEN - mid</c:v>
                </c:pt>
                <c:pt idx="2">
                  <c:v>IMAGEN - sst</c:v>
                </c:pt>
                <c:pt idx="3">
                  <c:v>MLS - all</c:v>
                </c:pt>
                <c:pt idx="4">
                  <c:v>MLS - gng</c:v>
                </c:pt>
                <c:pt idx="5">
                  <c:v>MLS - gng mc</c:v>
                </c:pt>
                <c:pt idx="6">
                  <c:v>MLS - matrices</c:v>
                </c:pt>
                <c:pt idx="7">
                  <c:v>MLS - reward</c:v>
                </c:pt>
                <c:pt idx="8">
                  <c:v>MLS - reward mc</c:v>
                </c:pt>
              </c:strCache>
            </c:strRef>
          </c:cat>
          <c:val>
            <c:numRef>
              <c:f>'Wasserstein Task Comps'!$K$2:$K$10</c:f>
              <c:numCache>
                <c:formatCode>General</c:formatCode>
                <c:ptCount val="9"/>
                <c:pt idx="0">
                  <c:v>2.7217424227204576</c:v>
                </c:pt>
                <c:pt idx="1">
                  <c:v>2.7280426942181979</c:v>
                </c:pt>
                <c:pt idx="2">
                  <c:v>2.7155298439581563</c:v>
                </c:pt>
                <c:pt idx="3">
                  <c:v>3.0778931886075473</c:v>
                </c:pt>
                <c:pt idx="4">
                  <c:v>3.0850165659059559</c:v>
                </c:pt>
                <c:pt idx="5">
                  <c:v>3.0667420337768596</c:v>
                </c:pt>
                <c:pt idx="6">
                  <c:v>3.0772387175101201</c:v>
                </c:pt>
                <c:pt idx="7">
                  <c:v>3.1274504001122696</c:v>
                </c:pt>
                <c:pt idx="8">
                  <c:v>3.1274504001122696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3-4213-89A5-497ECB842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270351"/>
        <c:axId val="1309267023"/>
      </c:barChart>
      <c:catAx>
        <c:axId val="130927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67023"/>
        <c:crosses val="autoZero"/>
        <c:auto val="1"/>
        <c:lblAlgn val="ctr"/>
        <c:lblOffset val="100"/>
        <c:noMultiLvlLbl val="0"/>
      </c:catAx>
      <c:valAx>
        <c:axId val="1309267023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7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arcsine - IMAGEN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'Wasserstein Task Comps'!$K$1</c:f>
              <c:strCache>
                <c:ptCount val="1"/>
                <c:pt idx="0">
                  <c:v>arcsine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'Wasserstein Task Comps'!$L$2:$L$4</c:f>
                <c:numCache>
                  <c:formatCode>General</c:formatCode>
                  <c:ptCount val="3"/>
                  <c:pt idx="0">
                    <c:v>5.0000000000000001E-3</c:v>
                  </c:pt>
                  <c:pt idx="1">
                    <c:v>7.0710678118654753E-3</c:v>
                  </c:pt>
                  <c:pt idx="2">
                    <c:v>7.0710678118654753E-3</c:v>
                  </c:pt>
                </c:numCache>
              </c:numRef>
            </c:plus>
            <c:minus>
              <c:numRef>
                <c:f>'Wasserstein Task Comps'!$L$2:$L$4</c:f>
                <c:numCache>
                  <c:formatCode>General</c:formatCode>
                  <c:ptCount val="3"/>
                  <c:pt idx="0">
                    <c:v>5.0000000000000001E-3</c:v>
                  </c:pt>
                  <c:pt idx="1">
                    <c:v>7.0710678118654753E-3</c:v>
                  </c:pt>
                  <c:pt idx="2">
                    <c:v>7.0710678118654753E-3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'Wasserstein Task Comps'!$B$2:$B$4</c:f>
              <c:strCache>
                <c:ptCount val="3"/>
                <c:pt idx="0">
                  <c:v>IMAGEN - all</c:v>
                </c:pt>
                <c:pt idx="1">
                  <c:v>IMAGEN - mid</c:v>
                </c:pt>
                <c:pt idx="2">
                  <c:v>IMAGEN - sst</c:v>
                </c:pt>
              </c:strCache>
            </c:strRef>
          </c:cat>
          <c:val>
            <c:numRef>
              <c:f>'Wasserstein Task Comps'!$K$2:$K$4</c:f>
              <c:numCache>
                <c:formatCode>General</c:formatCode>
                <c:ptCount val="3"/>
                <c:pt idx="0">
                  <c:v>2.7217424227204576</c:v>
                </c:pt>
                <c:pt idx="1">
                  <c:v>2.7280426942181979</c:v>
                </c:pt>
                <c:pt idx="2">
                  <c:v>2.7155298439581563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E-47C2-8143-C049D8D40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263279"/>
        <c:axId val="1309275759"/>
      </c:barChart>
      <c:catAx>
        <c:axId val="130926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75759"/>
        <c:crosses val="autoZero"/>
        <c:auto val="1"/>
        <c:lblAlgn val="ctr"/>
        <c:lblOffset val="100"/>
        <c:noMultiLvlLbl val="0"/>
      </c:catAx>
      <c:valAx>
        <c:axId val="13092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'Wasserstein Task Comps'!$K$1</c:f>
              <c:strCache>
                <c:ptCount val="1"/>
                <c:pt idx="0">
                  <c:v>arcsine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'Wasserstein Task Comps'!$L$5:$L$10</c:f>
                <c:numCache>
                  <c:formatCode>General</c:formatCode>
                  <c:ptCount val="6"/>
                  <c:pt idx="0">
                    <c:v>1.25E-3</c:v>
                  </c:pt>
                  <c:pt idx="1">
                    <c:v>2.2360679774997899E-3</c:v>
                  </c:pt>
                  <c:pt idx="2">
                    <c:v>2.2360679774997899E-3</c:v>
                  </c:pt>
                  <c:pt idx="3">
                    <c:v>2.2360679774997899E-3</c:v>
                  </c:pt>
                  <c:pt idx="4">
                    <c:v>7.0710678118654753E-3</c:v>
                  </c:pt>
                  <c:pt idx="5">
                    <c:v>7.0710678118654753E-3</c:v>
                  </c:pt>
                </c:numCache>
              </c:numRef>
            </c:plus>
            <c:minus>
              <c:numRef>
                <c:f>'Wasserstein Task Comps'!$L$5:$L$10</c:f>
                <c:numCache>
                  <c:formatCode>General</c:formatCode>
                  <c:ptCount val="6"/>
                  <c:pt idx="0">
                    <c:v>1.25E-3</c:v>
                  </c:pt>
                  <c:pt idx="1">
                    <c:v>2.2360679774997899E-3</c:v>
                  </c:pt>
                  <c:pt idx="2">
                    <c:v>2.2360679774997899E-3</c:v>
                  </c:pt>
                  <c:pt idx="3">
                    <c:v>2.2360679774997899E-3</c:v>
                  </c:pt>
                  <c:pt idx="4">
                    <c:v>7.0710678118654753E-3</c:v>
                  </c:pt>
                  <c:pt idx="5">
                    <c:v>7.0710678118654753E-3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'Wasserstein Task Comps'!$B$5:$B$10</c:f>
              <c:strCache>
                <c:ptCount val="6"/>
                <c:pt idx="0">
                  <c:v>MLS - all</c:v>
                </c:pt>
                <c:pt idx="1">
                  <c:v>MLS - gng</c:v>
                </c:pt>
                <c:pt idx="2">
                  <c:v>MLS - gng mc</c:v>
                </c:pt>
                <c:pt idx="3">
                  <c:v>MLS - matrices</c:v>
                </c:pt>
                <c:pt idx="4">
                  <c:v>MLS - reward</c:v>
                </c:pt>
                <c:pt idx="5">
                  <c:v>MLS - reward mc</c:v>
                </c:pt>
              </c:strCache>
            </c:strRef>
          </c:cat>
          <c:val>
            <c:numRef>
              <c:f>'Wasserstein Task Comps'!$K$5:$K$10</c:f>
              <c:numCache>
                <c:formatCode>General</c:formatCode>
                <c:ptCount val="6"/>
                <c:pt idx="0">
                  <c:v>3.0778931886075473</c:v>
                </c:pt>
                <c:pt idx="1">
                  <c:v>3.0850165659059559</c:v>
                </c:pt>
                <c:pt idx="2">
                  <c:v>3.0667420337768596</c:v>
                </c:pt>
                <c:pt idx="3">
                  <c:v>3.0772387175101201</c:v>
                </c:pt>
                <c:pt idx="4">
                  <c:v>3.1274504001122696</c:v>
                </c:pt>
                <c:pt idx="5">
                  <c:v>3.1274504001122696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C-49FD-B9B6-F1D560E4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803615"/>
        <c:axId val="1318782399"/>
      </c:barChart>
      <c:catAx>
        <c:axId val="131880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82399"/>
        <c:crosses val="autoZero"/>
        <c:auto val="1"/>
        <c:lblAlgn val="ctr"/>
        <c:lblOffset val="100"/>
        <c:noMultiLvlLbl val="0"/>
      </c:catAx>
      <c:valAx>
        <c:axId val="13187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0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10</xdr:row>
      <xdr:rowOff>104775</xdr:rowOff>
    </xdr:from>
    <xdr:to>
      <xdr:col>7</xdr:col>
      <xdr:colOff>219075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73E88-8032-066D-6FFE-044196436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414337</xdr:colOff>
      <xdr:row>10</xdr:row>
      <xdr:rowOff>109537</xdr:rowOff>
    </xdr:from>
    <xdr:to>
      <xdr:col>13</xdr:col>
      <xdr:colOff>361950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B45D0B-25E5-117A-F062-BF7406A0E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233361</xdr:colOff>
      <xdr:row>28</xdr:row>
      <xdr:rowOff>52387</xdr:rowOff>
    </xdr:from>
    <xdr:to>
      <xdr:col>7</xdr:col>
      <xdr:colOff>228599</xdr:colOff>
      <xdr:row>45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289A7B-FA35-E8B8-CF8F-57DFB58DC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409576</xdr:colOff>
      <xdr:row>28</xdr:row>
      <xdr:rowOff>47625</xdr:rowOff>
    </xdr:from>
    <xdr:to>
      <xdr:col>13</xdr:col>
      <xdr:colOff>361951</xdr:colOff>
      <xdr:row>45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226B1D-0027-4DAA-81C6-AD06F9854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46</xdr:row>
      <xdr:rowOff>19049</xdr:rowOff>
    </xdr:from>
    <xdr:to>
      <xdr:col>7</xdr:col>
      <xdr:colOff>228600</xdr:colOff>
      <xdr:row>63</xdr:row>
      <xdr:rowOff>142874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4917F5-87C4-46D2-8FAE-464698902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409575</xdr:colOff>
      <xdr:row>46</xdr:row>
      <xdr:rowOff>28575</xdr:rowOff>
    </xdr:from>
    <xdr:to>
      <xdr:col>13</xdr:col>
      <xdr:colOff>371476</xdr:colOff>
      <xdr:row>63</xdr:row>
      <xdr:rowOff>138113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2DAC22-BD50-492E-87AC-5BE9093BE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409575</xdr:colOff>
      <xdr:row>10</xdr:row>
      <xdr:rowOff>109536</xdr:rowOff>
    </xdr:from>
    <xdr:to>
      <xdr:col>19</xdr:col>
      <xdr:colOff>95250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4E829-AF83-09E4-500A-16DB80D82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395287</xdr:colOff>
      <xdr:row>28</xdr:row>
      <xdr:rowOff>61912</xdr:rowOff>
    </xdr:from>
    <xdr:to>
      <xdr:col>19</xdr:col>
      <xdr:colOff>80962</xdr:colOff>
      <xdr:row>45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8BA136-E14C-0BE9-4D8C-744E02C6D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414337</xdr:colOff>
      <xdr:row>46</xdr:row>
      <xdr:rowOff>33336</xdr:rowOff>
    </xdr:from>
    <xdr:to>
      <xdr:col>19</xdr:col>
      <xdr:colOff>100012</xdr:colOff>
      <xdr:row>63</xdr:row>
      <xdr:rowOff>133349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FEC0A8-5560-1A8A-F602-A3725039C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12</xdr:row>
      <xdr:rowOff>123825</xdr:rowOff>
    </xdr:from>
    <xdr:to>
      <xdr:col>6</xdr:col>
      <xdr:colOff>584200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80624-8F04-9642-099D-24D2FA874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73025</xdr:colOff>
      <xdr:row>12</xdr:row>
      <xdr:rowOff>136525</xdr:rowOff>
    </xdr:from>
    <xdr:to>
      <xdr:col>14</xdr:col>
      <xdr:colOff>161925</xdr:colOff>
      <xdr:row>27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DC27B5-24D8-17EA-0CB3-79C8AC9EE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223837</xdr:colOff>
      <xdr:row>12</xdr:row>
      <xdr:rowOff>138112</xdr:rowOff>
    </xdr:from>
    <xdr:to>
      <xdr:col>21</xdr:col>
      <xdr:colOff>528637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000FC-11B9-E568-1C69-B6F941C21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11</xdr:row>
      <xdr:rowOff>142875</xdr:rowOff>
    </xdr:from>
    <xdr:to>
      <xdr:col>6</xdr:col>
      <xdr:colOff>517525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EDB2E-DCF0-4824-8CE2-04022A458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149225</xdr:colOff>
      <xdr:row>11</xdr:row>
      <xdr:rowOff>146050</xdr:rowOff>
    </xdr:from>
    <xdr:to>
      <xdr:col>14</xdr:col>
      <xdr:colOff>238125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50475B-B95C-49ED-9FF1-1BD7EEA6C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300037</xdr:colOff>
      <xdr:row>11</xdr:row>
      <xdr:rowOff>147636</xdr:rowOff>
    </xdr:from>
    <xdr:to>
      <xdr:col>21</xdr:col>
      <xdr:colOff>604837</xdr:colOff>
      <xdr:row>26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FAE317-BBA6-D966-8301-A0D6F23C6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14</xdr:row>
      <xdr:rowOff>104775</xdr:rowOff>
    </xdr:from>
    <xdr:to>
      <xdr:col>6</xdr:col>
      <xdr:colOff>546100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3E0D1-CE92-43D6-81DF-1D4D9BA11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577850</xdr:colOff>
      <xdr:row>14</xdr:row>
      <xdr:rowOff>79375</xdr:rowOff>
    </xdr:from>
    <xdr:to>
      <xdr:col>15</xdr:col>
      <xdr:colOff>57150</xdr:colOff>
      <xdr:row>29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F15BED-46E2-4D68-B8F1-EA1A6F8ED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233362</xdr:colOff>
      <xdr:row>14</xdr:row>
      <xdr:rowOff>100012</xdr:rowOff>
    </xdr:from>
    <xdr:to>
      <xdr:col>22</xdr:col>
      <xdr:colOff>538162</xdr:colOff>
      <xdr:row>28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CE3F9F-02D7-A24C-E8C5-319C00301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244475</xdr:colOff>
      <xdr:row>13</xdr:row>
      <xdr:rowOff>161925</xdr:rowOff>
    </xdr:from>
    <xdr:to>
      <xdr:col>7</xdr:col>
      <xdr:colOff>41275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5165C-B1AE-412C-8AAB-4D8AE6AF8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149225</xdr:colOff>
      <xdr:row>13</xdr:row>
      <xdr:rowOff>165100</xdr:rowOff>
    </xdr:from>
    <xdr:to>
      <xdr:col>14</xdr:col>
      <xdr:colOff>238125</xdr:colOff>
      <xdr:row>28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5729F-1ECF-4F23-B085-1ADFB8B38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300037</xdr:colOff>
      <xdr:row>13</xdr:row>
      <xdr:rowOff>166687</xdr:rowOff>
    </xdr:from>
    <xdr:to>
      <xdr:col>21</xdr:col>
      <xdr:colOff>604837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2B3409-B27B-C771-3FF3-7959DBAED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13</xdr:row>
      <xdr:rowOff>38100</xdr:rowOff>
    </xdr:from>
    <xdr:to>
      <xdr:col>6</xdr:col>
      <xdr:colOff>546100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6FEB2-28B9-4895-A018-DEA243C62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339725</xdr:colOff>
      <xdr:row>13</xdr:row>
      <xdr:rowOff>41275</xdr:rowOff>
    </xdr:from>
    <xdr:to>
      <xdr:col>14</xdr:col>
      <xdr:colOff>428625</xdr:colOff>
      <xdr:row>28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2D5D4-2073-4711-9869-7D3C8DBF9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595312</xdr:colOff>
      <xdr:row>13</xdr:row>
      <xdr:rowOff>61912</xdr:rowOff>
    </xdr:from>
    <xdr:to>
      <xdr:col>22</xdr:col>
      <xdr:colOff>290512</xdr:colOff>
      <xdr:row>27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0E33B-6947-15F7-4921-BEB5F9417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13</xdr:row>
      <xdr:rowOff>142875</xdr:rowOff>
    </xdr:from>
    <xdr:to>
      <xdr:col>7</xdr:col>
      <xdr:colOff>31750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DBFE0-7882-4DB3-A29E-FDEA43ABE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425450</xdr:colOff>
      <xdr:row>13</xdr:row>
      <xdr:rowOff>155575</xdr:rowOff>
    </xdr:from>
    <xdr:to>
      <xdr:col>14</xdr:col>
      <xdr:colOff>514350</xdr:colOff>
      <xdr:row>28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E4588-B107-4FF0-8C0D-58FE720CF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61912</xdr:colOff>
      <xdr:row>13</xdr:row>
      <xdr:rowOff>166686</xdr:rowOff>
    </xdr:from>
    <xdr:to>
      <xdr:col>22</xdr:col>
      <xdr:colOff>366712</xdr:colOff>
      <xdr:row>28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89D346-D531-9A35-4557-E2CE78256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12</xdr:row>
      <xdr:rowOff>161925</xdr:rowOff>
    </xdr:from>
    <xdr:to>
      <xdr:col>7</xdr:col>
      <xdr:colOff>60325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F03F7-D608-4B71-B4AB-7DF7D4DB7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225425</xdr:colOff>
      <xdr:row>12</xdr:row>
      <xdr:rowOff>184150</xdr:rowOff>
    </xdr:from>
    <xdr:to>
      <xdr:col>14</xdr:col>
      <xdr:colOff>314325</xdr:colOff>
      <xdr:row>27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81A93-F4D1-4BCE-802E-7675738AF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404812</xdr:colOff>
      <xdr:row>12</xdr:row>
      <xdr:rowOff>185737</xdr:rowOff>
    </xdr:from>
    <xdr:to>
      <xdr:col>22</xdr:col>
      <xdr:colOff>100012</xdr:colOff>
      <xdr:row>27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A76E77-7AF7-83A7-1B1C-BFC7CB1F6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187325</xdr:colOff>
      <xdr:row>12</xdr:row>
      <xdr:rowOff>161925</xdr:rowOff>
    </xdr:from>
    <xdr:to>
      <xdr:col>6</xdr:col>
      <xdr:colOff>593725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40F6A-7ACC-4422-9926-1D1DC7436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473075</xdr:colOff>
      <xdr:row>12</xdr:row>
      <xdr:rowOff>174625</xdr:rowOff>
    </xdr:from>
    <xdr:to>
      <xdr:col>14</xdr:col>
      <xdr:colOff>561975</xdr:colOff>
      <xdr:row>27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FD50B-1F84-4376-B05C-C434C4A41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147637</xdr:colOff>
      <xdr:row>12</xdr:row>
      <xdr:rowOff>157162</xdr:rowOff>
    </xdr:from>
    <xdr:to>
      <xdr:col>22</xdr:col>
      <xdr:colOff>452437</xdr:colOff>
      <xdr:row>27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DDFED5-F25B-8A2F-A35C-68A9647EF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1"/>
  <sheetViews>
    <sheetView topLeftCell="B1" workbookViewId="0">
      <selection activeCell="M2" sqref="M2"/>
    </sheetView>
  </sheetViews>
  <sheetFormatPr defaultRowHeight="15" x14ac:dyDescent="0.25"/>
  <cols>
    <col min="2" max="2" width="32.28515625" bestFit="1" customWidth="1"/>
    <col min="3" max="3" width="16.85546875" customWidth="1"/>
    <col min="4" max="4" width="15.7109375" bestFit="1" customWidth="1"/>
    <col min="5" max="5" width="13.28515625" bestFit="1" customWidth="1"/>
    <col min="7" max="7" width="11" bestFit="1" customWidth="1"/>
    <col min="12" max="12" width="11.85546875" customWidth="1"/>
  </cols>
  <sheetData>
    <row r="1" spans="1:14" ht="42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18</v>
      </c>
      <c r="I1" t="s">
        <v>21</v>
      </c>
      <c r="J1" t="s">
        <v>19</v>
      </c>
      <c r="K1" t="s">
        <v>20</v>
      </c>
      <c r="L1" t="s">
        <v>22</v>
      </c>
      <c r="M1" t="s">
        <v>53</v>
      </c>
      <c r="N1" t="s">
        <v>54</v>
      </c>
    </row>
    <row r="2" spans="1:14" x14ac:dyDescent="0.25">
      <c r="A2" t="s">
        <v>6</v>
      </c>
      <c r="B2" t="s">
        <v>7</v>
      </c>
      <c r="C2" t="s">
        <v>9</v>
      </c>
      <c r="D2">
        <v>1</v>
      </c>
      <c r="E2">
        <v>2</v>
      </c>
      <c r="F2">
        <v>9364</v>
      </c>
      <c r="G2">
        <f t="shared" ref="G2:G65" si="0">10000-F2</f>
        <v>636</v>
      </c>
      <c r="H2">
        <f t="shared" ref="H2:H65" si="1">F2/10000</f>
        <v>0.93640000000000001</v>
      </c>
      <c r="I2">
        <f t="shared" ref="I2:I65" si="2">SQRT(H2*(1-H2)/10000)</f>
        <v>2.4403901327451722E-3</v>
      </c>
      <c r="J2">
        <f t="shared" ref="J2:J65" si="3">F2/G2</f>
        <v>14.723270440251572</v>
      </c>
      <c r="K2">
        <f t="shared" ref="K2:K65" si="4">LOG(J2,EXP(1))</f>
        <v>2.6894292652706793</v>
      </c>
      <c r="L2">
        <f t="shared" ref="L2:L65" si="5">SQRT(1/F2+1/G2)</f>
        <v>4.0977054716866489E-2</v>
      </c>
      <c r="M2">
        <f>2*ASIN(SQRT(H2))</f>
        <v>2.6317063376961927</v>
      </c>
      <c r="N2">
        <f>SQRT(1/(F2+G2))</f>
        <v>0.01</v>
      </c>
    </row>
    <row r="3" spans="1:14" x14ac:dyDescent="0.25">
      <c r="A3" t="s">
        <v>6</v>
      </c>
      <c r="B3" t="s">
        <v>7</v>
      </c>
      <c r="C3" t="s">
        <v>9</v>
      </c>
      <c r="D3">
        <v>2</v>
      </c>
      <c r="E3">
        <v>1</v>
      </c>
      <c r="F3">
        <v>9445</v>
      </c>
      <c r="G3">
        <f t="shared" si="0"/>
        <v>555</v>
      </c>
      <c r="H3">
        <f t="shared" si="1"/>
        <v>0.94450000000000001</v>
      </c>
      <c r="I3">
        <f t="shared" si="2"/>
        <v>2.2895359791887961E-3</v>
      </c>
      <c r="J3">
        <f t="shared" si="3"/>
        <v>17.018018018018019</v>
      </c>
      <c r="K3">
        <f t="shared" si="4"/>
        <v>2.8342726661891753</v>
      </c>
      <c r="L3">
        <f t="shared" si="5"/>
        <v>4.3676972499655117E-2</v>
      </c>
      <c r="M3">
        <f t="shared" ref="M3:M66" si="6">2*ASIN(SQRT(H3))</f>
        <v>2.6659529966508706</v>
      </c>
      <c r="N3">
        <f t="shared" ref="N3:N66" si="7">SQRT(1/(F3+G3))</f>
        <v>0.01</v>
      </c>
    </row>
    <row r="4" spans="1:14" x14ac:dyDescent="0.25">
      <c r="A4" t="s">
        <v>6</v>
      </c>
      <c r="B4" t="s">
        <v>14</v>
      </c>
      <c r="C4" t="s">
        <v>9</v>
      </c>
      <c r="D4">
        <v>1</v>
      </c>
      <c r="E4">
        <v>2</v>
      </c>
      <c r="F4">
        <v>9420</v>
      </c>
      <c r="G4">
        <f t="shared" si="0"/>
        <v>580</v>
      </c>
      <c r="H4">
        <f t="shared" si="1"/>
        <v>0.94199999999999995</v>
      </c>
      <c r="I4">
        <f t="shared" si="2"/>
        <v>2.3374344910606598E-3</v>
      </c>
      <c r="J4">
        <f t="shared" si="3"/>
        <v>16.241379310344829</v>
      </c>
      <c r="K4">
        <f t="shared" si="4"/>
        <v>2.787562264029944</v>
      </c>
      <c r="L4">
        <f t="shared" si="5"/>
        <v>4.2781947636369035E-2</v>
      </c>
      <c r="M4">
        <f t="shared" si="6"/>
        <v>2.65514689495404</v>
      </c>
      <c r="N4">
        <f t="shared" si="7"/>
        <v>0.01</v>
      </c>
    </row>
    <row r="5" spans="1:14" x14ac:dyDescent="0.25">
      <c r="A5" t="s">
        <v>6</v>
      </c>
      <c r="B5" t="s">
        <v>14</v>
      </c>
      <c r="C5" t="s">
        <v>9</v>
      </c>
      <c r="D5">
        <v>2</v>
      </c>
      <c r="E5">
        <v>1</v>
      </c>
      <c r="F5">
        <v>9408</v>
      </c>
      <c r="G5">
        <f t="shared" si="0"/>
        <v>592</v>
      </c>
      <c r="H5">
        <f t="shared" si="1"/>
        <v>0.94079999999999997</v>
      </c>
      <c r="I5">
        <f t="shared" si="2"/>
        <v>2.3599864406390141E-3</v>
      </c>
      <c r="J5">
        <f t="shared" si="3"/>
        <v>15.891891891891891</v>
      </c>
      <c r="K5">
        <f t="shared" si="4"/>
        <v>2.7658090352544025</v>
      </c>
      <c r="L5">
        <f t="shared" si="5"/>
        <v>4.2373124810379421E-2</v>
      </c>
      <c r="M5">
        <f t="shared" si="6"/>
        <v>2.6500377194848652</v>
      </c>
      <c r="N5">
        <f t="shared" si="7"/>
        <v>0.01</v>
      </c>
    </row>
    <row r="6" spans="1:14" x14ac:dyDescent="0.25">
      <c r="A6" t="s">
        <v>15</v>
      </c>
      <c r="B6" t="s">
        <v>16</v>
      </c>
      <c r="C6" t="s">
        <v>9</v>
      </c>
      <c r="D6">
        <v>1</v>
      </c>
      <c r="E6">
        <v>2</v>
      </c>
      <c r="F6">
        <v>9950</v>
      </c>
      <c r="G6">
        <f t="shared" si="0"/>
        <v>50</v>
      </c>
      <c r="H6">
        <f t="shared" si="1"/>
        <v>0.995</v>
      </c>
      <c r="I6">
        <f t="shared" si="2"/>
        <v>7.0533679898329455E-4</v>
      </c>
      <c r="J6">
        <f t="shared" si="3"/>
        <v>199</v>
      </c>
      <c r="K6">
        <f t="shared" si="4"/>
        <v>5.2933048247244923</v>
      </c>
      <c r="L6">
        <f t="shared" si="5"/>
        <v>0.14177624100166719</v>
      </c>
      <c r="M6">
        <f t="shared" si="6"/>
        <v>3.0000531802653647</v>
      </c>
      <c r="N6">
        <f t="shared" si="7"/>
        <v>0.01</v>
      </c>
    </row>
    <row r="7" spans="1:14" x14ac:dyDescent="0.25">
      <c r="A7" t="s">
        <v>15</v>
      </c>
      <c r="B7" t="s">
        <v>16</v>
      </c>
      <c r="C7" t="s">
        <v>9</v>
      </c>
      <c r="D7">
        <v>1</v>
      </c>
      <c r="E7">
        <v>3</v>
      </c>
      <c r="F7">
        <v>9785</v>
      </c>
      <c r="G7">
        <f t="shared" si="0"/>
        <v>215</v>
      </c>
      <c r="H7">
        <f t="shared" si="1"/>
        <v>0.97850000000000004</v>
      </c>
      <c r="I7">
        <f t="shared" si="2"/>
        <v>1.4504395885385909E-3</v>
      </c>
      <c r="J7">
        <f t="shared" si="3"/>
        <v>45.511627906976742</v>
      </c>
      <c r="K7">
        <f t="shared" si="4"/>
        <v>3.8179678517025137</v>
      </c>
      <c r="L7">
        <f t="shared" si="5"/>
        <v>6.8944615680792479E-2</v>
      </c>
      <c r="M7">
        <f t="shared" si="6"/>
        <v>2.8472739490866377</v>
      </c>
      <c r="N7">
        <f t="shared" si="7"/>
        <v>0.01</v>
      </c>
    </row>
    <row r="8" spans="1:14" x14ac:dyDescent="0.25">
      <c r="A8" t="s">
        <v>15</v>
      </c>
      <c r="B8" t="s">
        <v>16</v>
      </c>
      <c r="C8" t="s">
        <v>9</v>
      </c>
      <c r="D8">
        <v>1</v>
      </c>
      <c r="E8">
        <v>4</v>
      </c>
      <c r="F8">
        <v>9826</v>
      </c>
      <c r="G8">
        <f t="shared" si="0"/>
        <v>174</v>
      </c>
      <c r="H8">
        <f t="shared" si="1"/>
        <v>0.98260000000000003</v>
      </c>
      <c r="I8">
        <f t="shared" si="2"/>
        <v>1.3075641475659989E-3</v>
      </c>
      <c r="J8">
        <f t="shared" si="3"/>
        <v>56.47126436781609</v>
      </c>
      <c r="K8">
        <f t="shared" si="4"/>
        <v>4.0337319135140648</v>
      </c>
      <c r="L8">
        <f t="shared" si="5"/>
        <v>7.6478083454756429E-2</v>
      </c>
      <c r="M8">
        <f t="shared" si="6"/>
        <v>2.8770034085718175</v>
      </c>
      <c r="N8">
        <f t="shared" si="7"/>
        <v>0.01</v>
      </c>
    </row>
    <row r="9" spans="1:14" x14ac:dyDescent="0.25">
      <c r="A9" t="s">
        <v>15</v>
      </c>
      <c r="B9" t="s">
        <v>16</v>
      </c>
      <c r="C9" t="s">
        <v>9</v>
      </c>
      <c r="D9">
        <v>1</v>
      </c>
      <c r="E9">
        <v>5</v>
      </c>
      <c r="F9">
        <v>9817</v>
      </c>
      <c r="G9">
        <f t="shared" si="0"/>
        <v>183</v>
      </c>
      <c r="H9">
        <f t="shared" si="1"/>
        <v>0.98170000000000002</v>
      </c>
      <c r="I9">
        <f t="shared" si="2"/>
        <v>1.3403398822686723E-3</v>
      </c>
      <c r="J9">
        <f t="shared" si="3"/>
        <v>53.644808743169399</v>
      </c>
      <c r="K9">
        <f t="shared" si="4"/>
        <v>3.9823847028511006</v>
      </c>
      <c r="L9">
        <f t="shared" si="5"/>
        <v>7.4607941853329751E-2</v>
      </c>
      <c r="M9">
        <f t="shared" si="6"/>
        <v>2.8702056052972491</v>
      </c>
      <c r="N9">
        <f t="shared" si="7"/>
        <v>0.01</v>
      </c>
    </row>
    <row r="10" spans="1:14" x14ac:dyDescent="0.25">
      <c r="A10" t="s">
        <v>15</v>
      </c>
      <c r="B10" t="s">
        <v>16</v>
      </c>
      <c r="C10" t="s">
        <v>9</v>
      </c>
      <c r="D10">
        <v>2</v>
      </c>
      <c r="E10">
        <v>1</v>
      </c>
      <c r="F10">
        <v>9951</v>
      </c>
      <c r="G10">
        <f t="shared" si="0"/>
        <v>49</v>
      </c>
      <c r="H10">
        <f t="shared" si="1"/>
        <v>0.99509999999999998</v>
      </c>
      <c r="I10">
        <f t="shared" si="2"/>
        <v>6.9828289396203986E-4</v>
      </c>
      <c r="J10">
        <f t="shared" si="3"/>
        <v>203.08163265306123</v>
      </c>
      <c r="K10">
        <f t="shared" si="4"/>
        <v>5.3136080295045351</v>
      </c>
      <c r="L10">
        <f t="shared" si="5"/>
        <v>0.14320843438194886</v>
      </c>
      <c r="M10">
        <f t="shared" si="6"/>
        <v>3.0014780674136925</v>
      </c>
      <c r="N10">
        <f t="shared" si="7"/>
        <v>0.01</v>
      </c>
    </row>
    <row r="11" spans="1:14" x14ac:dyDescent="0.25">
      <c r="A11" t="s">
        <v>15</v>
      </c>
      <c r="B11" t="s">
        <v>16</v>
      </c>
      <c r="C11" t="s">
        <v>9</v>
      </c>
      <c r="D11">
        <v>2</v>
      </c>
      <c r="E11">
        <v>3</v>
      </c>
      <c r="F11">
        <v>9915</v>
      </c>
      <c r="G11">
        <f t="shared" si="0"/>
        <v>85</v>
      </c>
      <c r="H11">
        <f t="shared" si="1"/>
        <v>0.99150000000000005</v>
      </c>
      <c r="I11">
        <f t="shared" si="2"/>
        <v>9.1802777735752381E-4</v>
      </c>
      <c r="J11">
        <f t="shared" si="3"/>
        <v>116.64705882352941</v>
      </c>
      <c r="K11">
        <f t="shared" si="4"/>
        <v>4.7591527844635797</v>
      </c>
      <c r="L11">
        <f t="shared" si="5"/>
        <v>0.1089291658340039</v>
      </c>
      <c r="M11">
        <f t="shared" si="6"/>
        <v>2.9569395397647726</v>
      </c>
      <c r="N11">
        <f t="shared" si="7"/>
        <v>0.01</v>
      </c>
    </row>
    <row r="12" spans="1:14" x14ac:dyDescent="0.25">
      <c r="A12" t="s">
        <v>15</v>
      </c>
      <c r="B12" t="s">
        <v>16</v>
      </c>
      <c r="C12" t="s">
        <v>9</v>
      </c>
      <c r="D12">
        <v>2</v>
      </c>
      <c r="E12">
        <v>4</v>
      </c>
      <c r="F12">
        <v>9884</v>
      </c>
      <c r="G12">
        <f t="shared" si="0"/>
        <v>116</v>
      </c>
      <c r="H12">
        <f t="shared" si="1"/>
        <v>0.98839999999999995</v>
      </c>
      <c r="I12">
        <f t="shared" si="2"/>
        <v>1.0707679487171836E-3</v>
      </c>
      <c r="J12">
        <f t="shared" si="3"/>
        <v>85.206896551724142</v>
      </c>
      <c r="K12">
        <f t="shared" si="4"/>
        <v>4.4450823760021363</v>
      </c>
      <c r="L12">
        <f t="shared" si="5"/>
        <v>9.3390916416394062E-2</v>
      </c>
      <c r="M12">
        <f t="shared" si="6"/>
        <v>2.9257674195463328</v>
      </c>
      <c r="N12">
        <f t="shared" si="7"/>
        <v>0.01</v>
      </c>
    </row>
    <row r="13" spans="1:14" x14ac:dyDescent="0.25">
      <c r="A13" t="s">
        <v>15</v>
      </c>
      <c r="B13" t="s">
        <v>16</v>
      </c>
      <c r="C13" t="s">
        <v>9</v>
      </c>
      <c r="D13">
        <v>2</v>
      </c>
      <c r="E13">
        <v>5</v>
      </c>
      <c r="F13">
        <v>9879</v>
      </c>
      <c r="G13">
        <f t="shared" si="0"/>
        <v>121</v>
      </c>
      <c r="H13">
        <f t="shared" si="1"/>
        <v>0.9879</v>
      </c>
      <c r="I13">
        <f t="shared" si="2"/>
        <v>1.093324745901235E-3</v>
      </c>
      <c r="J13">
        <f t="shared" si="3"/>
        <v>81.644628099173559</v>
      </c>
      <c r="K13">
        <f t="shared" si="4"/>
        <v>4.4023760254477331</v>
      </c>
      <c r="L13">
        <f t="shared" si="5"/>
        <v>9.1464133026248604E-2</v>
      </c>
      <c r="M13">
        <f t="shared" si="6"/>
        <v>2.9211465536142991</v>
      </c>
      <c r="N13">
        <f t="shared" si="7"/>
        <v>0.01</v>
      </c>
    </row>
    <row r="14" spans="1:14" x14ac:dyDescent="0.25">
      <c r="A14" t="s">
        <v>15</v>
      </c>
      <c r="B14" t="s">
        <v>16</v>
      </c>
      <c r="C14" t="s">
        <v>9</v>
      </c>
      <c r="D14">
        <v>3</v>
      </c>
      <c r="E14">
        <v>1</v>
      </c>
      <c r="F14">
        <v>9887</v>
      </c>
      <c r="G14">
        <f t="shared" si="0"/>
        <v>113</v>
      </c>
      <c r="H14">
        <f t="shared" si="1"/>
        <v>0.98870000000000002</v>
      </c>
      <c r="I14">
        <f t="shared" si="2"/>
        <v>1.05699148530156E-3</v>
      </c>
      <c r="J14">
        <f t="shared" si="3"/>
        <v>87.495575221238937</v>
      </c>
      <c r="K14">
        <f t="shared" si="4"/>
        <v>4.4715882231847921</v>
      </c>
      <c r="L14">
        <f t="shared" si="5"/>
        <v>9.4608141494602366E-2</v>
      </c>
      <c r="M14">
        <f t="shared" si="6"/>
        <v>2.9285872853301478</v>
      </c>
      <c r="N14">
        <f t="shared" si="7"/>
        <v>0.01</v>
      </c>
    </row>
    <row r="15" spans="1:14" x14ac:dyDescent="0.25">
      <c r="A15" t="s">
        <v>15</v>
      </c>
      <c r="B15" t="s">
        <v>16</v>
      </c>
      <c r="C15" t="s">
        <v>9</v>
      </c>
      <c r="D15">
        <v>3</v>
      </c>
      <c r="E15">
        <v>2</v>
      </c>
      <c r="F15">
        <v>9931</v>
      </c>
      <c r="G15">
        <f t="shared" si="0"/>
        <v>69</v>
      </c>
      <c r="H15">
        <f t="shared" si="1"/>
        <v>0.99309999999999998</v>
      </c>
      <c r="I15">
        <f t="shared" si="2"/>
        <v>8.2779164045066421E-4</v>
      </c>
      <c r="J15">
        <f t="shared" si="3"/>
        <v>143.92753623188406</v>
      </c>
      <c r="K15">
        <f t="shared" si="4"/>
        <v>4.9693099523060988</v>
      </c>
      <c r="L15">
        <f t="shared" si="5"/>
        <v>0.12080334605162041</v>
      </c>
      <c r="M15">
        <f t="shared" si="6"/>
        <v>2.9752685283171125</v>
      </c>
      <c r="N15">
        <f t="shared" si="7"/>
        <v>0.01</v>
      </c>
    </row>
    <row r="16" spans="1:14" x14ac:dyDescent="0.25">
      <c r="A16" t="s">
        <v>15</v>
      </c>
      <c r="B16" t="s">
        <v>16</v>
      </c>
      <c r="C16" t="s">
        <v>9</v>
      </c>
      <c r="D16">
        <v>3</v>
      </c>
      <c r="E16">
        <v>4</v>
      </c>
      <c r="F16">
        <v>9965</v>
      </c>
      <c r="G16">
        <f t="shared" si="0"/>
        <v>35</v>
      </c>
      <c r="H16">
        <f t="shared" si="1"/>
        <v>0.99650000000000005</v>
      </c>
      <c r="I16">
        <f t="shared" si="2"/>
        <v>5.9057175685939712E-4</v>
      </c>
      <c r="J16">
        <f t="shared" si="3"/>
        <v>284.71428571428572</v>
      </c>
      <c r="K16">
        <f t="shared" si="4"/>
        <v>5.6514861711574813</v>
      </c>
      <c r="L16">
        <f t="shared" si="5"/>
        <v>0.16932743369203682</v>
      </c>
      <c r="M16">
        <f t="shared" si="6"/>
        <v>3.0232019280620164</v>
      </c>
      <c r="N16">
        <f t="shared" si="7"/>
        <v>0.01</v>
      </c>
    </row>
    <row r="17" spans="1:14" x14ac:dyDescent="0.25">
      <c r="A17" t="s">
        <v>15</v>
      </c>
      <c r="B17" t="s">
        <v>16</v>
      </c>
      <c r="C17" t="s">
        <v>9</v>
      </c>
      <c r="D17">
        <v>3</v>
      </c>
      <c r="E17">
        <v>5</v>
      </c>
      <c r="F17">
        <v>9967</v>
      </c>
      <c r="G17">
        <f t="shared" si="0"/>
        <v>33</v>
      </c>
      <c r="H17">
        <f t="shared" si="1"/>
        <v>0.99670000000000003</v>
      </c>
      <c r="I17">
        <f t="shared" si="2"/>
        <v>5.7350762854559915E-4</v>
      </c>
      <c r="J17">
        <f t="shared" si="3"/>
        <v>302.030303030303</v>
      </c>
      <c r="K17">
        <f t="shared" si="4"/>
        <v>5.710527353500976</v>
      </c>
      <c r="L17">
        <f t="shared" si="5"/>
        <v>0.17436559693826045</v>
      </c>
      <c r="M17">
        <f t="shared" si="6"/>
        <v>3.026638116447752</v>
      </c>
      <c r="N17">
        <f t="shared" si="7"/>
        <v>0.01</v>
      </c>
    </row>
    <row r="18" spans="1:14" x14ac:dyDescent="0.25">
      <c r="A18" t="s">
        <v>15</v>
      </c>
      <c r="B18" t="s">
        <v>16</v>
      </c>
      <c r="C18" t="s">
        <v>9</v>
      </c>
      <c r="D18">
        <v>4</v>
      </c>
      <c r="E18">
        <v>1</v>
      </c>
      <c r="F18">
        <v>9890</v>
      </c>
      <c r="G18">
        <f t="shared" si="0"/>
        <v>110</v>
      </c>
      <c r="H18">
        <f t="shared" si="1"/>
        <v>0.98899999999999999</v>
      </c>
      <c r="I18">
        <f t="shared" si="2"/>
        <v>1.0430244484191159E-3</v>
      </c>
      <c r="J18">
        <f t="shared" si="3"/>
        <v>89.909090909090907</v>
      </c>
      <c r="K18">
        <f t="shared" si="4"/>
        <v>4.4987990588243418</v>
      </c>
      <c r="L18">
        <f t="shared" si="5"/>
        <v>9.5875029728754058E-2</v>
      </c>
      <c r="M18">
        <f t="shared" si="6"/>
        <v>2.9314444045653354</v>
      </c>
      <c r="N18">
        <f t="shared" si="7"/>
        <v>0.01</v>
      </c>
    </row>
    <row r="19" spans="1:14" x14ac:dyDescent="0.25">
      <c r="A19" t="s">
        <v>15</v>
      </c>
      <c r="B19" t="s">
        <v>16</v>
      </c>
      <c r="C19" t="s">
        <v>9</v>
      </c>
      <c r="D19">
        <v>4</v>
      </c>
      <c r="E19">
        <v>2</v>
      </c>
      <c r="F19">
        <v>9923</v>
      </c>
      <c r="G19">
        <f t="shared" si="0"/>
        <v>77</v>
      </c>
      <c r="H19">
        <f t="shared" si="1"/>
        <v>0.99229999999999996</v>
      </c>
      <c r="I19">
        <f t="shared" si="2"/>
        <v>8.7411154894555872E-4</v>
      </c>
      <c r="J19">
        <f t="shared" si="3"/>
        <v>128.87012987012986</v>
      </c>
      <c r="K19">
        <f t="shared" si="4"/>
        <v>4.8588051520605573</v>
      </c>
      <c r="L19">
        <f t="shared" si="5"/>
        <v>0.11440187481864336</v>
      </c>
      <c r="M19">
        <f t="shared" si="6"/>
        <v>2.9658673577588583</v>
      </c>
      <c r="N19">
        <f t="shared" si="7"/>
        <v>0.01</v>
      </c>
    </row>
    <row r="20" spans="1:14" x14ac:dyDescent="0.25">
      <c r="A20" t="s">
        <v>15</v>
      </c>
      <c r="B20" t="s">
        <v>16</v>
      </c>
      <c r="C20" t="s">
        <v>9</v>
      </c>
      <c r="D20">
        <v>4</v>
      </c>
      <c r="E20">
        <v>3</v>
      </c>
      <c r="F20">
        <v>9984</v>
      </c>
      <c r="G20">
        <f t="shared" si="0"/>
        <v>16</v>
      </c>
      <c r="H20">
        <f t="shared" si="1"/>
        <v>0.99839999999999995</v>
      </c>
      <c r="I20">
        <f t="shared" si="2"/>
        <v>3.996798718975032E-4</v>
      </c>
      <c r="J20">
        <f t="shared" si="3"/>
        <v>624</v>
      </c>
      <c r="K20">
        <f t="shared" si="4"/>
        <v>6.4361503683694279</v>
      </c>
      <c r="L20">
        <f t="shared" si="5"/>
        <v>0.25020024032044863</v>
      </c>
      <c r="M20">
        <f t="shared" si="6"/>
        <v>3.0615713048818138</v>
      </c>
      <c r="N20">
        <f t="shared" si="7"/>
        <v>0.01</v>
      </c>
    </row>
    <row r="21" spans="1:14" x14ac:dyDescent="0.25">
      <c r="A21" t="s">
        <v>15</v>
      </c>
      <c r="B21" t="s">
        <v>16</v>
      </c>
      <c r="C21" t="s">
        <v>9</v>
      </c>
      <c r="D21">
        <v>4</v>
      </c>
      <c r="E21">
        <v>5</v>
      </c>
      <c r="F21">
        <v>9990</v>
      </c>
      <c r="G21">
        <f t="shared" si="0"/>
        <v>10</v>
      </c>
      <c r="H21">
        <f t="shared" si="1"/>
        <v>0.999</v>
      </c>
      <c r="I21">
        <f t="shared" si="2"/>
        <v>3.1606961258558229E-4</v>
      </c>
      <c r="J21">
        <f t="shared" si="3"/>
        <v>999</v>
      </c>
      <c r="K21">
        <f t="shared" si="4"/>
        <v>6.9067547786485539</v>
      </c>
      <c r="L21">
        <f t="shared" si="5"/>
        <v>0.31638599858416633</v>
      </c>
      <c r="M21">
        <f t="shared" si="6"/>
        <v>3.0783365547146526</v>
      </c>
      <c r="N21">
        <f t="shared" si="7"/>
        <v>0.01</v>
      </c>
    </row>
    <row r="22" spans="1:14" x14ac:dyDescent="0.25">
      <c r="A22" t="s">
        <v>15</v>
      </c>
      <c r="B22" t="s">
        <v>16</v>
      </c>
      <c r="C22" t="s">
        <v>9</v>
      </c>
      <c r="D22">
        <v>5</v>
      </c>
      <c r="E22">
        <v>1</v>
      </c>
      <c r="F22">
        <v>9896</v>
      </c>
      <c r="G22">
        <f t="shared" si="0"/>
        <v>104</v>
      </c>
      <c r="H22">
        <f t="shared" si="1"/>
        <v>0.98960000000000004</v>
      </c>
      <c r="I22">
        <f t="shared" si="2"/>
        <v>1.0144870625099151E-3</v>
      </c>
      <c r="J22">
        <f t="shared" si="3"/>
        <v>95.15384615384616</v>
      </c>
      <c r="K22">
        <f t="shared" si="4"/>
        <v>4.5554950149309512</v>
      </c>
      <c r="L22">
        <f t="shared" si="5"/>
        <v>9.8571981541679315E-2</v>
      </c>
      <c r="M22">
        <f t="shared" si="6"/>
        <v>2.937276676181241</v>
      </c>
      <c r="N22">
        <f t="shared" si="7"/>
        <v>0.01</v>
      </c>
    </row>
    <row r="23" spans="1:14" x14ac:dyDescent="0.25">
      <c r="A23" t="s">
        <v>15</v>
      </c>
      <c r="B23" t="s">
        <v>16</v>
      </c>
      <c r="C23" t="s">
        <v>9</v>
      </c>
      <c r="D23">
        <v>5</v>
      </c>
      <c r="E23">
        <v>2</v>
      </c>
      <c r="F23">
        <v>9894</v>
      </c>
      <c r="G23">
        <f t="shared" si="0"/>
        <v>106</v>
      </c>
      <c r="H23">
        <f t="shared" si="1"/>
        <v>0.98939999999999995</v>
      </c>
      <c r="I23">
        <f t="shared" si="2"/>
        <v>1.0240917927607882E-3</v>
      </c>
      <c r="J23">
        <f t="shared" si="3"/>
        <v>93.339622641509436</v>
      </c>
      <c r="K23">
        <f t="shared" si="4"/>
        <v>4.5362446976755866</v>
      </c>
      <c r="L23">
        <f t="shared" si="5"/>
        <v>9.7647496744814433E-2</v>
      </c>
      <c r="M23">
        <f t="shared" si="6"/>
        <v>2.9353145255848525</v>
      </c>
      <c r="N23">
        <f t="shared" si="7"/>
        <v>0.01</v>
      </c>
    </row>
    <row r="24" spans="1:14" x14ac:dyDescent="0.25">
      <c r="A24" t="s">
        <v>15</v>
      </c>
      <c r="B24" t="s">
        <v>16</v>
      </c>
      <c r="C24" t="s">
        <v>9</v>
      </c>
      <c r="D24">
        <v>5</v>
      </c>
      <c r="E24">
        <v>3</v>
      </c>
      <c r="F24">
        <v>9983</v>
      </c>
      <c r="G24">
        <f t="shared" si="0"/>
        <v>17</v>
      </c>
      <c r="H24">
        <f t="shared" si="1"/>
        <v>0.99829999999999997</v>
      </c>
      <c r="I24">
        <f t="shared" si="2"/>
        <v>4.1195994950966224E-4</v>
      </c>
      <c r="J24">
        <f t="shared" si="3"/>
        <v>587.23529411764707</v>
      </c>
      <c r="K24">
        <f t="shared" si="4"/>
        <v>6.3754255812802088</v>
      </c>
      <c r="L24">
        <f t="shared" si="5"/>
        <v>0.24274204353852022</v>
      </c>
      <c r="M24">
        <f t="shared" si="6"/>
        <v>3.0591071589204573</v>
      </c>
      <c r="N24">
        <f t="shared" si="7"/>
        <v>0.01</v>
      </c>
    </row>
    <row r="25" spans="1:14" x14ac:dyDescent="0.25">
      <c r="A25" t="s">
        <v>15</v>
      </c>
      <c r="B25" t="s">
        <v>16</v>
      </c>
      <c r="C25" t="s">
        <v>9</v>
      </c>
      <c r="D25">
        <v>5</v>
      </c>
      <c r="E25">
        <v>4</v>
      </c>
      <c r="F25">
        <v>9984</v>
      </c>
      <c r="G25">
        <f t="shared" si="0"/>
        <v>16</v>
      </c>
      <c r="H25">
        <f t="shared" si="1"/>
        <v>0.99839999999999995</v>
      </c>
      <c r="I25">
        <f t="shared" si="2"/>
        <v>3.996798718975032E-4</v>
      </c>
      <c r="J25">
        <f t="shared" si="3"/>
        <v>624</v>
      </c>
      <c r="K25">
        <f t="shared" si="4"/>
        <v>6.4361503683694279</v>
      </c>
      <c r="L25">
        <f t="shared" si="5"/>
        <v>0.25020024032044863</v>
      </c>
      <c r="M25">
        <f t="shared" si="6"/>
        <v>3.0615713048818138</v>
      </c>
      <c r="N25">
        <f t="shared" si="7"/>
        <v>0.01</v>
      </c>
    </row>
    <row r="26" spans="1:14" x14ac:dyDescent="0.25">
      <c r="A26" t="s">
        <v>15</v>
      </c>
      <c r="B26" t="s">
        <v>25</v>
      </c>
      <c r="C26" t="s">
        <v>9</v>
      </c>
      <c r="D26">
        <v>1</v>
      </c>
      <c r="E26">
        <v>2</v>
      </c>
      <c r="F26">
        <v>9959</v>
      </c>
      <c r="G26">
        <f t="shared" si="0"/>
        <v>41</v>
      </c>
      <c r="H26">
        <f t="shared" si="1"/>
        <v>0.99590000000000001</v>
      </c>
      <c r="I26">
        <f t="shared" si="2"/>
        <v>6.3899843505285615E-4</v>
      </c>
      <c r="J26">
        <f t="shared" si="3"/>
        <v>242.90243902439025</v>
      </c>
      <c r="K26">
        <f t="shared" si="4"/>
        <v>5.4926598772273314</v>
      </c>
      <c r="L26">
        <f t="shared" si="5"/>
        <v>0.15649490595658216</v>
      </c>
      <c r="M26">
        <f t="shared" si="6"/>
        <v>3.0134424976266496</v>
      </c>
      <c r="N26">
        <f t="shared" si="7"/>
        <v>0.01</v>
      </c>
    </row>
    <row r="27" spans="1:14" x14ac:dyDescent="0.25">
      <c r="A27" t="s">
        <v>15</v>
      </c>
      <c r="B27" t="s">
        <v>25</v>
      </c>
      <c r="C27" t="s">
        <v>9</v>
      </c>
      <c r="D27">
        <v>1</v>
      </c>
      <c r="E27">
        <v>3</v>
      </c>
      <c r="F27">
        <v>9866</v>
      </c>
      <c r="G27">
        <f t="shared" si="0"/>
        <v>134</v>
      </c>
      <c r="H27">
        <f t="shared" si="1"/>
        <v>0.98660000000000003</v>
      </c>
      <c r="I27">
        <f t="shared" si="2"/>
        <v>1.1498017220373245E-3</v>
      </c>
      <c r="J27">
        <f t="shared" si="3"/>
        <v>73.626865671641795</v>
      </c>
      <c r="K27">
        <f t="shared" si="4"/>
        <v>4.2990099818427723</v>
      </c>
      <c r="L27">
        <f t="shared" si="5"/>
        <v>8.697151698712946E-2</v>
      </c>
      <c r="M27">
        <f t="shared" si="6"/>
        <v>2.9095557185522516</v>
      </c>
      <c r="N27">
        <f t="shared" si="7"/>
        <v>0.01</v>
      </c>
    </row>
    <row r="28" spans="1:14" x14ac:dyDescent="0.25">
      <c r="A28" t="s">
        <v>15</v>
      </c>
      <c r="B28" t="s">
        <v>25</v>
      </c>
      <c r="C28" t="s">
        <v>9</v>
      </c>
      <c r="D28">
        <v>1</v>
      </c>
      <c r="E28">
        <v>4</v>
      </c>
      <c r="F28">
        <v>9867</v>
      </c>
      <c r="G28">
        <f t="shared" si="0"/>
        <v>133</v>
      </c>
      <c r="H28">
        <f t="shared" si="1"/>
        <v>0.98670000000000002</v>
      </c>
      <c r="I28">
        <f t="shared" si="2"/>
        <v>1.145561434406727E-3</v>
      </c>
      <c r="J28">
        <f t="shared" si="3"/>
        <v>74.187969924812023</v>
      </c>
      <c r="K28">
        <f t="shared" si="4"/>
        <v>4.3066020066354129</v>
      </c>
      <c r="L28">
        <f t="shared" si="5"/>
        <v>8.7293441448462128E-2</v>
      </c>
      <c r="M28">
        <f t="shared" si="6"/>
        <v>2.9104270403158043</v>
      </c>
      <c r="N28">
        <f t="shared" si="7"/>
        <v>0.01</v>
      </c>
    </row>
    <row r="29" spans="1:14" x14ac:dyDescent="0.25">
      <c r="A29" t="s">
        <v>15</v>
      </c>
      <c r="B29" t="s">
        <v>25</v>
      </c>
      <c r="C29" t="s">
        <v>9</v>
      </c>
      <c r="D29">
        <v>1</v>
      </c>
      <c r="E29">
        <v>5</v>
      </c>
      <c r="F29">
        <v>9857</v>
      </c>
      <c r="G29">
        <f t="shared" si="0"/>
        <v>143</v>
      </c>
      <c r="H29">
        <f t="shared" si="1"/>
        <v>0.98570000000000002</v>
      </c>
      <c r="I29">
        <f t="shared" si="2"/>
        <v>1.187245130543814E-3</v>
      </c>
      <c r="J29">
        <f t="shared" si="3"/>
        <v>68.930069930069934</v>
      </c>
      <c r="K29">
        <f t="shared" si="4"/>
        <v>4.2330925114055313</v>
      </c>
      <c r="L29">
        <f t="shared" si="5"/>
        <v>8.4228604040848101E-2</v>
      </c>
      <c r="M29">
        <f t="shared" si="6"/>
        <v>2.9018537287530055</v>
      </c>
      <c r="N29">
        <f t="shared" si="7"/>
        <v>0.01</v>
      </c>
    </row>
    <row r="30" spans="1:14" x14ac:dyDescent="0.25">
      <c r="A30" t="s">
        <v>15</v>
      </c>
      <c r="B30" t="s">
        <v>25</v>
      </c>
      <c r="C30" t="s">
        <v>9</v>
      </c>
      <c r="D30">
        <v>2</v>
      </c>
      <c r="E30">
        <v>1</v>
      </c>
      <c r="F30">
        <v>9967</v>
      </c>
      <c r="G30">
        <f t="shared" si="0"/>
        <v>33</v>
      </c>
      <c r="H30">
        <f t="shared" si="1"/>
        <v>0.99670000000000003</v>
      </c>
      <c r="I30">
        <f t="shared" si="2"/>
        <v>5.7350762854559915E-4</v>
      </c>
      <c r="J30">
        <f t="shared" si="3"/>
        <v>302.030303030303</v>
      </c>
      <c r="K30">
        <f t="shared" si="4"/>
        <v>5.710527353500976</v>
      </c>
      <c r="L30">
        <f t="shared" si="5"/>
        <v>0.17436559693826045</v>
      </c>
      <c r="M30">
        <f t="shared" si="6"/>
        <v>3.026638116447752</v>
      </c>
      <c r="N30">
        <f t="shared" si="7"/>
        <v>0.01</v>
      </c>
    </row>
    <row r="31" spans="1:14" x14ac:dyDescent="0.25">
      <c r="A31" t="s">
        <v>15</v>
      </c>
      <c r="B31" t="s">
        <v>25</v>
      </c>
      <c r="C31" t="s">
        <v>9</v>
      </c>
      <c r="D31">
        <v>2</v>
      </c>
      <c r="E31">
        <v>3</v>
      </c>
      <c r="F31">
        <v>9924</v>
      </c>
      <c r="G31">
        <f t="shared" si="0"/>
        <v>76</v>
      </c>
      <c r="H31">
        <f t="shared" si="1"/>
        <v>0.99239999999999995</v>
      </c>
      <c r="I31">
        <f t="shared" si="2"/>
        <v>8.6846070722860287E-4</v>
      </c>
      <c r="J31">
        <f t="shared" si="3"/>
        <v>130.57894736842104</v>
      </c>
      <c r="K31">
        <f t="shared" si="4"/>
        <v>4.8719780045253609</v>
      </c>
      <c r="L31">
        <f t="shared" si="5"/>
        <v>0.11514625724302063</v>
      </c>
      <c r="M31">
        <f t="shared" si="6"/>
        <v>2.9670150862236992</v>
      </c>
      <c r="N31">
        <f t="shared" si="7"/>
        <v>0.01</v>
      </c>
    </row>
    <row r="32" spans="1:14" x14ac:dyDescent="0.25">
      <c r="A32" t="s">
        <v>15</v>
      </c>
      <c r="B32" t="s">
        <v>25</v>
      </c>
      <c r="C32" t="s">
        <v>9</v>
      </c>
      <c r="D32">
        <v>2</v>
      </c>
      <c r="E32">
        <v>4</v>
      </c>
      <c r="F32">
        <v>9921</v>
      </c>
      <c r="G32">
        <f t="shared" si="0"/>
        <v>79</v>
      </c>
      <c r="H32">
        <f t="shared" si="1"/>
        <v>0.99209999999999998</v>
      </c>
      <c r="I32">
        <f t="shared" si="2"/>
        <v>8.8530164350914984E-4</v>
      </c>
      <c r="J32">
        <f t="shared" si="3"/>
        <v>125.58227848101266</v>
      </c>
      <c r="K32">
        <f t="shared" si="4"/>
        <v>4.8329611491828812</v>
      </c>
      <c r="L32">
        <f t="shared" si="5"/>
        <v>0.11295585039650566</v>
      </c>
      <c r="M32">
        <f t="shared" si="6"/>
        <v>2.9635938734549767</v>
      </c>
      <c r="N32">
        <f t="shared" si="7"/>
        <v>0.01</v>
      </c>
    </row>
    <row r="33" spans="1:14" x14ac:dyDescent="0.25">
      <c r="A33" t="s">
        <v>15</v>
      </c>
      <c r="B33" t="s">
        <v>25</v>
      </c>
      <c r="C33" t="s">
        <v>9</v>
      </c>
      <c r="D33">
        <v>2</v>
      </c>
      <c r="E33">
        <v>5</v>
      </c>
      <c r="F33">
        <v>9912</v>
      </c>
      <c r="G33">
        <f t="shared" si="0"/>
        <v>88</v>
      </c>
      <c r="H33">
        <f t="shared" si="1"/>
        <v>0.99119999999999997</v>
      </c>
      <c r="I33">
        <f t="shared" si="2"/>
        <v>9.3394646527517999E-4</v>
      </c>
      <c r="J33">
        <f t="shared" si="3"/>
        <v>112.63636363636364</v>
      </c>
      <c r="K33">
        <f t="shared" si="4"/>
        <v>4.7241646088307716</v>
      </c>
      <c r="L33">
        <f t="shared" si="5"/>
        <v>0.10707251830599943</v>
      </c>
      <c r="M33">
        <f t="shared" si="6"/>
        <v>2.9536997567193173</v>
      </c>
      <c r="N33">
        <f t="shared" si="7"/>
        <v>0.01</v>
      </c>
    </row>
    <row r="34" spans="1:14" x14ac:dyDescent="0.25">
      <c r="A34" t="s">
        <v>15</v>
      </c>
      <c r="B34" t="s">
        <v>25</v>
      </c>
      <c r="C34" t="s">
        <v>9</v>
      </c>
      <c r="D34">
        <v>3</v>
      </c>
      <c r="E34">
        <v>1</v>
      </c>
      <c r="F34">
        <v>9954</v>
      </c>
      <c r="G34">
        <f t="shared" si="0"/>
        <v>46</v>
      </c>
      <c r="H34">
        <f t="shared" si="1"/>
        <v>0.99539999999999995</v>
      </c>
      <c r="I34">
        <f t="shared" si="2"/>
        <v>6.7667126435219996E-4</v>
      </c>
      <c r="J34">
        <f t="shared" si="3"/>
        <v>216.39130434782609</v>
      </c>
      <c r="K34">
        <f t="shared" si="4"/>
        <v>5.3770883629294044</v>
      </c>
      <c r="L34">
        <f t="shared" si="5"/>
        <v>0.1477822471089176</v>
      </c>
      <c r="M34">
        <f t="shared" si="6"/>
        <v>3.0058418423384428</v>
      </c>
      <c r="N34">
        <f t="shared" si="7"/>
        <v>0.01</v>
      </c>
    </row>
    <row r="35" spans="1:14" x14ac:dyDescent="0.25">
      <c r="A35" t="s">
        <v>15</v>
      </c>
      <c r="B35" t="s">
        <v>25</v>
      </c>
      <c r="C35" t="s">
        <v>9</v>
      </c>
      <c r="D35">
        <v>3</v>
      </c>
      <c r="E35">
        <v>2</v>
      </c>
      <c r="F35">
        <v>9964</v>
      </c>
      <c r="G35">
        <f t="shared" si="0"/>
        <v>36</v>
      </c>
      <c r="H35">
        <f t="shared" si="1"/>
        <v>0.99639999999999995</v>
      </c>
      <c r="I35">
        <f t="shared" si="2"/>
        <v>5.9891902624645743E-4</v>
      </c>
      <c r="J35">
        <f t="shared" si="3"/>
        <v>276.77777777777777</v>
      </c>
      <c r="K35">
        <f t="shared" si="4"/>
        <v>5.6232149379259608</v>
      </c>
      <c r="L35">
        <f t="shared" si="5"/>
        <v>0.16696747910434606</v>
      </c>
      <c r="M35">
        <f t="shared" si="6"/>
        <v>3.0215205366992364</v>
      </c>
      <c r="N35">
        <f t="shared" si="7"/>
        <v>0.01</v>
      </c>
    </row>
    <row r="36" spans="1:14" x14ac:dyDescent="0.25">
      <c r="A36" t="s">
        <v>15</v>
      </c>
      <c r="B36" t="s">
        <v>25</v>
      </c>
      <c r="C36" t="s">
        <v>9</v>
      </c>
      <c r="D36">
        <v>3</v>
      </c>
      <c r="E36">
        <v>4</v>
      </c>
      <c r="F36">
        <v>9965</v>
      </c>
      <c r="G36">
        <f t="shared" si="0"/>
        <v>35</v>
      </c>
      <c r="H36">
        <f t="shared" si="1"/>
        <v>0.99650000000000005</v>
      </c>
      <c r="I36">
        <f t="shared" si="2"/>
        <v>5.9057175685939712E-4</v>
      </c>
      <c r="J36">
        <f t="shared" si="3"/>
        <v>284.71428571428572</v>
      </c>
      <c r="K36">
        <f t="shared" si="4"/>
        <v>5.6514861711574813</v>
      </c>
      <c r="L36">
        <f t="shared" si="5"/>
        <v>0.16932743369203682</v>
      </c>
      <c r="M36">
        <f t="shared" si="6"/>
        <v>3.0232019280620164</v>
      </c>
      <c r="N36">
        <f t="shared" si="7"/>
        <v>0.01</v>
      </c>
    </row>
    <row r="37" spans="1:14" x14ac:dyDescent="0.25">
      <c r="A37" t="s">
        <v>15</v>
      </c>
      <c r="B37" t="s">
        <v>25</v>
      </c>
      <c r="C37" t="s">
        <v>9</v>
      </c>
      <c r="D37">
        <v>3</v>
      </c>
      <c r="E37">
        <v>5</v>
      </c>
      <c r="F37">
        <v>9962</v>
      </c>
      <c r="G37">
        <f t="shared" si="0"/>
        <v>38</v>
      </c>
      <c r="H37">
        <f t="shared" si="1"/>
        <v>0.99619999999999997</v>
      </c>
      <c r="I37">
        <f t="shared" si="2"/>
        <v>6.1526904684048797E-4</v>
      </c>
      <c r="J37">
        <f t="shared" si="3"/>
        <v>262.15789473684208</v>
      </c>
      <c r="K37">
        <f t="shared" si="4"/>
        <v>5.5689469739068427</v>
      </c>
      <c r="L37">
        <f t="shared" si="5"/>
        <v>0.16253052305087909</v>
      </c>
      <c r="M37">
        <f t="shared" si="6"/>
        <v>3.0182261571290381</v>
      </c>
      <c r="N37">
        <f t="shared" si="7"/>
        <v>0.01</v>
      </c>
    </row>
    <row r="38" spans="1:14" x14ac:dyDescent="0.25">
      <c r="A38" t="s">
        <v>15</v>
      </c>
      <c r="B38" t="s">
        <v>25</v>
      </c>
      <c r="C38" t="s">
        <v>9</v>
      </c>
      <c r="D38">
        <v>4</v>
      </c>
      <c r="E38">
        <v>1</v>
      </c>
      <c r="F38">
        <v>9913</v>
      </c>
      <c r="G38">
        <f t="shared" si="0"/>
        <v>87</v>
      </c>
      <c r="H38">
        <f t="shared" si="1"/>
        <v>0.99129999999999996</v>
      </c>
      <c r="I38">
        <f t="shared" si="2"/>
        <v>9.2867163195609883E-4</v>
      </c>
      <c r="J38">
        <f t="shared" si="3"/>
        <v>113.94252873563218</v>
      </c>
      <c r="K38">
        <f t="shared" si="4"/>
        <v>4.7356941873783134</v>
      </c>
      <c r="L38">
        <f t="shared" si="5"/>
        <v>0.1076806877252901</v>
      </c>
      <c r="M38">
        <f t="shared" si="6"/>
        <v>2.9547735140347928</v>
      </c>
      <c r="N38">
        <f t="shared" si="7"/>
        <v>0.01</v>
      </c>
    </row>
    <row r="39" spans="1:14" x14ac:dyDescent="0.25">
      <c r="A39" t="s">
        <v>15</v>
      </c>
      <c r="B39" t="s">
        <v>25</v>
      </c>
      <c r="C39" t="s">
        <v>9</v>
      </c>
      <c r="D39">
        <v>4</v>
      </c>
      <c r="E39">
        <v>2</v>
      </c>
      <c r="F39">
        <v>9959</v>
      </c>
      <c r="G39">
        <f t="shared" si="0"/>
        <v>41</v>
      </c>
      <c r="H39">
        <f t="shared" si="1"/>
        <v>0.99590000000000001</v>
      </c>
      <c r="I39">
        <f t="shared" si="2"/>
        <v>6.3899843505285615E-4</v>
      </c>
      <c r="J39">
        <f t="shared" si="3"/>
        <v>242.90243902439025</v>
      </c>
      <c r="K39">
        <f t="shared" si="4"/>
        <v>5.4926598772273314</v>
      </c>
      <c r="L39">
        <f t="shared" si="5"/>
        <v>0.15649490595658216</v>
      </c>
      <c r="M39">
        <f t="shared" si="6"/>
        <v>3.0134424976266496</v>
      </c>
      <c r="N39">
        <f t="shared" si="7"/>
        <v>0.01</v>
      </c>
    </row>
    <row r="40" spans="1:14" x14ac:dyDescent="0.25">
      <c r="A40" t="s">
        <v>15</v>
      </c>
      <c r="B40" t="s">
        <v>25</v>
      </c>
      <c r="C40" t="s">
        <v>9</v>
      </c>
      <c r="D40">
        <v>4</v>
      </c>
      <c r="E40">
        <v>3</v>
      </c>
      <c r="F40">
        <v>9973</v>
      </c>
      <c r="G40">
        <f t="shared" si="0"/>
        <v>27</v>
      </c>
      <c r="H40">
        <f t="shared" si="1"/>
        <v>0.99729999999999996</v>
      </c>
      <c r="I40">
        <f t="shared" si="2"/>
        <v>5.1891328755390676E-4</v>
      </c>
      <c r="J40">
        <f t="shared" si="3"/>
        <v>369.37037037037038</v>
      </c>
      <c r="K40">
        <f t="shared" si="4"/>
        <v>5.9117998543975387</v>
      </c>
      <c r="L40">
        <f t="shared" si="5"/>
        <v>0.19271042464799526</v>
      </c>
      <c r="M40">
        <f t="shared" si="6"/>
        <v>3.0376227828524436</v>
      </c>
      <c r="N40">
        <f t="shared" si="7"/>
        <v>0.01</v>
      </c>
    </row>
    <row r="41" spans="1:14" x14ac:dyDescent="0.25">
      <c r="A41" t="s">
        <v>15</v>
      </c>
      <c r="B41" t="s">
        <v>25</v>
      </c>
      <c r="C41" t="s">
        <v>9</v>
      </c>
      <c r="D41">
        <v>4</v>
      </c>
      <c r="E41">
        <v>5</v>
      </c>
      <c r="F41">
        <v>9983</v>
      </c>
      <c r="G41">
        <f t="shared" si="0"/>
        <v>17</v>
      </c>
      <c r="H41">
        <f t="shared" si="1"/>
        <v>0.99829999999999997</v>
      </c>
      <c r="I41">
        <f t="shared" si="2"/>
        <v>4.1195994950966224E-4</v>
      </c>
      <c r="J41">
        <f t="shared" si="3"/>
        <v>587.23529411764707</v>
      </c>
      <c r="K41">
        <f t="shared" si="4"/>
        <v>6.3754255812802088</v>
      </c>
      <c r="L41">
        <f t="shared" si="5"/>
        <v>0.24274204353852022</v>
      </c>
      <c r="M41">
        <f t="shared" si="6"/>
        <v>3.0591071589204573</v>
      </c>
      <c r="N41">
        <f t="shared" si="7"/>
        <v>0.01</v>
      </c>
    </row>
    <row r="42" spans="1:14" x14ac:dyDescent="0.25">
      <c r="A42" t="s">
        <v>15</v>
      </c>
      <c r="B42" t="s">
        <v>25</v>
      </c>
      <c r="C42" t="s">
        <v>9</v>
      </c>
      <c r="D42">
        <v>5</v>
      </c>
      <c r="E42">
        <v>1</v>
      </c>
      <c r="F42">
        <v>9968</v>
      </c>
      <c r="G42">
        <f t="shared" si="0"/>
        <v>32</v>
      </c>
      <c r="H42">
        <f t="shared" si="1"/>
        <v>0.99680000000000002</v>
      </c>
      <c r="I42">
        <f t="shared" si="2"/>
        <v>5.6477960303112759E-4</v>
      </c>
      <c r="J42">
        <f t="shared" si="3"/>
        <v>311.5</v>
      </c>
      <c r="K42">
        <f t="shared" si="4"/>
        <v>5.7413993382275077</v>
      </c>
      <c r="L42">
        <f t="shared" si="5"/>
        <v>0.17706021864689797</v>
      </c>
      <c r="M42">
        <f t="shared" si="6"/>
        <v>3.0283951417661386</v>
      </c>
      <c r="N42">
        <f t="shared" si="7"/>
        <v>0.01</v>
      </c>
    </row>
    <row r="43" spans="1:14" x14ac:dyDescent="0.25">
      <c r="A43" t="s">
        <v>15</v>
      </c>
      <c r="B43" t="s">
        <v>25</v>
      </c>
      <c r="C43" t="s">
        <v>9</v>
      </c>
      <c r="D43">
        <v>5</v>
      </c>
      <c r="E43">
        <v>2</v>
      </c>
      <c r="F43">
        <v>9937</v>
      </c>
      <c r="G43">
        <f t="shared" si="0"/>
        <v>63</v>
      </c>
      <c r="H43">
        <f t="shared" si="1"/>
        <v>0.99370000000000003</v>
      </c>
      <c r="I43">
        <f t="shared" si="2"/>
        <v>7.9122120800696261E-4</v>
      </c>
      <c r="J43">
        <f t="shared" si="3"/>
        <v>157.73015873015873</v>
      </c>
      <c r="K43">
        <f t="shared" si="4"/>
        <v>5.0608857168398309</v>
      </c>
      <c r="L43">
        <f t="shared" si="5"/>
        <v>0.12638690544189735</v>
      </c>
      <c r="M43">
        <f t="shared" si="6"/>
        <v>2.9826804182692324</v>
      </c>
      <c r="N43">
        <f t="shared" si="7"/>
        <v>0.01</v>
      </c>
    </row>
    <row r="44" spans="1:14" x14ac:dyDescent="0.25">
      <c r="A44" t="s">
        <v>15</v>
      </c>
      <c r="B44" t="s">
        <v>25</v>
      </c>
      <c r="C44" t="s">
        <v>9</v>
      </c>
      <c r="D44">
        <v>5</v>
      </c>
      <c r="E44">
        <v>3</v>
      </c>
      <c r="F44">
        <v>9988</v>
      </c>
      <c r="G44">
        <f t="shared" si="0"/>
        <v>12</v>
      </c>
      <c r="H44">
        <f t="shared" si="1"/>
        <v>0.99880000000000002</v>
      </c>
      <c r="I44">
        <f t="shared" si="2"/>
        <v>3.4620225302559472E-4</v>
      </c>
      <c r="J44">
        <f t="shared" si="3"/>
        <v>832.33333333333337</v>
      </c>
      <c r="K44">
        <f t="shared" si="4"/>
        <v>6.7242330016116636</v>
      </c>
      <c r="L44">
        <f t="shared" si="5"/>
        <v>0.28884849571619087</v>
      </c>
      <c r="M44">
        <f t="shared" si="6"/>
        <v>3.07229675739277</v>
      </c>
      <c r="N44">
        <f t="shared" si="7"/>
        <v>0.01</v>
      </c>
    </row>
    <row r="45" spans="1:14" x14ac:dyDescent="0.25">
      <c r="A45" t="s">
        <v>15</v>
      </c>
      <c r="B45" t="s">
        <v>25</v>
      </c>
      <c r="C45" t="s">
        <v>9</v>
      </c>
      <c r="D45">
        <v>5</v>
      </c>
      <c r="E45">
        <v>4</v>
      </c>
      <c r="F45">
        <v>9992</v>
      </c>
      <c r="G45">
        <f t="shared" si="0"/>
        <v>8</v>
      </c>
      <c r="H45">
        <f t="shared" si="1"/>
        <v>0.99919999999999998</v>
      </c>
      <c r="I45">
        <f t="shared" si="2"/>
        <v>2.8272955275316074E-4</v>
      </c>
      <c r="J45">
        <f t="shared" si="3"/>
        <v>1249</v>
      </c>
      <c r="K45">
        <f t="shared" si="4"/>
        <v>7.1300985101255776</v>
      </c>
      <c r="L45">
        <f t="shared" si="5"/>
        <v>0.35369489685893296</v>
      </c>
      <c r="M45">
        <f t="shared" si="6"/>
        <v>3.0850165659059559</v>
      </c>
      <c r="N45">
        <f t="shared" si="7"/>
        <v>0.01</v>
      </c>
    </row>
    <row r="46" spans="1:14" x14ac:dyDescent="0.25">
      <c r="A46" t="s">
        <v>15</v>
      </c>
      <c r="B46" t="s">
        <v>26</v>
      </c>
      <c r="C46" t="s">
        <v>9</v>
      </c>
      <c r="D46">
        <v>1</v>
      </c>
      <c r="E46">
        <v>2</v>
      </c>
      <c r="F46">
        <v>9977</v>
      </c>
      <c r="G46">
        <f t="shared" si="0"/>
        <v>23</v>
      </c>
      <c r="H46">
        <f t="shared" si="1"/>
        <v>0.99770000000000003</v>
      </c>
      <c r="I46">
        <f t="shared" si="2"/>
        <v>4.7903131421651017E-4</v>
      </c>
      <c r="J46">
        <f t="shared" si="3"/>
        <v>433.78260869565219</v>
      </c>
      <c r="K46">
        <f t="shared" si="4"/>
        <v>6.0725435069843572</v>
      </c>
      <c r="L46">
        <f t="shared" si="5"/>
        <v>0.20875462006811904</v>
      </c>
      <c r="M46">
        <f t="shared" si="6"/>
        <v>3.0456392169747577</v>
      </c>
      <c r="N46">
        <f t="shared" si="7"/>
        <v>0.01</v>
      </c>
    </row>
    <row r="47" spans="1:14" x14ac:dyDescent="0.25">
      <c r="A47" t="s">
        <v>15</v>
      </c>
      <c r="B47" t="s">
        <v>26</v>
      </c>
      <c r="C47" t="s">
        <v>9</v>
      </c>
      <c r="D47">
        <v>1</v>
      </c>
      <c r="E47">
        <v>3</v>
      </c>
      <c r="F47">
        <v>9927</v>
      </c>
      <c r="G47">
        <f t="shared" si="0"/>
        <v>73</v>
      </c>
      <c r="H47">
        <f t="shared" si="1"/>
        <v>0.99270000000000003</v>
      </c>
      <c r="I47">
        <f t="shared" si="2"/>
        <v>8.5127610092143276E-4</v>
      </c>
      <c r="J47">
        <f t="shared" si="3"/>
        <v>135.98630136986301</v>
      </c>
      <c r="K47">
        <f t="shared" si="4"/>
        <v>4.912554155441331</v>
      </c>
      <c r="L47">
        <f t="shared" si="5"/>
        <v>0.11747070062434323</v>
      </c>
      <c r="M47">
        <f t="shared" si="6"/>
        <v>2.9705039886449001</v>
      </c>
      <c r="N47">
        <f t="shared" si="7"/>
        <v>0.01</v>
      </c>
    </row>
    <row r="48" spans="1:14" x14ac:dyDescent="0.25">
      <c r="A48" t="s">
        <v>15</v>
      </c>
      <c r="B48" t="s">
        <v>26</v>
      </c>
      <c r="C48" t="s">
        <v>9</v>
      </c>
      <c r="D48">
        <v>1</v>
      </c>
      <c r="E48">
        <v>4</v>
      </c>
      <c r="F48">
        <v>9942</v>
      </c>
      <c r="G48">
        <f t="shared" si="0"/>
        <v>58</v>
      </c>
      <c r="H48">
        <f t="shared" si="1"/>
        <v>0.99419999999999997</v>
      </c>
      <c r="I48">
        <f t="shared" si="2"/>
        <v>7.593655246322437E-4</v>
      </c>
      <c r="J48">
        <f t="shared" si="3"/>
        <v>171.41379310344828</v>
      </c>
      <c r="K48">
        <f t="shared" si="4"/>
        <v>5.1440804761081989</v>
      </c>
      <c r="L48">
        <f t="shared" si="5"/>
        <v>0.13168888599259185</v>
      </c>
      <c r="M48">
        <f t="shared" si="6"/>
        <v>2.9891295675685754</v>
      </c>
      <c r="N48">
        <f t="shared" si="7"/>
        <v>0.01</v>
      </c>
    </row>
    <row r="49" spans="1:14" x14ac:dyDescent="0.25">
      <c r="A49" t="s">
        <v>15</v>
      </c>
      <c r="B49" t="s">
        <v>26</v>
      </c>
      <c r="C49" t="s">
        <v>9</v>
      </c>
      <c r="D49">
        <v>1</v>
      </c>
      <c r="E49">
        <v>5</v>
      </c>
      <c r="F49">
        <v>9971</v>
      </c>
      <c r="G49">
        <f t="shared" si="0"/>
        <v>29</v>
      </c>
      <c r="H49">
        <f t="shared" si="1"/>
        <v>0.99709999999999999</v>
      </c>
      <c r="I49">
        <f t="shared" si="2"/>
        <v>5.3773506487860858E-4</v>
      </c>
      <c r="J49">
        <f t="shared" si="3"/>
        <v>343.82758620689657</v>
      </c>
      <c r="K49">
        <f t="shared" si="4"/>
        <v>5.8401403288423186</v>
      </c>
      <c r="L49">
        <f t="shared" si="5"/>
        <v>0.1859651834729707</v>
      </c>
      <c r="M49">
        <f t="shared" si="6"/>
        <v>3.033837232802616</v>
      </c>
      <c r="N49">
        <f t="shared" si="7"/>
        <v>0.01</v>
      </c>
    </row>
    <row r="50" spans="1:14" x14ac:dyDescent="0.25">
      <c r="A50" t="s">
        <v>15</v>
      </c>
      <c r="B50" t="s">
        <v>26</v>
      </c>
      <c r="C50" t="s">
        <v>9</v>
      </c>
      <c r="D50">
        <v>2</v>
      </c>
      <c r="E50">
        <v>1</v>
      </c>
      <c r="F50">
        <v>9927</v>
      </c>
      <c r="G50">
        <f t="shared" si="0"/>
        <v>73</v>
      </c>
      <c r="H50">
        <f t="shared" si="1"/>
        <v>0.99270000000000003</v>
      </c>
      <c r="I50">
        <f t="shared" si="2"/>
        <v>8.5127610092143276E-4</v>
      </c>
      <c r="J50">
        <f t="shared" si="3"/>
        <v>135.98630136986301</v>
      </c>
      <c r="K50">
        <f t="shared" si="4"/>
        <v>4.912554155441331</v>
      </c>
      <c r="L50">
        <f t="shared" si="5"/>
        <v>0.11747070062434323</v>
      </c>
      <c r="M50">
        <f t="shared" si="6"/>
        <v>2.9705039886449001</v>
      </c>
      <c r="N50">
        <f t="shared" si="7"/>
        <v>0.01</v>
      </c>
    </row>
    <row r="51" spans="1:14" x14ac:dyDescent="0.25">
      <c r="A51" t="s">
        <v>15</v>
      </c>
      <c r="B51" t="s">
        <v>26</v>
      </c>
      <c r="C51" t="s">
        <v>9</v>
      </c>
      <c r="D51">
        <v>2</v>
      </c>
      <c r="E51">
        <v>3</v>
      </c>
      <c r="F51">
        <v>9926</v>
      </c>
      <c r="G51">
        <f t="shared" si="0"/>
        <v>74</v>
      </c>
      <c r="H51">
        <f t="shared" si="1"/>
        <v>0.99260000000000004</v>
      </c>
      <c r="I51">
        <f t="shared" si="2"/>
        <v>8.5704375617584214E-4</v>
      </c>
      <c r="J51">
        <f t="shared" si="3"/>
        <v>134.13513513513513</v>
      </c>
      <c r="K51">
        <f t="shared" si="4"/>
        <v>4.8988477629432161</v>
      </c>
      <c r="L51">
        <f t="shared" si="5"/>
        <v>0.116680156969118</v>
      </c>
      <c r="M51">
        <f t="shared" si="6"/>
        <v>2.9693332478358796</v>
      </c>
      <c r="N51">
        <f t="shared" si="7"/>
        <v>0.01</v>
      </c>
    </row>
    <row r="52" spans="1:14" x14ac:dyDescent="0.25">
      <c r="A52" t="s">
        <v>15</v>
      </c>
      <c r="B52" t="s">
        <v>26</v>
      </c>
      <c r="C52" t="s">
        <v>9</v>
      </c>
      <c r="D52">
        <v>2</v>
      </c>
      <c r="E52">
        <v>4</v>
      </c>
      <c r="F52">
        <v>9954</v>
      </c>
      <c r="G52">
        <f t="shared" si="0"/>
        <v>46</v>
      </c>
      <c r="H52">
        <f t="shared" si="1"/>
        <v>0.99539999999999995</v>
      </c>
      <c r="I52">
        <f t="shared" si="2"/>
        <v>6.7667126435219996E-4</v>
      </c>
      <c r="J52">
        <f t="shared" si="3"/>
        <v>216.39130434782609</v>
      </c>
      <c r="K52">
        <f t="shared" si="4"/>
        <v>5.3770883629294044</v>
      </c>
      <c r="L52">
        <f t="shared" si="5"/>
        <v>0.1477822471089176</v>
      </c>
      <c r="M52">
        <f t="shared" si="6"/>
        <v>3.0058418423384428</v>
      </c>
      <c r="N52">
        <f t="shared" si="7"/>
        <v>0.01</v>
      </c>
    </row>
    <row r="53" spans="1:14" x14ac:dyDescent="0.25">
      <c r="A53" t="s">
        <v>15</v>
      </c>
      <c r="B53" t="s">
        <v>26</v>
      </c>
      <c r="C53" t="s">
        <v>9</v>
      </c>
      <c r="D53">
        <v>2</v>
      </c>
      <c r="E53">
        <v>5</v>
      </c>
      <c r="F53">
        <v>9981</v>
      </c>
      <c r="G53">
        <f t="shared" si="0"/>
        <v>19</v>
      </c>
      <c r="H53">
        <f t="shared" si="1"/>
        <v>0.99809999999999999</v>
      </c>
      <c r="I53">
        <f t="shared" si="2"/>
        <v>4.3547560207203486E-4</v>
      </c>
      <c r="J53">
        <f t="shared" si="3"/>
        <v>525.31578947368416</v>
      </c>
      <c r="K53">
        <f t="shared" si="4"/>
        <v>6.2639995855201462</v>
      </c>
      <c r="L53">
        <f t="shared" si="5"/>
        <v>0.22963398988184572</v>
      </c>
      <c r="M53">
        <f t="shared" si="6"/>
        <v>3.0543870447288359</v>
      </c>
      <c r="N53">
        <f t="shared" si="7"/>
        <v>0.01</v>
      </c>
    </row>
    <row r="54" spans="1:14" x14ac:dyDescent="0.25">
      <c r="A54" t="s">
        <v>15</v>
      </c>
      <c r="B54" t="s">
        <v>26</v>
      </c>
      <c r="C54" t="s">
        <v>9</v>
      </c>
      <c r="D54">
        <v>3</v>
      </c>
      <c r="E54">
        <v>1</v>
      </c>
      <c r="F54">
        <v>9863</v>
      </c>
      <c r="G54">
        <f t="shared" si="0"/>
        <v>137</v>
      </c>
      <c r="H54">
        <f t="shared" si="1"/>
        <v>0.98629999999999995</v>
      </c>
      <c r="I54">
        <f t="shared" si="2"/>
        <v>1.1624246212120614E-3</v>
      </c>
      <c r="J54">
        <f t="shared" si="3"/>
        <v>71.992700729927009</v>
      </c>
      <c r="K54">
        <f t="shared" si="4"/>
        <v>4.2765647351258682</v>
      </c>
      <c r="L54">
        <f t="shared" si="5"/>
        <v>8.6027083541752633E-2</v>
      </c>
      <c r="M54">
        <f t="shared" si="6"/>
        <v>2.9069608183381077</v>
      </c>
      <c r="N54">
        <f t="shared" si="7"/>
        <v>0.01</v>
      </c>
    </row>
    <row r="55" spans="1:14" x14ac:dyDescent="0.25">
      <c r="A55" t="s">
        <v>15</v>
      </c>
      <c r="B55" t="s">
        <v>26</v>
      </c>
      <c r="C55" t="s">
        <v>9</v>
      </c>
      <c r="D55">
        <v>3</v>
      </c>
      <c r="E55">
        <v>2</v>
      </c>
      <c r="F55">
        <v>9955</v>
      </c>
      <c r="G55">
        <f t="shared" si="0"/>
        <v>45</v>
      </c>
      <c r="H55">
        <f t="shared" si="1"/>
        <v>0.99550000000000005</v>
      </c>
      <c r="I55">
        <f t="shared" si="2"/>
        <v>6.6930934551968934E-4</v>
      </c>
      <c r="J55">
        <f t="shared" si="3"/>
        <v>221.22222222222223</v>
      </c>
      <c r="K55">
        <f t="shared" si="4"/>
        <v>5.3991677267279767</v>
      </c>
      <c r="L55">
        <f t="shared" si="5"/>
        <v>0.14940774496784265</v>
      </c>
      <c r="M55">
        <f t="shared" si="6"/>
        <v>3.0073277475716576</v>
      </c>
      <c r="N55">
        <f t="shared" si="7"/>
        <v>0.01</v>
      </c>
    </row>
    <row r="56" spans="1:14" x14ac:dyDescent="0.25">
      <c r="A56" t="s">
        <v>15</v>
      </c>
      <c r="B56" t="s">
        <v>26</v>
      </c>
      <c r="C56" t="s">
        <v>9</v>
      </c>
      <c r="D56">
        <v>3</v>
      </c>
      <c r="E56">
        <v>4</v>
      </c>
      <c r="F56">
        <v>9931</v>
      </c>
      <c r="G56">
        <f t="shared" si="0"/>
        <v>69</v>
      </c>
      <c r="H56">
        <f t="shared" si="1"/>
        <v>0.99309999999999998</v>
      </c>
      <c r="I56">
        <f t="shared" si="2"/>
        <v>8.2779164045066421E-4</v>
      </c>
      <c r="J56">
        <f t="shared" si="3"/>
        <v>143.92753623188406</v>
      </c>
      <c r="K56">
        <f t="shared" si="4"/>
        <v>4.9693099523060988</v>
      </c>
      <c r="L56">
        <f t="shared" si="5"/>
        <v>0.12080334605162041</v>
      </c>
      <c r="M56">
        <f t="shared" si="6"/>
        <v>2.9752685283171125</v>
      </c>
      <c r="N56">
        <f t="shared" si="7"/>
        <v>0.01</v>
      </c>
    </row>
    <row r="57" spans="1:14" x14ac:dyDescent="0.25">
      <c r="A57" t="s">
        <v>15</v>
      </c>
      <c r="B57" t="s">
        <v>26</v>
      </c>
      <c r="C57" t="s">
        <v>9</v>
      </c>
      <c r="D57">
        <v>3</v>
      </c>
      <c r="E57">
        <v>5</v>
      </c>
      <c r="F57">
        <v>9940</v>
      </c>
      <c r="G57">
        <f t="shared" si="0"/>
        <v>60</v>
      </c>
      <c r="H57">
        <f t="shared" si="1"/>
        <v>0.99399999999999999</v>
      </c>
      <c r="I57">
        <f t="shared" si="2"/>
        <v>7.7226938305231319E-4</v>
      </c>
      <c r="J57">
        <f t="shared" si="3"/>
        <v>165.66666666666666</v>
      </c>
      <c r="K57">
        <f t="shared" si="4"/>
        <v>5.1099777374285189</v>
      </c>
      <c r="L57">
        <f t="shared" si="5"/>
        <v>0.12948849481091765</v>
      </c>
      <c r="M57">
        <f t="shared" si="6"/>
        <v>2.9865179806254534</v>
      </c>
      <c r="N57">
        <f t="shared" si="7"/>
        <v>0.01</v>
      </c>
    </row>
    <row r="58" spans="1:14" x14ac:dyDescent="0.25">
      <c r="A58" t="s">
        <v>15</v>
      </c>
      <c r="B58" t="s">
        <v>26</v>
      </c>
      <c r="C58" t="s">
        <v>9</v>
      </c>
      <c r="D58">
        <v>4</v>
      </c>
      <c r="E58">
        <v>1</v>
      </c>
      <c r="F58">
        <v>9888</v>
      </c>
      <c r="G58">
        <f t="shared" si="0"/>
        <v>112</v>
      </c>
      <c r="H58">
        <f t="shared" si="1"/>
        <v>0.98880000000000001</v>
      </c>
      <c r="I58">
        <f t="shared" si="2"/>
        <v>1.0523573537539418E-3</v>
      </c>
      <c r="J58">
        <f t="shared" si="3"/>
        <v>88.285714285714292</v>
      </c>
      <c r="K58">
        <f t="shared" si="4"/>
        <v>4.4805783084023778</v>
      </c>
      <c r="L58">
        <f t="shared" si="5"/>
        <v>9.5024755272800202E-2</v>
      </c>
      <c r="M58">
        <f t="shared" si="6"/>
        <v>2.9295354451665556</v>
      </c>
      <c r="N58">
        <f t="shared" si="7"/>
        <v>0.01</v>
      </c>
    </row>
    <row r="59" spans="1:14" x14ac:dyDescent="0.25">
      <c r="A59" t="s">
        <v>15</v>
      </c>
      <c r="B59" t="s">
        <v>26</v>
      </c>
      <c r="C59" t="s">
        <v>9</v>
      </c>
      <c r="D59">
        <v>4</v>
      </c>
      <c r="E59">
        <v>2</v>
      </c>
      <c r="F59">
        <v>9968</v>
      </c>
      <c r="G59">
        <f t="shared" si="0"/>
        <v>32</v>
      </c>
      <c r="H59">
        <f t="shared" si="1"/>
        <v>0.99680000000000002</v>
      </c>
      <c r="I59">
        <f t="shared" si="2"/>
        <v>5.6477960303112759E-4</v>
      </c>
      <c r="J59">
        <f t="shared" si="3"/>
        <v>311.5</v>
      </c>
      <c r="K59">
        <f t="shared" si="4"/>
        <v>5.7413993382275077</v>
      </c>
      <c r="L59">
        <f t="shared" si="5"/>
        <v>0.17706021864689797</v>
      </c>
      <c r="M59">
        <f t="shared" si="6"/>
        <v>3.0283951417661386</v>
      </c>
      <c r="N59">
        <f t="shared" si="7"/>
        <v>0.01</v>
      </c>
    </row>
    <row r="60" spans="1:14" x14ac:dyDescent="0.25">
      <c r="A60" t="s">
        <v>15</v>
      </c>
      <c r="B60" t="s">
        <v>26</v>
      </c>
      <c r="C60" t="s">
        <v>9</v>
      </c>
      <c r="D60">
        <v>4</v>
      </c>
      <c r="E60">
        <v>3</v>
      </c>
      <c r="F60">
        <v>9941</v>
      </c>
      <c r="G60">
        <f t="shared" si="0"/>
        <v>59</v>
      </c>
      <c r="H60">
        <f t="shared" si="1"/>
        <v>0.99409999999999998</v>
      </c>
      <c r="I60">
        <f t="shared" si="2"/>
        <v>7.6584528463652607E-4</v>
      </c>
      <c r="J60">
        <f t="shared" si="3"/>
        <v>168.4915254237288</v>
      </c>
      <c r="K60">
        <f t="shared" si="4"/>
        <v>5.1268854543064259</v>
      </c>
      <c r="L60">
        <f t="shared" si="5"/>
        <v>0.13057467612072671</v>
      </c>
      <c r="M60">
        <f t="shared" si="6"/>
        <v>2.9878182736141508</v>
      </c>
      <c r="N60">
        <f t="shared" si="7"/>
        <v>0.01</v>
      </c>
    </row>
    <row r="61" spans="1:14" x14ac:dyDescent="0.25">
      <c r="A61" t="s">
        <v>15</v>
      </c>
      <c r="B61" t="s">
        <v>26</v>
      </c>
      <c r="C61" t="s">
        <v>9</v>
      </c>
      <c r="D61">
        <v>4</v>
      </c>
      <c r="E61">
        <v>5</v>
      </c>
      <c r="F61">
        <v>9938</v>
      </c>
      <c r="G61">
        <f t="shared" si="0"/>
        <v>62</v>
      </c>
      <c r="H61">
        <f t="shared" si="1"/>
        <v>0.99380000000000002</v>
      </c>
      <c r="I61">
        <f t="shared" si="2"/>
        <v>7.8495604972507753E-4</v>
      </c>
      <c r="J61">
        <f t="shared" si="3"/>
        <v>160.29032258064515</v>
      </c>
      <c r="K61">
        <f t="shared" si="4"/>
        <v>5.0769866871171745</v>
      </c>
      <c r="L61">
        <f t="shared" si="5"/>
        <v>0.1273956676109749</v>
      </c>
      <c r="M61">
        <f t="shared" si="6"/>
        <v>2.9839493109155639</v>
      </c>
      <c r="N61">
        <f t="shared" si="7"/>
        <v>0.01</v>
      </c>
    </row>
    <row r="62" spans="1:14" x14ac:dyDescent="0.25">
      <c r="A62" t="s">
        <v>15</v>
      </c>
      <c r="B62" t="s">
        <v>26</v>
      </c>
      <c r="C62" t="s">
        <v>9</v>
      </c>
      <c r="D62">
        <v>5</v>
      </c>
      <c r="E62">
        <v>1</v>
      </c>
      <c r="F62">
        <v>9967</v>
      </c>
      <c r="G62">
        <f t="shared" si="0"/>
        <v>33</v>
      </c>
      <c r="H62">
        <f t="shared" si="1"/>
        <v>0.99670000000000003</v>
      </c>
      <c r="I62">
        <f t="shared" si="2"/>
        <v>5.7350762854559915E-4</v>
      </c>
      <c r="J62">
        <f t="shared" si="3"/>
        <v>302.030303030303</v>
      </c>
      <c r="K62">
        <f t="shared" si="4"/>
        <v>5.710527353500976</v>
      </c>
      <c r="L62">
        <f t="shared" si="5"/>
        <v>0.17436559693826045</v>
      </c>
      <c r="M62">
        <f t="shared" si="6"/>
        <v>3.026638116447752</v>
      </c>
      <c r="N62">
        <f t="shared" si="7"/>
        <v>0.01</v>
      </c>
    </row>
    <row r="63" spans="1:14" x14ac:dyDescent="0.25">
      <c r="A63" t="s">
        <v>15</v>
      </c>
      <c r="B63" t="s">
        <v>26</v>
      </c>
      <c r="C63" t="s">
        <v>9</v>
      </c>
      <c r="D63">
        <v>5</v>
      </c>
      <c r="E63">
        <v>2</v>
      </c>
      <c r="F63">
        <v>9977</v>
      </c>
      <c r="G63">
        <f t="shared" si="0"/>
        <v>23</v>
      </c>
      <c r="H63">
        <f t="shared" si="1"/>
        <v>0.99770000000000003</v>
      </c>
      <c r="I63">
        <f t="shared" si="2"/>
        <v>4.7903131421651017E-4</v>
      </c>
      <c r="J63">
        <f t="shared" si="3"/>
        <v>433.78260869565219</v>
      </c>
      <c r="K63">
        <f t="shared" si="4"/>
        <v>6.0725435069843572</v>
      </c>
      <c r="L63">
        <f t="shared" si="5"/>
        <v>0.20875462006811904</v>
      </c>
      <c r="M63">
        <f t="shared" si="6"/>
        <v>3.0456392169747577</v>
      </c>
      <c r="N63">
        <f t="shared" si="7"/>
        <v>0.01</v>
      </c>
    </row>
    <row r="64" spans="1:14" x14ac:dyDescent="0.25">
      <c r="A64" t="s">
        <v>15</v>
      </c>
      <c r="B64" t="s">
        <v>26</v>
      </c>
      <c r="C64" t="s">
        <v>9</v>
      </c>
      <c r="D64">
        <v>5</v>
      </c>
      <c r="E64">
        <v>3</v>
      </c>
      <c r="F64">
        <v>9950</v>
      </c>
      <c r="G64">
        <f t="shared" si="0"/>
        <v>50</v>
      </c>
      <c r="H64">
        <f t="shared" si="1"/>
        <v>0.995</v>
      </c>
      <c r="I64">
        <f t="shared" si="2"/>
        <v>7.0533679898329455E-4</v>
      </c>
      <c r="J64">
        <f t="shared" si="3"/>
        <v>199</v>
      </c>
      <c r="K64">
        <f t="shared" si="4"/>
        <v>5.2933048247244923</v>
      </c>
      <c r="L64">
        <f t="shared" si="5"/>
        <v>0.14177624100166719</v>
      </c>
      <c r="M64">
        <f t="shared" si="6"/>
        <v>3.0000531802653647</v>
      </c>
      <c r="N64">
        <f t="shared" si="7"/>
        <v>0.01</v>
      </c>
    </row>
    <row r="65" spans="1:14" x14ac:dyDescent="0.25">
      <c r="A65" t="s">
        <v>15</v>
      </c>
      <c r="B65" t="s">
        <v>26</v>
      </c>
      <c r="C65" t="s">
        <v>9</v>
      </c>
      <c r="D65">
        <v>5</v>
      </c>
      <c r="E65">
        <v>4</v>
      </c>
      <c r="F65">
        <v>9940</v>
      </c>
      <c r="G65">
        <f t="shared" si="0"/>
        <v>60</v>
      </c>
      <c r="H65">
        <f t="shared" si="1"/>
        <v>0.99399999999999999</v>
      </c>
      <c r="I65">
        <f t="shared" si="2"/>
        <v>7.7226938305231319E-4</v>
      </c>
      <c r="J65">
        <f t="shared" si="3"/>
        <v>165.66666666666666</v>
      </c>
      <c r="K65">
        <f t="shared" si="4"/>
        <v>5.1099777374285189</v>
      </c>
      <c r="L65">
        <f t="shared" si="5"/>
        <v>0.12948849481091765</v>
      </c>
      <c r="M65">
        <f t="shared" si="6"/>
        <v>2.9865179806254534</v>
      </c>
      <c r="N65">
        <f t="shared" si="7"/>
        <v>0.01</v>
      </c>
    </row>
    <row r="66" spans="1:14" x14ac:dyDescent="0.25">
      <c r="A66" t="s">
        <v>15</v>
      </c>
      <c r="B66" t="s">
        <v>23</v>
      </c>
      <c r="C66" t="s">
        <v>9</v>
      </c>
      <c r="D66">
        <v>1</v>
      </c>
      <c r="E66">
        <v>2</v>
      </c>
      <c r="F66">
        <v>9993</v>
      </c>
      <c r="G66">
        <f t="shared" ref="G66:G129" si="8">10000-F66</f>
        <v>7</v>
      </c>
      <c r="H66">
        <f t="shared" ref="H66:H129" si="9">F66/10000</f>
        <v>0.99929999999999997</v>
      </c>
      <c r="I66">
        <f t="shared" ref="I66:I129" si="10">SQRT(H66*(1-H66)/10000)</f>
        <v>2.6448251359967713E-4</v>
      </c>
      <c r="J66">
        <f t="shared" ref="J66:J129" si="11">F66/G66</f>
        <v>1427.5714285714287</v>
      </c>
      <c r="K66">
        <f t="shared" ref="K66:K129" si="12">LOG(J66,EXP(1))</f>
        <v>7.2637299778064763</v>
      </c>
      <c r="L66">
        <f t="shared" ref="L66:L129" si="13">SQRT(1/F66+1/G66)</f>
        <v>0.37809683006629025</v>
      </c>
      <c r="M66">
        <f t="shared" si="6"/>
        <v>3.088671452003338</v>
      </c>
      <c r="N66">
        <f t="shared" si="7"/>
        <v>0.01</v>
      </c>
    </row>
    <row r="67" spans="1:14" x14ac:dyDescent="0.25">
      <c r="A67" t="s">
        <v>15</v>
      </c>
      <c r="B67" t="s">
        <v>23</v>
      </c>
      <c r="C67" t="s">
        <v>9</v>
      </c>
      <c r="D67">
        <v>2</v>
      </c>
      <c r="E67">
        <v>1</v>
      </c>
      <c r="F67">
        <v>9985</v>
      </c>
      <c r="G67">
        <f t="shared" si="8"/>
        <v>15</v>
      </c>
      <c r="H67">
        <f t="shared" si="9"/>
        <v>0.99850000000000005</v>
      </c>
      <c r="I67">
        <f t="shared" si="10"/>
        <v>3.8700775186034013E-4</v>
      </c>
      <c r="J67">
        <f t="shared" si="11"/>
        <v>665.66666666666663</v>
      </c>
      <c r="K67">
        <f t="shared" si="12"/>
        <v>6.5007890447477052</v>
      </c>
      <c r="L67">
        <f t="shared" si="13"/>
        <v>0.25839275704246178</v>
      </c>
      <c r="M67">
        <f t="shared" ref="M67:M130" si="14">2*ASIN(SQRT(H67))</f>
        <v>3.064113608665914</v>
      </c>
      <c r="N67">
        <f t="shared" ref="N67:N130" si="15">SQRT(1/(F67+G67))</f>
        <v>0.01</v>
      </c>
    </row>
    <row r="68" spans="1:14" x14ac:dyDescent="0.25">
      <c r="A68" t="s">
        <v>15</v>
      </c>
      <c r="B68" t="s">
        <v>24</v>
      </c>
      <c r="C68" t="s">
        <v>9</v>
      </c>
      <c r="D68">
        <v>1</v>
      </c>
      <c r="E68">
        <v>2</v>
      </c>
      <c r="F68">
        <v>9991</v>
      </c>
      <c r="G68">
        <f t="shared" si="8"/>
        <v>9</v>
      </c>
      <c r="H68">
        <f t="shared" si="9"/>
        <v>0.99909999999999999</v>
      </c>
      <c r="I68">
        <f t="shared" si="10"/>
        <v>2.9986496961132553E-4</v>
      </c>
      <c r="J68">
        <f t="shared" si="11"/>
        <v>1110.1111111111111</v>
      </c>
      <c r="K68">
        <f t="shared" si="12"/>
        <v>7.0122153893967996</v>
      </c>
      <c r="L68">
        <f t="shared" si="13"/>
        <v>0.33348343465933067</v>
      </c>
      <c r="M68">
        <f t="shared" si="14"/>
        <v>3.0815836499428357</v>
      </c>
      <c r="N68">
        <f t="shared" si="15"/>
        <v>0.01</v>
      </c>
    </row>
    <row r="69" spans="1:14" x14ac:dyDescent="0.25">
      <c r="A69" t="s">
        <v>15</v>
      </c>
      <c r="B69" t="s">
        <v>24</v>
      </c>
      <c r="C69" t="s">
        <v>9</v>
      </c>
      <c r="D69">
        <v>2</v>
      </c>
      <c r="E69">
        <v>1</v>
      </c>
      <c r="F69">
        <v>9992</v>
      </c>
      <c r="G69">
        <f t="shared" si="8"/>
        <v>8</v>
      </c>
      <c r="H69">
        <f t="shared" si="9"/>
        <v>0.99919999999999998</v>
      </c>
      <c r="I69">
        <f t="shared" si="10"/>
        <v>2.8272955275316074E-4</v>
      </c>
      <c r="J69">
        <f t="shared" si="11"/>
        <v>1249</v>
      </c>
      <c r="K69">
        <f t="shared" si="12"/>
        <v>7.1300985101255776</v>
      </c>
      <c r="L69">
        <f t="shared" si="13"/>
        <v>0.35369489685893296</v>
      </c>
      <c r="M69">
        <f t="shared" si="14"/>
        <v>3.0850165659059559</v>
      </c>
      <c r="N69">
        <f t="shared" si="15"/>
        <v>0.01</v>
      </c>
    </row>
    <row r="70" spans="1:14" x14ac:dyDescent="0.25">
      <c r="A70" t="s">
        <v>6</v>
      </c>
      <c r="B70" t="s">
        <v>7</v>
      </c>
      <c r="C70" t="s">
        <v>8</v>
      </c>
      <c r="D70">
        <v>1</v>
      </c>
      <c r="E70">
        <v>2</v>
      </c>
      <c r="F70">
        <v>9404</v>
      </c>
      <c r="G70">
        <f t="shared" si="8"/>
        <v>596</v>
      </c>
      <c r="H70">
        <f t="shared" si="9"/>
        <v>0.94040000000000001</v>
      </c>
      <c r="I70">
        <f t="shared" si="10"/>
        <v>2.3674425019417048E-3</v>
      </c>
      <c r="J70">
        <f t="shared" si="11"/>
        <v>15.778523489932885</v>
      </c>
      <c r="K70">
        <f t="shared" si="12"/>
        <v>2.7586497425946104</v>
      </c>
      <c r="L70">
        <f t="shared" si="13"/>
        <v>4.2239674212988493E-2</v>
      </c>
      <c r="M70">
        <f t="shared" si="14"/>
        <v>2.6483454681177849</v>
      </c>
      <c r="N70">
        <f t="shared" si="15"/>
        <v>0.01</v>
      </c>
    </row>
    <row r="71" spans="1:14" x14ac:dyDescent="0.25">
      <c r="A71" t="s">
        <v>6</v>
      </c>
      <c r="B71" t="s">
        <v>7</v>
      </c>
      <c r="C71" t="s">
        <v>8</v>
      </c>
      <c r="D71">
        <v>2</v>
      </c>
      <c r="E71">
        <v>1</v>
      </c>
      <c r="F71">
        <v>9410</v>
      </c>
      <c r="G71">
        <f t="shared" si="8"/>
        <v>590</v>
      </c>
      <c r="H71">
        <f t="shared" si="9"/>
        <v>0.94099999999999995</v>
      </c>
      <c r="I71">
        <f t="shared" si="10"/>
        <v>2.3562470159132305E-3</v>
      </c>
      <c r="J71">
        <f t="shared" si="11"/>
        <v>15.949152542372881</v>
      </c>
      <c r="K71">
        <f t="shared" si="12"/>
        <v>2.76940569567966</v>
      </c>
      <c r="L71">
        <f t="shared" si="13"/>
        <v>4.2440372051247857E-2</v>
      </c>
      <c r="M71">
        <f t="shared" si="14"/>
        <v>2.6508858538694482</v>
      </c>
      <c r="N71">
        <f t="shared" si="15"/>
        <v>0.01</v>
      </c>
    </row>
    <row r="72" spans="1:14" x14ac:dyDescent="0.25">
      <c r="A72" t="s">
        <v>6</v>
      </c>
      <c r="B72" t="s">
        <v>14</v>
      </c>
      <c r="C72" t="s">
        <v>8</v>
      </c>
      <c r="D72">
        <v>1</v>
      </c>
      <c r="E72">
        <v>2</v>
      </c>
      <c r="F72">
        <v>9418</v>
      </c>
      <c r="G72">
        <f t="shared" si="8"/>
        <v>582</v>
      </c>
      <c r="H72">
        <f t="shared" si="9"/>
        <v>0.94179999999999997</v>
      </c>
      <c r="I72">
        <f t="shared" si="10"/>
        <v>2.3412125063735677E-3</v>
      </c>
      <c r="J72">
        <f t="shared" si="11"/>
        <v>16.182130584192439</v>
      </c>
      <c r="K72">
        <f t="shared" si="12"/>
        <v>2.7839075830720619</v>
      </c>
      <c r="L72">
        <f t="shared" si="13"/>
        <v>4.271291039483447E-2</v>
      </c>
      <c r="M72">
        <f t="shared" si="14"/>
        <v>2.6542919469832804</v>
      </c>
      <c r="N72">
        <f t="shared" si="15"/>
        <v>0.01</v>
      </c>
    </row>
    <row r="73" spans="1:14" x14ac:dyDescent="0.25">
      <c r="A73" t="s">
        <v>6</v>
      </c>
      <c r="B73" t="s">
        <v>14</v>
      </c>
      <c r="C73" t="s">
        <v>8</v>
      </c>
      <c r="D73">
        <v>2</v>
      </c>
      <c r="E73">
        <v>1</v>
      </c>
      <c r="F73">
        <v>9379</v>
      </c>
      <c r="G73">
        <f t="shared" si="8"/>
        <v>621</v>
      </c>
      <c r="H73">
        <f t="shared" si="9"/>
        <v>0.93789999999999996</v>
      </c>
      <c r="I73">
        <f t="shared" si="10"/>
        <v>2.4133708790817885E-3</v>
      </c>
      <c r="J73">
        <f t="shared" si="11"/>
        <v>15.103059581320451</v>
      </c>
      <c r="K73">
        <f t="shared" si="12"/>
        <v>2.7148973445754598</v>
      </c>
      <c r="L73">
        <f t="shared" si="13"/>
        <v>4.1435819445226292E-2</v>
      </c>
      <c r="M73">
        <f t="shared" si="14"/>
        <v>2.6378870920478246</v>
      </c>
      <c r="N73">
        <f t="shared" si="15"/>
        <v>0.01</v>
      </c>
    </row>
    <row r="74" spans="1:14" x14ac:dyDescent="0.25">
      <c r="A74" t="s">
        <v>15</v>
      </c>
      <c r="B74" t="s">
        <v>16</v>
      </c>
      <c r="C74" t="s">
        <v>8</v>
      </c>
      <c r="D74">
        <v>1</v>
      </c>
      <c r="E74">
        <v>2</v>
      </c>
      <c r="F74">
        <v>9958</v>
      </c>
      <c r="G74">
        <f t="shared" si="8"/>
        <v>42</v>
      </c>
      <c r="H74">
        <f t="shared" si="9"/>
        <v>0.99580000000000002</v>
      </c>
      <c r="I74">
        <f t="shared" si="10"/>
        <v>6.4671168228198732E-4</v>
      </c>
      <c r="J74">
        <f t="shared" si="11"/>
        <v>237.0952380952381</v>
      </c>
      <c r="K74">
        <f t="shared" si="12"/>
        <v>5.4684619089187594</v>
      </c>
      <c r="L74">
        <f t="shared" si="13"/>
        <v>0.15462841129935939</v>
      </c>
      <c r="M74">
        <f t="shared" si="14"/>
        <v>3.0118869373415289</v>
      </c>
      <c r="N74">
        <f t="shared" si="15"/>
        <v>0.01</v>
      </c>
    </row>
    <row r="75" spans="1:14" x14ac:dyDescent="0.25">
      <c r="A75" t="s">
        <v>15</v>
      </c>
      <c r="B75" t="s">
        <v>16</v>
      </c>
      <c r="C75" t="s">
        <v>8</v>
      </c>
      <c r="D75">
        <v>1</v>
      </c>
      <c r="E75">
        <v>3</v>
      </c>
      <c r="F75">
        <v>9792</v>
      </c>
      <c r="G75">
        <f t="shared" si="8"/>
        <v>208</v>
      </c>
      <c r="H75">
        <f t="shared" si="9"/>
        <v>0.97919999999999996</v>
      </c>
      <c r="I75">
        <f t="shared" si="10"/>
        <v>1.4271425997425778E-3</v>
      </c>
      <c r="J75">
        <f t="shared" si="11"/>
        <v>47.07692307692308</v>
      </c>
      <c r="K75">
        <f t="shared" si="12"/>
        <v>3.8517829250507893</v>
      </c>
      <c r="L75">
        <f t="shared" si="13"/>
        <v>7.0070082707949219E-2</v>
      </c>
      <c r="M75">
        <f t="shared" si="14"/>
        <v>2.8521391350201495</v>
      </c>
      <c r="N75">
        <f t="shared" si="15"/>
        <v>0.01</v>
      </c>
    </row>
    <row r="76" spans="1:14" x14ac:dyDescent="0.25">
      <c r="A76" t="s">
        <v>15</v>
      </c>
      <c r="B76" t="s">
        <v>16</v>
      </c>
      <c r="C76" t="s">
        <v>8</v>
      </c>
      <c r="D76">
        <v>1</v>
      </c>
      <c r="E76">
        <v>4</v>
      </c>
      <c r="F76">
        <v>9828</v>
      </c>
      <c r="G76">
        <f t="shared" si="8"/>
        <v>172</v>
      </c>
      <c r="H76">
        <f t="shared" si="9"/>
        <v>0.98280000000000001</v>
      </c>
      <c r="I76">
        <f t="shared" si="10"/>
        <v>1.3001599901550577E-3</v>
      </c>
      <c r="J76">
        <f t="shared" si="11"/>
        <v>57.139534883720927</v>
      </c>
      <c r="K76">
        <f t="shared" si="12"/>
        <v>4.0454962568276169</v>
      </c>
      <c r="L76">
        <f t="shared" si="13"/>
        <v>7.6913611214935132E-2</v>
      </c>
      <c r="M76">
        <f t="shared" si="14"/>
        <v>2.8785373128517424</v>
      </c>
      <c r="N76">
        <f t="shared" si="15"/>
        <v>0.01</v>
      </c>
    </row>
    <row r="77" spans="1:14" x14ac:dyDescent="0.25">
      <c r="A77" t="s">
        <v>15</v>
      </c>
      <c r="B77" t="s">
        <v>16</v>
      </c>
      <c r="C77" t="s">
        <v>8</v>
      </c>
      <c r="D77">
        <v>1</v>
      </c>
      <c r="E77">
        <v>5</v>
      </c>
      <c r="F77">
        <v>9834</v>
      </c>
      <c r="G77">
        <f t="shared" si="8"/>
        <v>166</v>
      </c>
      <c r="H77">
        <f t="shared" si="9"/>
        <v>0.98340000000000005</v>
      </c>
      <c r="I77">
        <f t="shared" si="10"/>
        <v>1.2776713192366787E-3</v>
      </c>
      <c r="J77">
        <f t="shared" si="11"/>
        <v>59.24096385542169</v>
      </c>
      <c r="K77">
        <f t="shared" si="12"/>
        <v>4.0816132596153416</v>
      </c>
      <c r="L77">
        <f t="shared" si="13"/>
        <v>7.8267390442592871E-2</v>
      </c>
      <c r="M77">
        <f t="shared" si="14"/>
        <v>2.8831923801893997</v>
      </c>
      <c r="N77">
        <f t="shared" si="15"/>
        <v>0.01</v>
      </c>
    </row>
    <row r="78" spans="1:14" x14ac:dyDescent="0.25">
      <c r="A78" t="s">
        <v>15</v>
      </c>
      <c r="B78" t="s">
        <v>16</v>
      </c>
      <c r="C78" t="s">
        <v>8</v>
      </c>
      <c r="D78">
        <v>2</v>
      </c>
      <c r="E78">
        <v>1</v>
      </c>
      <c r="F78">
        <v>9942</v>
      </c>
      <c r="G78">
        <f t="shared" si="8"/>
        <v>58</v>
      </c>
      <c r="H78">
        <f t="shared" si="9"/>
        <v>0.99419999999999997</v>
      </c>
      <c r="I78">
        <f t="shared" si="10"/>
        <v>7.593655246322437E-4</v>
      </c>
      <c r="J78">
        <f t="shared" si="11"/>
        <v>171.41379310344828</v>
      </c>
      <c r="K78">
        <f t="shared" si="12"/>
        <v>5.1440804761081989</v>
      </c>
      <c r="L78">
        <f t="shared" si="13"/>
        <v>0.13168888599259185</v>
      </c>
      <c r="M78">
        <f t="shared" si="14"/>
        <v>2.9891295675685754</v>
      </c>
      <c r="N78">
        <f t="shared" si="15"/>
        <v>0.01</v>
      </c>
    </row>
    <row r="79" spans="1:14" x14ac:dyDescent="0.25">
      <c r="A79" t="s">
        <v>15</v>
      </c>
      <c r="B79" t="s">
        <v>16</v>
      </c>
      <c r="C79" t="s">
        <v>8</v>
      </c>
      <c r="D79">
        <v>2</v>
      </c>
      <c r="E79">
        <v>3</v>
      </c>
      <c r="F79">
        <v>9897</v>
      </c>
      <c r="G79">
        <f t="shared" si="8"/>
        <v>103</v>
      </c>
      <c r="H79">
        <f t="shared" si="9"/>
        <v>0.98970000000000002</v>
      </c>
      <c r="I79">
        <f t="shared" si="10"/>
        <v>1.0096489488926324E-3</v>
      </c>
      <c r="J79">
        <f t="shared" si="11"/>
        <v>96.087378640776706</v>
      </c>
      <c r="K79">
        <f t="shared" si="12"/>
        <v>4.5652579716670552</v>
      </c>
      <c r="L79">
        <f t="shared" si="13"/>
        <v>9.9044326356877155E-2</v>
      </c>
      <c r="M79">
        <f t="shared" si="14"/>
        <v>2.9382647519953253</v>
      </c>
      <c r="N79">
        <f t="shared" si="15"/>
        <v>0.01</v>
      </c>
    </row>
    <row r="80" spans="1:14" x14ac:dyDescent="0.25">
      <c r="A80" t="s">
        <v>15</v>
      </c>
      <c r="B80" t="s">
        <v>16</v>
      </c>
      <c r="C80" t="s">
        <v>8</v>
      </c>
      <c r="D80">
        <v>2</v>
      </c>
      <c r="E80">
        <v>4</v>
      </c>
      <c r="F80">
        <v>9887</v>
      </c>
      <c r="G80">
        <f t="shared" si="8"/>
        <v>113</v>
      </c>
      <c r="H80">
        <f t="shared" si="9"/>
        <v>0.98870000000000002</v>
      </c>
      <c r="I80">
        <f t="shared" si="10"/>
        <v>1.05699148530156E-3</v>
      </c>
      <c r="J80">
        <f t="shared" si="11"/>
        <v>87.495575221238937</v>
      </c>
      <c r="K80">
        <f t="shared" si="12"/>
        <v>4.4715882231847921</v>
      </c>
      <c r="L80">
        <f t="shared" si="13"/>
        <v>9.4608141494602366E-2</v>
      </c>
      <c r="M80">
        <f t="shared" si="14"/>
        <v>2.9285872853301478</v>
      </c>
      <c r="N80">
        <f t="shared" si="15"/>
        <v>0.01</v>
      </c>
    </row>
    <row r="81" spans="1:14" x14ac:dyDescent="0.25">
      <c r="A81" t="s">
        <v>15</v>
      </c>
      <c r="B81" t="s">
        <v>16</v>
      </c>
      <c r="C81" t="s">
        <v>8</v>
      </c>
      <c r="D81">
        <v>2</v>
      </c>
      <c r="E81">
        <v>5</v>
      </c>
      <c r="F81">
        <v>9886</v>
      </c>
      <c r="G81">
        <f t="shared" si="8"/>
        <v>114</v>
      </c>
      <c r="H81">
        <f t="shared" si="9"/>
        <v>0.98860000000000003</v>
      </c>
      <c r="I81">
        <f t="shared" si="10"/>
        <v>1.0616044461097536E-3</v>
      </c>
      <c r="J81">
        <f t="shared" si="11"/>
        <v>86.719298245614041</v>
      </c>
      <c r="K81">
        <f t="shared" si="12"/>
        <v>4.4626764454724093</v>
      </c>
      <c r="L81">
        <f t="shared" si="13"/>
        <v>9.4197043321031265E-2</v>
      </c>
      <c r="M81">
        <f t="shared" si="14"/>
        <v>2.9276432639517358</v>
      </c>
      <c r="N81">
        <f t="shared" si="15"/>
        <v>0.01</v>
      </c>
    </row>
    <row r="82" spans="1:14" x14ac:dyDescent="0.25">
      <c r="A82" t="s">
        <v>15</v>
      </c>
      <c r="B82" t="s">
        <v>16</v>
      </c>
      <c r="C82" t="s">
        <v>8</v>
      </c>
      <c r="D82">
        <v>3</v>
      </c>
      <c r="E82">
        <v>1</v>
      </c>
      <c r="F82">
        <v>9881</v>
      </c>
      <c r="G82">
        <f t="shared" si="8"/>
        <v>119</v>
      </c>
      <c r="H82">
        <f t="shared" si="9"/>
        <v>0.98809999999999998</v>
      </c>
      <c r="I82">
        <f t="shared" si="10"/>
        <v>1.0843611022164168E-3</v>
      </c>
      <c r="J82">
        <f t="shared" si="11"/>
        <v>83.033613445378151</v>
      </c>
      <c r="K82">
        <f t="shared" si="12"/>
        <v>4.4192455070834331</v>
      </c>
      <c r="L82">
        <f t="shared" si="13"/>
        <v>9.2220202103894811E-2</v>
      </c>
      <c r="M82">
        <f t="shared" si="14"/>
        <v>2.9229833653283634</v>
      </c>
      <c r="N82">
        <f t="shared" si="15"/>
        <v>0.01</v>
      </c>
    </row>
    <row r="83" spans="1:14" x14ac:dyDescent="0.25">
      <c r="A83" t="s">
        <v>15</v>
      </c>
      <c r="B83" t="s">
        <v>16</v>
      </c>
      <c r="C83" t="s">
        <v>8</v>
      </c>
      <c r="D83">
        <v>3</v>
      </c>
      <c r="E83">
        <v>2</v>
      </c>
      <c r="F83">
        <v>9925</v>
      </c>
      <c r="G83">
        <f t="shared" si="8"/>
        <v>75</v>
      </c>
      <c r="H83">
        <f t="shared" si="9"/>
        <v>0.99250000000000005</v>
      </c>
      <c r="I83">
        <f t="shared" si="10"/>
        <v>8.627716963368671E-4</v>
      </c>
      <c r="J83">
        <f t="shared" si="11"/>
        <v>132.33333333333334</v>
      </c>
      <c r="K83">
        <f t="shared" si="12"/>
        <v>4.8853239920190807</v>
      </c>
      <c r="L83">
        <f t="shared" si="13"/>
        <v>0.11590551755994893</v>
      </c>
      <c r="M83">
        <f t="shared" si="14"/>
        <v>2.9681703324941897</v>
      </c>
      <c r="N83">
        <f t="shared" si="15"/>
        <v>0.01</v>
      </c>
    </row>
    <row r="84" spans="1:14" x14ac:dyDescent="0.25">
      <c r="A84" t="s">
        <v>15</v>
      </c>
      <c r="B84" t="s">
        <v>16</v>
      </c>
      <c r="C84" t="s">
        <v>8</v>
      </c>
      <c r="D84">
        <v>3</v>
      </c>
      <c r="E84">
        <v>4</v>
      </c>
      <c r="F84">
        <v>9970</v>
      </c>
      <c r="G84">
        <f t="shared" si="8"/>
        <v>30</v>
      </c>
      <c r="H84">
        <f t="shared" si="9"/>
        <v>0.997</v>
      </c>
      <c r="I84">
        <f t="shared" si="10"/>
        <v>5.4690035655501296E-4</v>
      </c>
      <c r="J84">
        <f t="shared" si="11"/>
        <v>332.33333333333331</v>
      </c>
      <c r="K84">
        <f t="shared" si="12"/>
        <v>5.8061384812937282</v>
      </c>
      <c r="L84">
        <f t="shared" si="13"/>
        <v>0.18284866484620951</v>
      </c>
      <c r="M84">
        <f t="shared" si="14"/>
        <v>3.0319932957581543</v>
      </c>
      <c r="N84">
        <f t="shared" si="15"/>
        <v>0.01</v>
      </c>
    </row>
    <row r="85" spans="1:14" x14ac:dyDescent="0.25">
      <c r="A85" t="s">
        <v>15</v>
      </c>
      <c r="B85" t="s">
        <v>16</v>
      </c>
      <c r="C85" t="s">
        <v>8</v>
      </c>
      <c r="D85">
        <v>3</v>
      </c>
      <c r="E85">
        <v>5</v>
      </c>
      <c r="F85">
        <v>9966</v>
      </c>
      <c r="G85">
        <f t="shared" si="8"/>
        <v>34</v>
      </c>
      <c r="H85">
        <f t="shared" si="9"/>
        <v>0.99660000000000004</v>
      </c>
      <c r="I85">
        <f t="shared" si="10"/>
        <v>5.8210308365442957E-4</v>
      </c>
      <c r="J85">
        <f t="shared" si="11"/>
        <v>293.11764705882354</v>
      </c>
      <c r="K85">
        <f t="shared" si="12"/>
        <v>5.6805740542251888</v>
      </c>
      <c r="L85">
        <f t="shared" si="13"/>
        <v>0.17179087829633494</v>
      </c>
      <c r="M85">
        <f t="shared" si="14"/>
        <v>3.0249074302576076</v>
      </c>
      <c r="N85">
        <f t="shared" si="15"/>
        <v>0.01</v>
      </c>
    </row>
    <row r="86" spans="1:14" x14ac:dyDescent="0.25">
      <c r="A86" t="s">
        <v>15</v>
      </c>
      <c r="B86" t="s">
        <v>16</v>
      </c>
      <c r="C86" t="s">
        <v>8</v>
      </c>
      <c r="D86">
        <v>4</v>
      </c>
      <c r="E86">
        <v>1</v>
      </c>
      <c r="F86">
        <v>9867</v>
      </c>
      <c r="G86">
        <f t="shared" si="8"/>
        <v>133</v>
      </c>
      <c r="H86">
        <f t="shared" si="9"/>
        <v>0.98670000000000002</v>
      </c>
      <c r="I86">
        <f t="shared" si="10"/>
        <v>1.145561434406727E-3</v>
      </c>
      <c r="J86">
        <f t="shared" si="11"/>
        <v>74.187969924812023</v>
      </c>
      <c r="K86">
        <f t="shared" si="12"/>
        <v>4.3066020066354129</v>
      </c>
      <c r="L86">
        <f t="shared" si="13"/>
        <v>8.7293441448462128E-2</v>
      </c>
      <c r="M86">
        <f t="shared" si="14"/>
        <v>2.9104270403158043</v>
      </c>
      <c r="N86">
        <f t="shared" si="15"/>
        <v>0.01</v>
      </c>
    </row>
    <row r="87" spans="1:14" x14ac:dyDescent="0.25">
      <c r="A87" t="s">
        <v>15</v>
      </c>
      <c r="B87" t="s">
        <v>16</v>
      </c>
      <c r="C87" t="s">
        <v>8</v>
      </c>
      <c r="D87">
        <v>4</v>
      </c>
      <c r="E87">
        <v>2</v>
      </c>
      <c r="F87">
        <v>9916</v>
      </c>
      <c r="G87">
        <f t="shared" si="8"/>
        <v>84</v>
      </c>
      <c r="H87">
        <f t="shared" si="9"/>
        <v>0.99160000000000004</v>
      </c>
      <c r="I87">
        <f t="shared" si="10"/>
        <v>9.1265765761319088E-4</v>
      </c>
      <c r="J87">
        <f t="shared" si="11"/>
        <v>118.04761904761905</v>
      </c>
      <c r="K87">
        <f t="shared" si="12"/>
        <v>4.7710880943117679</v>
      </c>
      <c r="L87">
        <f t="shared" si="13"/>
        <v>0.10957011006900738</v>
      </c>
      <c r="M87">
        <f t="shared" si="14"/>
        <v>2.9580320266349207</v>
      </c>
      <c r="N87">
        <f t="shared" si="15"/>
        <v>0.01</v>
      </c>
    </row>
    <row r="88" spans="1:14" x14ac:dyDescent="0.25">
      <c r="A88" t="s">
        <v>15</v>
      </c>
      <c r="B88" t="s">
        <v>16</v>
      </c>
      <c r="C88" t="s">
        <v>8</v>
      </c>
      <c r="D88">
        <v>4</v>
      </c>
      <c r="E88">
        <v>3</v>
      </c>
      <c r="F88">
        <v>9975</v>
      </c>
      <c r="G88">
        <f t="shared" si="8"/>
        <v>25</v>
      </c>
      <c r="H88">
        <f t="shared" si="9"/>
        <v>0.99750000000000005</v>
      </c>
      <c r="I88">
        <f t="shared" si="10"/>
        <v>4.9937460888594917E-4</v>
      </c>
      <c r="J88">
        <f t="shared" si="11"/>
        <v>399</v>
      </c>
      <c r="K88">
        <f t="shared" si="12"/>
        <v>5.9889614168898637</v>
      </c>
      <c r="L88">
        <f t="shared" si="13"/>
        <v>0.20025046972870356</v>
      </c>
      <c r="M88">
        <f t="shared" si="14"/>
        <v>3.0415509399782534</v>
      </c>
      <c r="N88">
        <f t="shared" si="15"/>
        <v>0.01</v>
      </c>
    </row>
    <row r="89" spans="1:14" x14ac:dyDescent="0.25">
      <c r="A89" t="s">
        <v>15</v>
      </c>
      <c r="B89" t="s">
        <v>16</v>
      </c>
      <c r="C89" t="s">
        <v>8</v>
      </c>
      <c r="D89">
        <v>4</v>
      </c>
      <c r="E89">
        <v>5</v>
      </c>
      <c r="F89">
        <v>9984</v>
      </c>
      <c r="G89">
        <f t="shared" si="8"/>
        <v>16</v>
      </c>
      <c r="H89">
        <f t="shared" si="9"/>
        <v>0.99839999999999995</v>
      </c>
      <c r="I89">
        <f t="shared" si="10"/>
        <v>3.996798718975032E-4</v>
      </c>
      <c r="J89">
        <f t="shared" si="11"/>
        <v>624</v>
      </c>
      <c r="K89">
        <f t="shared" si="12"/>
        <v>6.4361503683694279</v>
      </c>
      <c r="L89">
        <f t="shared" si="13"/>
        <v>0.25020024032044863</v>
      </c>
      <c r="M89">
        <f t="shared" si="14"/>
        <v>3.0615713048818138</v>
      </c>
      <c r="N89">
        <f t="shared" si="15"/>
        <v>0.01</v>
      </c>
    </row>
    <row r="90" spans="1:14" x14ac:dyDescent="0.25">
      <c r="A90" t="s">
        <v>15</v>
      </c>
      <c r="B90" t="s">
        <v>16</v>
      </c>
      <c r="C90" t="s">
        <v>8</v>
      </c>
      <c r="D90">
        <v>5</v>
      </c>
      <c r="E90">
        <v>1</v>
      </c>
      <c r="F90">
        <v>9906</v>
      </c>
      <c r="G90">
        <f t="shared" si="8"/>
        <v>94</v>
      </c>
      <c r="H90">
        <f t="shared" si="9"/>
        <v>0.99060000000000004</v>
      </c>
      <c r="I90">
        <f t="shared" si="10"/>
        <v>9.6496839326477239E-4</v>
      </c>
      <c r="J90">
        <f t="shared" si="11"/>
        <v>105.38297872340425</v>
      </c>
      <c r="K90">
        <f t="shared" si="12"/>
        <v>4.6576011308781791</v>
      </c>
      <c r="L90">
        <f t="shared" si="13"/>
        <v>0.10363033721930555</v>
      </c>
      <c r="M90">
        <f t="shared" si="14"/>
        <v>2.9473803790961064</v>
      </c>
      <c r="N90">
        <f t="shared" si="15"/>
        <v>0.01</v>
      </c>
    </row>
    <row r="91" spans="1:14" x14ac:dyDescent="0.25">
      <c r="A91" t="s">
        <v>15</v>
      </c>
      <c r="B91" t="s">
        <v>16</v>
      </c>
      <c r="C91" t="s">
        <v>8</v>
      </c>
      <c r="D91">
        <v>5</v>
      </c>
      <c r="E91">
        <v>2</v>
      </c>
      <c r="F91">
        <v>9901</v>
      </c>
      <c r="G91">
        <f t="shared" si="8"/>
        <v>99</v>
      </c>
      <c r="H91">
        <f t="shared" si="9"/>
        <v>0.99009999999999998</v>
      </c>
      <c r="I91">
        <f t="shared" si="10"/>
        <v>9.9004999873743846E-4</v>
      </c>
      <c r="J91">
        <f t="shared" si="11"/>
        <v>100.01010101010101</v>
      </c>
      <c r="K91">
        <f t="shared" si="12"/>
        <v>4.6052711909879251</v>
      </c>
      <c r="L91">
        <f t="shared" si="13"/>
        <v>0.10100499987629426</v>
      </c>
      <c r="M91">
        <f t="shared" si="14"/>
        <v>2.9422653488549804</v>
      </c>
      <c r="N91">
        <f t="shared" si="15"/>
        <v>0.01</v>
      </c>
    </row>
    <row r="92" spans="1:14" x14ac:dyDescent="0.25">
      <c r="A92" t="s">
        <v>15</v>
      </c>
      <c r="B92" t="s">
        <v>16</v>
      </c>
      <c r="C92" t="s">
        <v>8</v>
      </c>
      <c r="D92">
        <v>5</v>
      </c>
      <c r="E92">
        <v>3</v>
      </c>
      <c r="F92">
        <v>9987</v>
      </c>
      <c r="G92">
        <f t="shared" si="8"/>
        <v>13</v>
      </c>
      <c r="H92">
        <f t="shared" si="9"/>
        <v>0.99870000000000003</v>
      </c>
      <c r="I92">
        <f t="shared" si="10"/>
        <v>3.6032069049666963E-4</v>
      </c>
      <c r="J92">
        <f t="shared" si="11"/>
        <v>768.23076923076928</v>
      </c>
      <c r="K92">
        <f t="shared" si="12"/>
        <v>6.6440901687815979</v>
      </c>
      <c r="L92">
        <f t="shared" si="13"/>
        <v>0.2775305516376475</v>
      </c>
      <c r="M92">
        <f t="shared" si="14"/>
        <v>3.0694659948778353</v>
      </c>
      <c r="N92">
        <f t="shared" si="15"/>
        <v>0.01</v>
      </c>
    </row>
    <row r="93" spans="1:14" x14ac:dyDescent="0.25">
      <c r="A93" t="s">
        <v>15</v>
      </c>
      <c r="B93" t="s">
        <v>16</v>
      </c>
      <c r="C93" t="s">
        <v>8</v>
      </c>
      <c r="D93">
        <v>5</v>
      </c>
      <c r="E93">
        <v>4</v>
      </c>
      <c r="F93">
        <v>9984</v>
      </c>
      <c r="G93">
        <f t="shared" si="8"/>
        <v>16</v>
      </c>
      <c r="H93">
        <f t="shared" si="9"/>
        <v>0.99839999999999995</v>
      </c>
      <c r="I93">
        <f t="shared" si="10"/>
        <v>3.996798718975032E-4</v>
      </c>
      <c r="J93">
        <f t="shared" si="11"/>
        <v>624</v>
      </c>
      <c r="K93">
        <f t="shared" si="12"/>
        <v>6.4361503683694279</v>
      </c>
      <c r="L93">
        <f t="shared" si="13"/>
        <v>0.25020024032044863</v>
      </c>
      <c r="M93">
        <f t="shared" si="14"/>
        <v>3.0615713048818138</v>
      </c>
      <c r="N93">
        <f t="shared" si="15"/>
        <v>0.01</v>
      </c>
    </row>
    <row r="94" spans="1:14" x14ac:dyDescent="0.25">
      <c r="A94" t="s">
        <v>15</v>
      </c>
      <c r="B94" t="s">
        <v>25</v>
      </c>
      <c r="C94" t="s">
        <v>8</v>
      </c>
      <c r="D94">
        <v>1</v>
      </c>
      <c r="E94">
        <v>2</v>
      </c>
      <c r="F94">
        <v>9957</v>
      </c>
      <c r="G94">
        <f t="shared" si="8"/>
        <v>43</v>
      </c>
      <c r="H94">
        <f t="shared" si="9"/>
        <v>0.99570000000000003</v>
      </c>
      <c r="I94">
        <f t="shared" si="10"/>
        <v>6.5433248429219617E-4</v>
      </c>
      <c r="J94">
        <f t="shared" si="11"/>
        <v>231.55813953488371</v>
      </c>
      <c r="K94">
        <f t="shared" si="12"/>
        <v>5.444830984694522</v>
      </c>
      <c r="L94">
        <f t="shared" si="13"/>
        <v>0.15282750344906315</v>
      </c>
      <c r="M94">
        <f t="shared" si="14"/>
        <v>3.0103497108141464</v>
      </c>
      <c r="N94">
        <f t="shared" si="15"/>
        <v>0.01</v>
      </c>
    </row>
    <row r="95" spans="1:14" x14ac:dyDescent="0.25">
      <c r="A95" t="s">
        <v>15</v>
      </c>
      <c r="B95" t="s">
        <v>25</v>
      </c>
      <c r="C95" t="s">
        <v>8</v>
      </c>
      <c r="D95">
        <v>1</v>
      </c>
      <c r="E95">
        <v>3</v>
      </c>
      <c r="F95">
        <v>9873</v>
      </c>
      <c r="G95">
        <f t="shared" si="8"/>
        <v>127</v>
      </c>
      <c r="H95">
        <f t="shared" si="9"/>
        <v>0.98729999999999996</v>
      </c>
      <c r="I95">
        <f t="shared" si="10"/>
        <v>1.1197638143823029E-3</v>
      </c>
      <c r="J95">
        <f t="shared" si="11"/>
        <v>77.740157480314963</v>
      </c>
      <c r="K95">
        <f t="shared" si="12"/>
        <v>4.3533719511528588</v>
      </c>
      <c r="L95">
        <f t="shared" si="13"/>
        <v>8.9304546829961043E-2</v>
      </c>
      <c r="M95">
        <f t="shared" si="14"/>
        <v>2.9157242805004735</v>
      </c>
      <c r="N95">
        <f t="shared" si="15"/>
        <v>0.01</v>
      </c>
    </row>
    <row r="96" spans="1:14" x14ac:dyDescent="0.25">
      <c r="A96" t="s">
        <v>15</v>
      </c>
      <c r="B96" t="s">
        <v>25</v>
      </c>
      <c r="C96" t="s">
        <v>8</v>
      </c>
      <c r="D96">
        <v>1</v>
      </c>
      <c r="E96">
        <v>4</v>
      </c>
      <c r="F96">
        <v>9871</v>
      </c>
      <c r="G96">
        <f t="shared" si="8"/>
        <v>129</v>
      </c>
      <c r="H96">
        <f t="shared" si="9"/>
        <v>0.98709999999999998</v>
      </c>
      <c r="I96">
        <f t="shared" si="10"/>
        <v>1.1284320980900898E-3</v>
      </c>
      <c r="J96">
        <f t="shared" si="11"/>
        <v>76.519379844961236</v>
      </c>
      <c r="K96">
        <f t="shared" si="12"/>
        <v>4.3375440400562155</v>
      </c>
      <c r="L96">
        <f t="shared" si="13"/>
        <v>8.8618535549683075E-2</v>
      </c>
      <c r="M96">
        <f t="shared" si="14"/>
        <v>2.9139450765963035</v>
      </c>
      <c r="N96">
        <f t="shared" si="15"/>
        <v>0.01</v>
      </c>
    </row>
    <row r="97" spans="1:14" x14ac:dyDescent="0.25">
      <c r="A97" t="s">
        <v>15</v>
      </c>
      <c r="B97" t="s">
        <v>25</v>
      </c>
      <c r="C97" t="s">
        <v>8</v>
      </c>
      <c r="D97">
        <v>1</v>
      </c>
      <c r="E97">
        <v>5</v>
      </c>
      <c r="F97">
        <v>9844</v>
      </c>
      <c r="G97">
        <f t="shared" si="8"/>
        <v>156</v>
      </c>
      <c r="H97">
        <f t="shared" si="9"/>
        <v>0.98440000000000005</v>
      </c>
      <c r="I97">
        <f t="shared" si="10"/>
        <v>1.2392191089553111E-3</v>
      </c>
      <c r="J97">
        <f t="shared" si="11"/>
        <v>63.102564102564102</v>
      </c>
      <c r="K97">
        <f t="shared" si="12"/>
        <v>4.1447614042614092</v>
      </c>
      <c r="L97">
        <f t="shared" si="13"/>
        <v>8.0695979651493624E-2</v>
      </c>
      <c r="M97">
        <f t="shared" si="14"/>
        <v>2.8911386517223798</v>
      </c>
      <c r="N97">
        <f t="shared" si="15"/>
        <v>0.01</v>
      </c>
    </row>
    <row r="98" spans="1:14" x14ac:dyDescent="0.25">
      <c r="A98" t="s">
        <v>15</v>
      </c>
      <c r="B98" t="s">
        <v>25</v>
      </c>
      <c r="C98" t="s">
        <v>8</v>
      </c>
      <c r="D98">
        <v>2</v>
      </c>
      <c r="E98">
        <v>1</v>
      </c>
      <c r="F98">
        <v>9975</v>
      </c>
      <c r="G98">
        <f t="shared" si="8"/>
        <v>25</v>
      </c>
      <c r="H98">
        <f t="shared" si="9"/>
        <v>0.99750000000000005</v>
      </c>
      <c r="I98">
        <f t="shared" si="10"/>
        <v>4.9937460888594917E-4</v>
      </c>
      <c r="J98">
        <f t="shared" si="11"/>
        <v>399</v>
      </c>
      <c r="K98">
        <f t="shared" si="12"/>
        <v>5.9889614168898637</v>
      </c>
      <c r="L98">
        <f t="shared" si="13"/>
        <v>0.20025046972870356</v>
      </c>
      <c r="M98">
        <f t="shared" si="14"/>
        <v>3.0415509399782534</v>
      </c>
      <c r="N98">
        <f t="shared" si="15"/>
        <v>0.01</v>
      </c>
    </row>
    <row r="99" spans="1:14" x14ac:dyDescent="0.25">
      <c r="A99" t="s">
        <v>15</v>
      </c>
      <c r="B99" t="s">
        <v>25</v>
      </c>
      <c r="C99" t="s">
        <v>8</v>
      </c>
      <c r="D99">
        <v>2</v>
      </c>
      <c r="E99">
        <v>3</v>
      </c>
      <c r="F99">
        <v>9933</v>
      </c>
      <c r="G99">
        <f t="shared" si="8"/>
        <v>67</v>
      </c>
      <c r="H99">
        <f t="shared" si="9"/>
        <v>0.99329999999999996</v>
      </c>
      <c r="I99">
        <f t="shared" si="10"/>
        <v>8.1578857555129067E-4</v>
      </c>
      <c r="J99">
        <f t="shared" si="11"/>
        <v>148.25373134328359</v>
      </c>
      <c r="K99">
        <f t="shared" si="12"/>
        <v>4.9989252068243903</v>
      </c>
      <c r="L99">
        <f t="shared" si="13"/>
        <v>0.12258078011502263</v>
      </c>
      <c r="M99">
        <f t="shared" si="14"/>
        <v>2.9777022385715561</v>
      </c>
      <c r="N99">
        <f t="shared" si="15"/>
        <v>0.01</v>
      </c>
    </row>
    <row r="100" spans="1:14" x14ac:dyDescent="0.25">
      <c r="A100" t="s">
        <v>15</v>
      </c>
      <c r="B100" t="s">
        <v>25</v>
      </c>
      <c r="C100" t="s">
        <v>8</v>
      </c>
      <c r="D100">
        <v>2</v>
      </c>
      <c r="E100">
        <v>4</v>
      </c>
      <c r="F100">
        <v>9912</v>
      </c>
      <c r="G100">
        <f t="shared" si="8"/>
        <v>88</v>
      </c>
      <c r="H100">
        <f t="shared" si="9"/>
        <v>0.99119999999999997</v>
      </c>
      <c r="I100">
        <f t="shared" si="10"/>
        <v>9.3394646527517999E-4</v>
      </c>
      <c r="J100">
        <f t="shared" si="11"/>
        <v>112.63636363636364</v>
      </c>
      <c r="K100">
        <f t="shared" si="12"/>
        <v>4.7241646088307716</v>
      </c>
      <c r="L100">
        <f t="shared" si="13"/>
        <v>0.10707251830599943</v>
      </c>
      <c r="M100">
        <f t="shared" si="14"/>
        <v>2.9536997567193173</v>
      </c>
      <c r="N100">
        <f t="shared" si="15"/>
        <v>0.01</v>
      </c>
    </row>
    <row r="101" spans="1:14" x14ac:dyDescent="0.25">
      <c r="A101" t="s">
        <v>15</v>
      </c>
      <c r="B101" t="s">
        <v>25</v>
      </c>
      <c r="C101" t="s">
        <v>8</v>
      </c>
      <c r="D101">
        <v>2</v>
      </c>
      <c r="E101">
        <v>5</v>
      </c>
      <c r="F101">
        <v>9902</v>
      </c>
      <c r="G101">
        <f t="shared" si="8"/>
        <v>98</v>
      </c>
      <c r="H101">
        <f t="shared" si="9"/>
        <v>0.99019999999999997</v>
      </c>
      <c r="I101">
        <f t="shared" si="10"/>
        <v>9.8508679820612927E-4</v>
      </c>
      <c r="J101">
        <f t="shared" si="11"/>
        <v>101.04081632653062</v>
      </c>
      <c r="K101">
        <f t="shared" si="12"/>
        <v>4.6155245572507964</v>
      </c>
      <c r="L101">
        <f t="shared" si="13"/>
        <v>0.1015138972343381</v>
      </c>
      <c r="M101">
        <f t="shared" si="14"/>
        <v>2.9432779368601287</v>
      </c>
      <c r="N101">
        <f t="shared" si="15"/>
        <v>0.01</v>
      </c>
    </row>
    <row r="102" spans="1:14" x14ac:dyDescent="0.25">
      <c r="A102" t="s">
        <v>15</v>
      </c>
      <c r="B102" t="s">
        <v>25</v>
      </c>
      <c r="C102" t="s">
        <v>8</v>
      </c>
      <c r="D102">
        <v>3</v>
      </c>
      <c r="E102">
        <v>1</v>
      </c>
      <c r="F102">
        <v>9937</v>
      </c>
      <c r="G102">
        <f t="shared" si="8"/>
        <v>63</v>
      </c>
      <c r="H102">
        <f t="shared" si="9"/>
        <v>0.99370000000000003</v>
      </c>
      <c r="I102">
        <f t="shared" si="10"/>
        <v>7.9122120800696261E-4</v>
      </c>
      <c r="J102">
        <f t="shared" si="11"/>
        <v>157.73015873015873</v>
      </c>
      <c r="K102">
        <f t="shared" si="12"/>
        <v>5.0608857168398309</v>
      </c>
      <c r="L102">
        <f t="shared" si="13"/>
        <v>0.12638690544189735</v>
      </c>
      <c r="M102">
        <f t="shared" si="14"/>
        <v>2.9826804182692324</v>
      </c>
      <c r="N102">
        <f t="shared" si="15"/>
        <v>0.01</v>
      </c>
    </row>
    <row r="103" spans="1:14" x14ac:dyDescent="0.25">
      <c r="A103" t="s">
        <v>15</v>
      </c>
      <c r="B103" t="s">
        <v>25</v>
      </c>
      <c r="C103" t="s">
        <v>8</v>
      </c>
      <c r="D103">
        <v>3</v>
      </c>
      <c r="E103">
        <v>2</v>
      </c>
      <c r="F103">
        <v>9956</v>
      </c>
      <c r="G103">
        <f t="shared" si="8"/>
        <v>44</v>
      </c>
      <c r="H103">
        <f t="shared" si="9"/>
        <v>0.99560000000000004</v>
      </c>
      <c r="I103">
        <f t="shared" si="10"/>
        <v>6.6186403437563815E-4</v>
      </c>
      <c r="J103">
        <f t="shared" si="11"/>
        <v>226.27272727272728</v>
      </c>
      <c r="K103">
        <f t="shared" si="12"/>
        <v>5.4217410295692217</v>
      </c>
      <c r="L103">
        <f t="shared" si="13"/>
        <v>0.15108843328272609</v>
      </c>
      <c r="M103">
        <f t="shared" si="14"/>
        <v>3.008830181179472</v>
      </c>
      <c r="N103">
        <f t="shared" si="15"/>
        <v>0.01</v>
      </c>
    </row>
    <row r="104" spans="1:14" x14ac:dyDescent="0.25">
      <c r="A104" t="s">
        <v>15</v>
      </c>
      <c r="B104" t="s">
        <v>25</v>
      </c>
      <c r="C104" t="s">
        <v>8</v>
      </c>
      <c r="D104">
        <v>3</v>
      </c>
      <c r="E104">
        <v>4</v>
      </c>
      <c r="F104">
        <v>9972</v>
      </c>
      <c r="G104">
        <f t="shared" si="8"/>
        <v>28</v>
      </c>
      <c r="H104">
        <f t="shared" si="9"/>
        <v>0.99719999999999998</v>
      </c>
      <c r="I104">
        <f t="shared" si="10"/>
        <v>5.2840893255129829E-4</v>
      </c>
      <c r="J104">
        <f t="shared" si="11"/>
        <v>356.14285714285717</v>
      </c>
      <c r="K104">
        <f t="shared" si="12"/>
        <v>5.8753319344682451</v>
      </c>
      <c r="L104">
        <f t="shared" si="13"/>
        <v>0.18924736854309779</v>
      </c>
      <c r="M104">
        <f t="shared" si="14"/>
        <v>3.0357131514574216</v>
      </c>
      <c r="N104">
        <f t="shared" si="15"/>
        <v>0.01</v>
      </c>
    </row>
    <row r="105" spans="1:14" x14ac:dyDescent="0.25">
      <c r="A105" t="s">
        <v>15</v>
      </c>
      <c r="B105" t="s">
        <v>25</v>
      </c>
      <c r="C105" t="s">
        <v>8</v>
      </c>
      <c r="D105">
        <v>3</v>
      </c>
      <c r="E105">
        <v>5</v>
      </c>
      <c r="F105">
        <v>9966</v>
      </c>
      <c r="G105">
        <f t="shared" si="8"/>
        <v>34</v>
      </c>
      <c r="H105">
        <f t="shared" si="9"/>
        <v>0.99660000000000004</v>
      </c>
      <c r="I105">
        <f t="shared" si="10"/>
        <v>5.8210308365442957E-4</v>
      </c>
      <c r="J105">
        <f t="shared" si="11"/>
        <v>293.11764705882354</v>
      </c>
      <c r="K105">
        <f t="shared" si="12"/>
        <v>5.6805740542251888</v>
      </c>
      <c r="L105">
        <f t="shared" si="13"/>
        <v>0.17179087829633494</v>
      </c>
      <c r="M105">
        <f t="shared" si="14"/>
        <v>3.0249074302576076</v>
      </c>
      <c r="N105">
        <f t="shared" si="15"/>
        <v>0.01</v>
      </c>
    </row>
    <row r="106" spans="1:14" x14ac:dyDescent="0.25">
      <c r="A106" t="s">
        <v>15</v>
      </c>
      <c r="B106" t="s">
        <v>25</v>
      </c>
      <c r="C106" t="s">
        <v>8</v>
      </c>
      <c r="D106">
        <v>4</v>
      </c>
      <c r="E106">
        <v>1</v>
      </c>
      <c r="F106">
        <v>9932</v>
      </c>
      <c r="G106">
        <f t="shared" si="8"/>
        <v>68</v>
      </c>
      <c r="H106">
        <f t="shared" si="9"/>
        <v>0.99319999999999997</v>
      </c>
      <c r="I106">
        <f t="shared" si="10"/>
        <v>8.218126307133535E-4</v>
      </c>
      <c r="J106">
        <f t="shared" si="11"/>
        <v>146.05882352941177</v>
      </c>
      <c r="K106">
        <f t="shared" si="12"/>
        <v>4.9840094414519509</v>
      </c>
      <c r="L106">
        <f t="shared" si="13"/>
        <v>0.12168223785170806</v>
      </c>
      <c r="M106">
        <f t="shared" si="14"/>
        <v>2.9764809401603474</v>
      </c>
      <c r="N106">
        <f t="shared" si="15"/>
        <v>0.01</v>
      </c>
    </row>
    <row r="107" spans="1:14" x14ac:dyDescent="0.25">
      <c r="A107" t="s">
        <v>15</v>
      </c>
      <c r="B107" t="s">
        <v>25</v>
      </c>
      <c r="C107" t="s">
        <v>8</v>
      </c>
      <c r="D107">
        <v>4</v>
      </c>
      <c r="E107">
        <v>2</v>
      </c>
      <c r="F107">
        <v>9959</v>
      </c>
      <c r="G107">
        <f t="shared" si="8"/>
        <v>41</v>
      </c>
      <c r="H107">
        <f t="shared" si="9"/>
        <v>0.99590000000000001</v>
      </c>
      <c r="I107">
        <f t="shared" si="10"/>
        <v>6.3899843505285615E-4</v>
      </c>
      <c r="J107">
        <f t="shared" si="11"/>
        <v>242.90243902439025</v>
      </c>
      <c r="K107">
        <f t="shared" si="12"/>
        <v>5.4926598772273314</v>
      </c>
      <c r="L107">
        <f t="shared" si="13"/>
        <v>0.15649490595658216</v>
      </c>
      <c r="M107">
        <f t="shared" si="14"/>
        <v>3.0134424976266496</v>
      </c>
      <c r="N107">
        <f t="shared" si="15"/>
        <v>0.01</v>
      </c>
    </row>
    <row r="108" spans="1:14" x14ac:dyDescent="0.25">
      <c r="A108" t="s">
        <v>15</v>
      </c>
      <c r="B108" t="s">
        <v>25</v>
      </c>
      <c r="C108" t="s">
        <v>8</v>
      </c>
      <c r="D108">
        <v>4</v>
      </c>
      <c r="E108">
        <v>3</v>
      </c>
      <c r="F108">
        <v>9984</v>
      </c>
      <c r="G108">
        <f t="shared" si="8"/>
        <v>16</v>
      </c>
      <c r="H108">
        <f t="shared" si="9"/>
        <v>0.99839999999999995</v>
      </c>
      <c r="I108">
        <f t="shared" si="10"/>
        <v>3.996798718975032E-4</v>
      </c>
      <c r="J108">
        <f t="shared" si="11"/>
        <v>624</v>
      </c>
      <c r="K108">
        <f t="shared" si="12"/>
        <v>6.4361503683694279</v>
      </c>
      <c r="L108">
        <f t="shared" si="13"/>
        <v>0.25020024032044863</v>
      </c>
      <c r="M108">
        <f t="shared" si="14"/>
        <v>3.0615713048818138</v>
      </c>
      <c r="N108">
        <f t="shared" si="15"/>
        <v>0.01</v>
      </c>
    </row>
    <row r="109" spans="1:14" x14ac:dyDescent="0.25">
      <c r="A109" t="s">
        <v>15</v>
      </c>
      <c r="B109" t="s">
        <v>25</v>
      </c>
      <c r="C109" t="s">
        <v>8</v>
      </c>
      <c r="D109">
        <v>4</v>
      </c>
      <c r="E109">
        <v>5</v>
      </c>
      <c r="F109">
        <v>9985</v>
      </c>
      <c r="G109">
        <f t="shared" si="8"/>
        <v>15</v>
      </c>
      <c r="H109">
        <f t="shared" si="9"/>
        <v>0.99850000000000005</v>
      </c>
      <c r="I109">
        <f t="shared" si="10"/>
        <v>3.8700775186034013E-4</v>
      </c>
      <c r="J109">
        <f t="shared" si="11"/>
        <v>665.66666666666663</v>
      </c>
      <c r="K109">
        <f t="shared" si="12"/>
        <v>6.5007890447477052</v>
      </c>
      <c r="L109">
        <f t="shared" si="13"/>
        <v>0.25839275704246178</v>
      </c>
      <c r="M109">
        <f t="shared" si="14"/>
        <v>3.064113608665914</v>
      </c>
      <c r="N109">
        <f t="shared" si="15"/>
        <v>0.01</v>
      </c>
    </row>
    <row r="110" spans="1:14" x14ac:dyDescent="0.25">
      <c r="A110" t="s">
        <v>15</v>
      </c>
      <c r="B110" t="s">
        <v>25</v>
      </c>
      <c r="C110" t="s">
        <v>8</v>
      </c>
      <c r="D110">
        <v>5</v>
      </c>
      <c r="E110">
        <v>1</v>
      </c>
      <c r="F110">
        <v>9953</v>
      </c>
      <c r="G110">
        <f t="shared" si="8"/>
        <v>47</v>
      </c>
      <c r="H110">
        <f t="shared" si="9"/>
        <v>0.99529999999999996</v>
      </c>
      <c r="I110">
        <f t="shared" si="10"/>
        <v>6.8395248372968395E-4</v>
      </c>
      <c r="J110">
        <f t="shared" si="11"/>
        <v>211.7659574468085</v>
      </c>
      <c r="K110">
        <f t="shared" si="12"/>
        <v>5.3554816905360045</v>
      </c>
      <c r="L110">
        <f t="shared" si="13"/>
        <v>0.14620898728912726</v>
      </c>
      <c r="M110">
        <f t="shared" si="14"/>
        <v>3.0043719285266977</v>
      </c>
      <c r="N110">
        <f t="shared" si="15"/>
        <v>0.01</v>
      </c>
    </row>
    <row r="111" spans="1:14" x14ac:dyDescent="0.25">
      <c r="A111" t="s">
        <v>15</v>
      </c>
      <c r="B111" t="s">
        <v>25</v>
      </c>
      <c r="C111" t="s">
        <v>8</v>
      </c>
      <c r="D111">
        <v>5</v>
      </c>
      <c r="E111">
        <v>2</v>
      </c>
      <c r="F111">
        <v>9940</v>
      </c>
      <c r="G111">
        <f t="shared" si="8"/>
        <v>60</v>
      </c>
      <c r="H111">
        <f t="shared" si="9"/>
        <v>0.99399999999999999</v>
      </c>
      <c r="I111">
        <f t="shared" si="10"/>
        <v>7.7226938305231319E-4</v>
      </c>
      <c r="J111">
        <f t="shared" si="11"/>
        <v>165.66666666666666</v>
      </c>
      <c r="K111">
        <f t="shared" si="12"/>
        <v>5.1099777374285189</v>
      </c>
      <c r="L111">
        <f t="shared" si="13"/>
        <v>0.12948849481091765</v>
      </c>
      <c r="M111">
        <f t="shared" si="14"/>
        <v>2.9865179806254534</v>
      </c>
      <c r="N111">
        <f t="shared" si="15"/>
        <v>0.01</v>
      </c>
    </row>
    <row r="112" spans="1:14" x14ac:dyDescent="0.25">
      <c r="A112" t="s">
        <v>15</v>
      </c>
      <c r="B112" t="s">
        <v>25</v>
      </c>
      <c r="C112" t="s">
        <v>8</v>
      </c>
      <c r="D112">
        <v>5</v>
      </c>
      <c r="E112">
        <v>3</v>
      </c>
      <c r="F112">
        <v>9980</v>
      </c>
      <c r="G112">
        <f t="shared" si="8"/>
        <v>20</v>
      </c>
      <c r="H112">
        <f t="shared" si="9"/>
        <v>0.998</v>
      </c>
      <c r="I112">
        <f t="shared" si="10"/>
        <v>4.4676615807377371E-4</v>
      </c>
      <c r="J112">
        <f t="shared" si="11"/>
        <v>499</v>
      </c>
      <c r="K112">
        <f t="shared" si="12"/>
        <v>6.2126060957515188</v>
      </c>
      <c r="L112">
        <f t="shared" si="13"/>
        <v>0.22383074051792262</v>
      </c>
      <c r="M112">
        <f t="shared" si="14"/>
        <v>3.0521200933853003</v>
      </c>
      <c r="N112">
        <f t="shared" si="15"/>
        <v>0.01</v>
      </c>
    </row>
    <row r="113" spans="1:14" x14ac:dyDescent="0.25">
      <c r="A113" t="s">
        <v>15</v>
      </c>
      <c r="B113" t="s">
        <v>25</v>
      </c>
      <c r="C113" t="s">
        <v>8</v>
      </c>
      <c r="D113">
        <v>5</v>
      </c>
      <c r="E113">
        <v>4</v>
      </c>
      <c r="F113">
        <v>9995</v>
      </c>
      <c r="G113">
        <f t="shared" si="8"/>
        <v>5</v>
      </c>
      <c r="H113">
        <f t="shared" si="9"/>
        <v>0.99950000000000006</v>
      </c>
      <c r="I113">
        <f t="shared" si="10"/>
        <v>2.2355088906106927E-4</v>
      </c>
      <c r="J113">
        <f t="shared" si="11"/>
        <v>1999</v>
      </c>
      <c r="K113">
        <f t="shared" si="12"/>
        <v>7.6004023345003997</v>
      </c>
      <c r="L113">
        <f t="shared" si="13"/>
        <v>0.44732544084258447</v>
      </c>
      <c r="M113">
        <f t="shared" si="14"/>
        <v>3.096867566421067</v>
      </c>
      <c r="N113">
        <f t="shared" si="15"/>
        <v>0.01</v>
      </c>
    </row>
    <row r="114" spans="1:14" x14ac:dyDescent="0.25">
      <c r="A114" t="s">
        <v>15</v>
      </c>
      <c r="B114" t="s">
        <v>26</v>
      </c>
      <c r="C114" t="s">
        <v>8</v>
      </c>
      <c r="D114">
        <v>1</v>
      </c>
      <c r="E114">
        <v>2</v>
      </c>
      <c r="F114">
        <v>9964</v>
      </c>
      <c r="G114">
        <f t="shared" si="8"/>
        <v>36</v>
      </c>
      <c r="H114">
        <f t="shared" si="9"/>
        <v>0.99639999999999995</v>
      </c>
      <c r="I114">
        <f t="shared" si="10"/>
        <v>5.9891902624645743E-4</v>
      </c>
      <c r="J114">
        <f t="shared" si="11"/>
        <v>276.77777777777777</v>
      </c>
      <c r="K114">
        <f t="shared" si="12"/>
        <v>5.6232149379259608</v>
      </c>
      <c r="L114">
        <f t="shared" si="13"/>
        <v>0.16696747910434606</v>
      </c>
      <c r="M114">
        <f t="shared" si="14"/>
        <v>3.0215205366992364</v>
      </c>
      <c r="N114">
        <f t="shared" si="15"/>
        <v>0.01</v>
      </c>
    </row>
    <row r="115" spans="1:14" x14ac:dyDescent="0.25">
      <c r="A115" t="s">
        <v>15</v>
      </c>
      <c r="B115" t="s">
        <v>26</v>
      </c>
      <c r="C115" t="s">
        <v>8</v>
      </c>
      <c r="D115">
        <v>1</v>
      </c>
      <c r="E115">
        <v>3</v>
      </c>
      <c r="F115">
        <v>9914</v>
      </c>
      <c r="G115">
        <f t="shared" si="8"/>
        <v>86</v>
      </c>
      <c r="H115">
        <f t="shared" si="9"/>
        <v>0.99139999999999995</v>
      </c>
      <c r="I115">
        <f t="shared" si="10"/>
        <v>9.2336558307097691E-4</v>
      </c>
      <c r="J115">
        <f t="shared" si="11"/>
        <v>115.27906976744185</v>
      </c>
      <c r="K115">
        <f t="shared" si="12"/>
        <v>4.7473558823270112</v>
      </c>
      <c r="L115">
        <f t="shared" si="13"/>
        <v>0.10829946646637525</v>
      </c>
      <c r="M115">
        <f t="shared" si="14"/>
        <v>2.9558534058368648</v>
      </c>
      <c r="N115">
        <f t="shared" si="15"/>
        <v>0.01</v>
      </c>
    </row>
    <row r="116" spans="1:14" x14ac:dyDescent="0.25">
      <c r="A116" t="s">
        <v>15</v>
      </c>
      <c r="B116" t="s">
        <v>26</v>
      </c>
      <c r="C116" t="s">
        <v>8</v>
      </c>
      <c r="D116">
        <v>1</v>
      </c>
      <c r="E116">
        <v>4</v>
      </c>
      <c r="F116">
        <v>9948</v>
      </c>
      <c r="G116">
        <f t="shared" si="8"/>
        <v>52</v>
      </c>
      <c r="H116">
        <f t="shared" si="9"/>
        <v>0.99480000000000002</v>
      </c>
      <c r="I116">
        <f t="shared" si="10"/>
        <v>7.1923292471910531E-4</v>
      </c>
      <c r="J116">
        <f t="shared" si="11"/>
        <v>191.30769230769232</v>
      </c>
      <c r="K116">
        <f t="shared" si="12"/>
        <v>5.253883086341868</v>
      </c>
      <c r="L116">
        <f t="shared" si="13"/>
        <v>0.13903701647008804</v>
      </c>
      <c r="M116">
        <f t="shared" si="14"/>
        <v>2.9972453167361808</v>
      </c>
      <c r="N116">
        <f t="shared" si="15"/>
        <v>0.01</v>
      </c>
    </row>
    <row r="117" spans="1:14" x14ac:dyDescent="0.25">
      <c r="A117" t="s">
        <v>15</v>
      </c>
      <c r="B117" t="s">
        <v>26</v>
      </c>
      <c r="C117" t="s">
        <v>8</v>
      </c>
      <c r="D117">
        <v>1</v>
      </c>
      <c r="E117">
        <v>5</v>
      </c>
      <c r="F117">
        <v>9969</v>
      </c>
      <c r="G117">
        <f t="shared" si="8"/>
        <v>31</v>
      </c>
      <c r="H117">
        <f t="shared" si="9"/>
        <v>0.99690000000000001</v>
      </c>
      <c r="I117">
        <f t="shared" si="10"/>
        <v>5.5591276294037287E-4</v>
      </c>
      <c r="J117">
        <f t="shared" si="11"/>
        <v>321.58064516129031</v>
      </c>
      <c r="K117">
        <f t="shared" si="12"/>
        <v>5.773248352537558</v>
      </c>
      <c r="L117">
        <f t="shared" si="13"/>
        <v>0.17988433917414098</v>
      </c>
      <c r="M117">
        <f t="shared" si="14"/>
        <v>3.0301797523603744</v>
      </c>
      <c r="N117">
        <f t="shared" si="15"/>
        <v>0.01</v>
      </c>
    </row>
    <row r="118" spans="1:14" x14ac:dyDescent="0.25">
      <c r="A118" t="s">
        <v>15</v>
      </c>
      <c r="B118" t="s">
        <v>26</v>
      </c>
      <c r="C118" t="s">
        <v>8</v>
      </c>
      <c r="D118">
        <v>2</v>
      </c>
      <c r="E118">
        <v>1</v>
      </c>
      <c r="F118">
        <v>9924</v>
      </c>
      <c r="G118">
        <f t="shared" si="8"/>
        <v>76</v>
      </c>
      <c r="H118">
        <f t="shared" si="9"/>
        <v>0.99239999999999995</v>
      </c>
      <c r="I118">
        <f t="shared" si="10"/>
        <v>8.6846070722860287E-4</v>
      </c>
      <c r="J118">
        <f t="shared" si="11"/>
        <v>130.57894736842104</v>
      </c>
      <c r="K118">
        <f t="shared" si="12"/>
        <v>4.8719780045253609</v>
      </c>
      <c r="L118">
        <f t="shared" si="13"/>
        <v>0.11514625724302063</v>
      </c>
      <c r="M118">
        <f t="shared" si="14"/>
        <v>2.9670150862236992</v>
      </c>
      <c r="N118">
        <f t="shared" si="15"/>
        <v>0.01</v>
      </c>
    </row>
    <row r="119" spans="1:14" x14ac:dyDescent="0.25">
      <c r="A119" t="s">
        <v>15</v>
      </c>
      <c r="B119" t="s">
        <v>26</v>
      </c>
      <c r="C119" t="s">
        <v>8</v>
      </c>
      <c r="D119">
        <v>2</v>
      </c>
      <c r="E119">
        <v>3</v>
      </c>
      <c r="F119">
        <v>9928</v>
      </c>
      <c r="G119">
        <f t="shared" si="8"/>
        <v>72</v>
      </c>
      <c r="H119">
        <f t="shared" si="9"/>
        <v>0.99280000000000002</v>
      </c>
      <c r="I119">
        <f t="shared" si="10"/>
        <v>8.4546791778280887E-4</v>
      </c>
      <c r="J119">
        <f t="shared" si="11"/>
        <v>137.88888888888889</v>
      </c>
      <c r="K119">
        <f t="shared" si="12"/>
        <v>4.926448207868388</v>
      </c>
      <c r="L119">
        <f t="shared" si="13"/>
        <v>0.1182776991257624</v>
      </c>
      <c r="M119">
        <f t="shared" si="14"/>
        <v>2.9716827166948487</v>
      </c>
      <c r="N119">
        <f t="shared" si="15"/>
        <v>0.01</v>
      </c>
    </row>
    <row r="120" spans="1:14" x14ac:dyDescent="0.25">
      <c r="A120" t="s">
        <v>15</v>
      </c>
      <c r="B120" t="s">
        <v>26</v>
      </c>
      <c r="C120" t="s">
        <v>8</v>
      </c>
      <c r="D120">
        <v>2</v>
      </c>
      <c r="E120">
        <v>4</v>
      </c>
      <c r="F120">
        <v>9945</v>
      </c>
      <c r="G120">
        <f t="shared" si="8"/>
        <v>55</v>
      </c>
      <c r="H120">
        <f t="shared" si="9"/>
        <v>0.99450000000000005</v>
      </c>
      <c r="I120">
        <f t="shared" si="10"/>
        <v>7.3957758213725956E-4</v>
      </c>
      <c r="J120">
        <f t="shared" si="11"/>
        <v>180.81818181818181</v>
      </c>
      <c r="K120">
        <f t="shared" si="12"/>
        <v>5.1974920060556018</v>
      </c>
      <c r="L120">
        <f t="shared" si="13"/>
        <v>0.13521231905247277</v>
      </c>
      <c r="M120">
        <f t="shared" si="14"/>
        <v>2.9931323825931333</v>
      </c>
      <c r="N120">
        <f t="shared" si="15"/>
        <v>0.01</v>
      </c>
    </row>
    <row r="121" spans="1:14" x14ac:dyDescent="0.25">
      <c r="A121" t="s">
        <v>15</v>
      </c>
      <c r="B121" t="s">
        <v>26</v>
      </c>
      <c r="C121" t="s">
        <v>8</v>
      </c>
      <c r="D121">
        <v>2</v>
      </c>
      <c r="E121">
        <v>5</v>
      </c>
      <c r="F121">
        <v>9983</v>
      </c>
      <c r="G121">
        <f t="shared" si="8"/>
        <v>17</v>
      </c>
      <c r="H121">
        <f t="shared" si="9"/>
        <v>0.99829999999999997</v>
      </c>
      <c r="I121">
        <f t="shared" si="10"/>
        <v>4.1195994950966224E-4</v>
      </c>
      <c r="J121">
        <f t="shared" si="11"/>
        <v>587.23529411764707</v>
      </c>
      <c r="K121">
        <f t="shared" si="12"/>
        <v>6.3754255812802088</v>
      </c>
      <c r="L121">
        <f t="shared" si="13"/>
        <v>0.24274204353852022</v>
      </c>
      <c r="M121">
        <f t="shared" si="14"/>
        <v>3.0591071589204573</v>
      </c>
      <c r="N121">
        <f t="shared" si="15"/>
        <v>0.01</v>
      </c>
    </row>
    <row r="122" spans="1:14" x14ac:dyDescent="0.25">
      <c r="A122" t="s">
        <v>15</v>
      </c>
      <c r="B122" t="s">
        <v>26</v>
      </c>
      <c r="C122" t="s">
        <v>8</v>
      </c>
      <c r="D122">
        <v>3</v>
      </c>
      <c r="E122">
        <v>1</v>
      </c>
      <c r="F122">
        <v>9859</v>
      </c>
      <c r="G122">
        <f t="shared" si="8"/>
        <v>141</v>
      </c>
      <c r="H122">
        <f t="shared" si="9"/>
        <v>0.9859</v>
      </c>
      <c r="I122">
        <f t="shared" si="10"/>
        <v>1.1790330784163777E-3</v>
      </c>
      <c r="J122">
        <f t="shared" si="11"/>
        <v>69.921985815602838</v>
      </c>
      <c r="K122">
        <f t="shared" si="12"/>
        <v>4.2473801321968727</v>
      </c>
      <c r="L122">
        <f t="shared" si="13"/>
        <v>8.4815262464319779E-2</v>
      </c>
      <c r="M122">
        <f t="shared" si="14"/>
        <v>2.9035441466558316</v>
      </c>
      <c r="N122">
        <f t="shared" si="15"/>
        <v>0.01</v>
      </c>
    </row>
    <row r="123" spans="1:14" x14ac:dyDescent="0.25">
      <c r="A123" t="s">
        <v>15</v>
      </c>
      <c r="B123" t="s">
        <v>26</v>
      </c>
      <c r="C123" t="s">
        <v>8</v>
      </c>
      <c r="D123">
        <v>3</v>
      </c>
      <c r="E123">
        <v>2</v>
      </c>
      <c r="F123">
        <v>9957</v>
      </c>
      <c r="G123">
        <f t="shared" si="8"/>
        <v>43</v>
      </c>
      <c r="H123">
        <f t="shared" si="9"/>
        <v>0.99570000000000003</v>
      </c>
      <c r="I123">
        <f t="shared" si="10"/>
        <v>6.5433248429219617E-4</v>
      </c>
      <c r="J123">
        <f t="shared" si="11"/>
        <v>231.55813953488371</v>
      </c>
      <c r="K123">
        <f t="shared" si="12"/>
        <v>5.444830984694522</v>
      </c>
      <c r="L123">
        <f t="shared" si="13"/>
        <v>0.15282750344906315</v>
      </c>
      <c r="M123">
        <f t="shared" si="14"/>
        <v>3.0103497108141464</v>
      </c>
      <c r="N123">
        <f t="shared" si="15"/>
        <v>0.01</v>
      </c>
    </row>
    <row r="124" spans="1:14" x14ac:dyDescent="0.25">
      <c r="A124" t="s">
        <v>15</v>
      </c>
      <c r="B124" t="s">
        <v>26</v>
      </c>
      <c r="C124" t="s">
        <v>8</v>
      </c>
      <c r="D124">
        <v>3</v>
      </c>
      <c r="E124">
        <v>4</v>
      </c>
      <c r="F124">
        <v>9937</v>
      </c>
      <c r="G124">
        <f t="shared" si="8"/>
        <v>63</v>
      </c>
      <c r="H124">
        <f t="shared" si="9"/>
        <v>0.99370000000000003</v>
      </c>
      <c r="I124">
        <f t="shared" si="10"/>
        <v>7.9122120800696261E-4</v>
      </c>
      <c r="J124">
        <f t="shared" si="11"/>
        <v>157.73015873015873</v>
      </c>
      <c r="K124">
        <f t="shared" si="12"/>
        <v>5.0608857168398309</v>
      </c>
      <c r="L124">
        <f t="shared" si="13"/>
        <v>0.12638690544189735</v>
      </c>
      <c r="M124">
        <f t="shared" si="14"/>
        <v>2.9826804182692324</v>
      </c>
      <c r="N124">
        <f t="shared" si="15"/>
        <v>0.01</v>
      </c>
    </row>
    <row r="125" spans="1:14" x14ac:dyDescent="0.25">
      <c r="A125" t="s">
        <v>15</v>
      </c>
      <c r="B125" t="s">
        <v>26</v>
      </c>
      <c r="C125" t="s">
        <v>8</v>
      </c>
      <c r="D125">
        <v>3</v>
      </c>
      <c r="E125">
        <v>5</v>
      </c>
      <c r="F125">
        <v>9950</v>
      </c>
      <c r="G125">
        <f t="shared" si="8"/>
        <v>50</v>
      </c>
      <c r="H125">
        <f t="shared" si="9"/>
        <v>0.995</v>
      </c>
      <c r="I125">
        <f t="shared" si="10"/>
        <v>7.0533679898329455E-4</v>
      </c>
      <c r="J125">
        <f t="shared" si="11"/>
        <v>199</v>
      </c>
      <c r="K125">
        <f t="shared" si="12"/>
        <v>5.2933048247244923</v>
      </c>
      <c r="L125">
        <f t="shared" si="13"/>
        <v>0.14177624100166719</v>
      </c>
      <c r="M125">
        <f t="shared" si="14"/>
        <v>3.0000531802653647</v>
      </c>
      <c r="N125">
        <f t="shared" si="15"/>
        <v>0.01</v>
      </c>
    </row>
    <row r="126" spans="1:14" x14ac:dyDescent="0.25">
      <c r="A126" t="s">
        <v>15</v>
      </c>
      <c r="B126" t="s">
        <v>26</v>
      </c>
      <c r="C126" t="s">
        <v>8</v>
      </c>
      <c r="D126">
        <v>4</v>
      </c>
      <c r="E126">
        <v>1</v>
      </c>
      <c r="F126">
        <v>9878</v>
      </c>
      <c r="G126">
        <f t="shared" si="8"/>
        <v>122</v>
      </c>
      <c r="H126">
        <f t="shared" si="9"/>
        <v>0.98780000000000001</v>
      </c>
      <c r="I126">
        <f t="shared" si="10"/>
        <v>1.0977777552856492E-3</v>
      </c>
      <c r="J126">
        <f t="shared" si="11"/>
        <v>80.967213114754102</v>
      </c>
      <c r="K126">
        <f t="shared" si="12"/>
        <v>4.3940442963673139</v>
      </c>
      <c r="L126">
        <f t="shared" si="13"/>
        <v>9.1093119275293816E-2</v>
      </c>
      <c r="M126">
        <f t="shared" si="14"/>
        <v>2.9202337711862514</v>
      </c>
      <c r="N126">
        <f t="shared" si="15"/>
        <v>0.01</v>
      </c>
    </row>
    <row r="127" spans="1:14" x14ac:dyDescent="0.25">
      <c r="A127" t="s">
        <v>15</v>
      </c>
      <c r="B127" t="s">
        <v>26</v>
      </c>
      <c r="C127" t="s">
        <v>8</v>
      </c>
      <c r="D127">
        <v>4</v>
      </c>
      <c r="E127">
        <v>2</v>
      </c>
      <c r="F127">
        <v>9968</v>
      </c>
      <c r="G127">
        <f t="shared" si="8"/>
        <v>32</v>
      </c>
      <c r="H127">
        <f t="shared" si="9"/>
        <v>0.99680000000000002</v>
      </c>
      <c r="I127">
        <f t="shared" si="10"/>
        <v>5.6477960303112759E-4</v>
      </c>
      <c r="J127">
        <f t="shared" si="11"/>
        <v>311.5</v>
      </c>
      <c r="K127">
        <f t="shared" si="12"/>
        <v>5.7413993382275077</v>
      </c>
      <c r="L127">
        <f t="shared" si="13"/>
        <v>0.17706021864689797</v>
      </c>
      <c r="M127">
        <f t="shared" si="14"/>
        <v>3.0283951417661386</v>
      </c>
      <c r="N127">
        <f t="shared" si="15"/>
        <v>0.01</v>
      </c>
    </row>
    <row r="128" spans="1:14" x14ac:dyDescent="0.25">
      <c r="A128" t="s">
        <v>15</v>
      </c>
      <c r="B128" t="s">
        <v>26</v>
      </c>
      <c r="C128" t="s">
        <v>8</v>
      </c>
      <c r="D128">
        <v>4</v>
      </c>
      <c r="E128">
        <v>3</v>
      </c>
      <c r="F128">
        <v>9946</v>
      </c>
      <c r="G128">
        <f t="shared" si="8"/>
        <v>54</v>
      </c>
      <c r="H128">
        <f t="shared" si="9"/>
        <v>0.99460000000000004</v>
      </c>
      <c r="I128">
        <f t="shared" si="10"/>
        <v>7.3286015036976601E-4</v>
      </c>
      <c r="J128">
        <f t="shared" si="11"/>
        <v>184.18518518518519</v>
      </c>
      <c r="K128">
        <f t="shared" si="12"/>
        <v>5.2159416927104099</v>
      </c>
      <c r="L128">
        <f t="shared" si="13"/>
        <v>0.13645168174247765</v>
      </c>
      <c r="M128">
        <f t="shared" si="14"/>
        <v>2.9944906741176935</v>
      </c>
      <c r="N128">
        <f t="shared" si="15"/>
        <v>0.01</v>
      </c>
    </row>
    <row r="129" spans="1:14" x14ac:dyDescent="0.25">
      <c r="A129" t="s">
        <v>15</v>
      </c>
      <c r="B129" t="s">
        <v>26</v>
      </c>
      <c r="C129" t="s">
        <v>8</v>
      </c>
      <c r="D129">
        <v>4</v>
      </c>
      <c r="E129">
        <v>5</v>
      </c>
      <c r="F129">
        <v>9927</v>
      </c>
      <c r="G129">
        <f t="shared" si="8"/>
        <v>73</v>
      </c>
      <c r="H129">
        <f t="shared" si="9"/>
        <v>0.99270000000000003</v>
      </c>
      <c r="I129">
        <f t="shared" si="10"/>
        <v>8.5127610092143276E-4</v>
      </c>
      <c r="J129">
        <f t="shared" si="11"/>
        <v>135.98630136986301</v>
      </c>
      <c r="K129">
        <f t="shared" si="12"/>
        <v>4.912554155441331</v>
      </c>
      <c r="L129">
        <f t="shared" si="13"/>
        <v>0.11747070062434323</v>
      </c>
      <c r="M129">
        <f t="shared" si="14"/>
        <v>2.9705039886449001</v>
      </c>
      <c r="N129">
        <f t="shared" si="15"/>
        <v>0.01</v>
      </c>
    </row>
    <row r="130" spans="1:14" x14ac:dyDescent="0.25">
      <c r="A130" t="s">
        <v>15</v>
      </c>
      <c r="B130" t="s">
        <v>26</v>
      </c>
      <c r="C130" t="s">
        <v>8</v>
      </c>
      <c r="D130">
        <v>5</v>
      </c>
      <c r="E130">
        <v>1</v>
      </c>
      <c r="F130">
        <v>9964</v>
      </c>
      <c r="G130">
        <f t="shared" ref="G130:G193" si="16">10000-F130</f>
        <v>36</v>
      </c>
      <c r="H130">
        <f t="shared" ref="H130:H193" si="17">F130/10000</f>
        <v>0.99639999999999995</v>
      </c>
      <c r="I130">
        <f t="shared" ref="I130:I193" si="18">SQRT(H130*(1-H130)/10000)</f>
        <v>5.9891902624645743E-4</v>
      </c>
      <c r="J130">
        <f t="shared" ref="J130:J193" si="19">F130/G130</f>
        <v>276.77777777777777</v>
      </c>
      <c r="K130">
        <f t="shared" ref="K130:K193" si="20">LOG(J130,EXP(1))</f>
        <v>5.6232149379259608</v>
      </c>
      <c r="L130">
        <f t="shared" ref="L130:L193" si="21">SQRT(1/F130+1/G130)</f>
        <v>0.16696747910434606</v>
      </c>
      <c r="M130">
        <f t="shared" si="14"/>
        <v>3.0215205366992364</v>
      </c>
      <c r="N130">
        <f t="shared" si="15"/>
        <v>0.01</v>
      </c>
    </row>
    <row r="131" spans="1:14" x14ac:dyDescent="0.25">
      <c r="A131" t="s">
        <v>15</v>
      </c>
      <c r="B131" t="s">
        <v>26</v>
      </c>
      <c r="C131" t="s">
        <v>8</v>
      </c>
      <c r="D131">
        <v>5</v>
      </c>
      <c r="E131">
        <v>2</v>
      </c>
      <c r="F131">
        <v>9985</v>
      </c>
      <c r="G131">
        <f t="shared" si="16"/>
        <v>15</v>
      </c>
      <c r="H131">
        <f t="shared" si="17"/>
        <v>0.99850000000000005</v>
      </c>
      <c r="I131">
        <f t="shared" si="18"/>
        <v>3.8700775186034013E-4</v>
      </c>
      <c r="J131">
        <f t="shared" si="19"/>
        <v>665.66666666666663</v>
      </c>
      <c r="K131">
        <f t="shared" si="20"/>
        <v>6.5007890447477052</v>
      </c>
      <c r="L131">
        <f t="shared" si="21"/>
        <v>0.25839275704246178</v>
      </c>
      <c r="M131">
        <f t="shared" ref="M131:M194" si="22">2*ASIN(SQRT(H131))</f>
        <v>3.064113608665914</v>
      </c>
      <c r="N131">
        <f t="shared" ref="N131:N194" si="23">SQRT(1/(F131+G131))</f>
        <v>0.01</v>
      </c>
    </row>
    <row r="132" spans="1:14" x14ac:dyDescent="0.25">
      <c r="A132" t="s">
        <v>15</v>
      </c>
      <c r="B132" t="s">
        <v>26</v>
      </c>
      <c r="C132" t="s">
        <v>8</v>
      </c>
      <c r="D132">
        <v>5</v>
      </c>
      <c r="E132">
        <v>3</v>
      </c>
      <c r="F132">
        <v>9941</v>
      </c>
      <c r="G132">
        <f t="shared" si="16"/>
        <v>59</v>
      </c>
      <c r="H132">
        <f t="shared" si="17"/>
        <v>0.99409999999999998</v>
      </c>
      <c r="I132">
        <f t="shared" si="18"/>
        <v>7.6584528463652607E-4</v>
      </c>
      <c r="J132">
        <f t="shared" si="19"/>
        <v>168.4915254237288</v>
      </c>
      <c r="K132">
        <f t="shared" si="20"/>
        <v>5.1268854543064259</v>
      </c>
      <c r="L132">
        <f t="shared" si="21"/>
        <v>0.13057467612072671</v>
      </c>
      <c r="M132">
        <f t="shared" si="22"/>
        <v>2.9878182736141508</v>
      </c>
      <c r="N132">
        <f t="shared" si="23"/>
        <v>0.01</v>
      </c>
    </row>
    <row r="133" spans="1:14" x14ac:dyDescent="0.25">
      <c r="A133" t="s">
        <v>15</v>
      </c>
      <c r="B133" t="s">
        <v>26</v>
      </c>
      <c r="C133" t="s">
        <v>8</v>
      </c>
      <c r="D133">
        <v>5</v>
      </c>
      <c r="E133">
        <v>4</v>
      </c>
      <c r="F133">
        <v>9941</v>
      </c>
      <c r="G133">
        <f t="shared" si="16"/>
        <v>59</v>
      </c>
      <c r="H133">
        <f t="shared" si="17"/>
        <v>0.99409999999999998</v>
      </c>
      <c r="I133">
        <f t="shared" si="18"/>
        <v>7.6584528463652607E-4</v>
      </c>
      <c r="J133">
        <f t="shared" si="19"/>
        <v>168.4915254237288</v>
      </c>
      <c r="K133">
        <f t="shared" si="20"/>
        <v>5.1268854543064259</v>
      </c>
      <c r="L133">
        <f t="shared" si="21"/>
        <v>0.13057467612072671</v>
      </c>
      <c r="M133">
        <f t="shared" si="22"/>
        <v>2.9878182736141508</v>
      </c>
      <c r="N133">
        <f t="shared" si="23"/>
        <v>0.01</v>
      </c>
    </row>
    <row r="134" spans="1:14" x14ac:dyDescent="0.25">
      <c r="A134" t="s">
        <v>15</v>
      </c>
      <c r="B134" t="s">
        <v>23</v>
      </c>
      <c r="C134" t="s">
        <v>8</v>
      </c>
      <c r="D134">
        <v>1</v>
      </c>
      <c r="E134">
        <v>2</v>
      </c>
      <c r="F134">
        <v>9992</v>
      </c>
      <c r="G134">
        <f t="shared" si="16"/>
        <v>8</v>
      </c>
      <c r="H134">
        <f t="shared" si="17"/>
        <v>0.99919999999999998</v>
      </c>
      <c r="I134">
        <f t="shared" si="18"/>
        <v>2.8272955275316074E-4</v>
      </c>
      <c r="J134">
        <f t="shared" si="19"/>
        <v>1249</v>
      </c>
      <c r="K134">
        <f t="shared" si="20"/>
        <v>7.1300985101255776</v>
      </c>
      <c r="L134">
        <f t="shared" si="21"/>
        <v>0.35369489685893296</v>
      </c>
      <c r="M134">
        <f t="shared" si="22"/>
        <v>3.0850165659059559</v>
      </c>
      <c r="N134">
        <f t="shared" si="23"/>
        <v>0.01</v>
      </c>
    </row>
    <row r="135" spans="1:14" x14ac:dyDescent="0.25">
      <c r="A135" t="s">
        <v>15</v>
      </c>
      <c r="B135" t="s">
        <v>23</v>
      </c>
      <c r="C135" t="s">
        <v>8</v>
      </c>
      <c r="D135">
        <v>2</v>
      </c>
      <c r="E135">
        <v>1</v>
      </c>
      <c r="F135">
        <v>9987</v>
      </c>
      <c r="G135">
        <f t="shared" si="16"/>
        <v>13</v>
      </c>
      <c r="H135">
        <f t="shared" si="17"/>
        <v>0.99870000000000003</v>
      </c>
      <c r="I135">
        <f t="shared" si="18"/>
        <v>3.6032069049666963E-4</v>
      </c>
      <c r="J135">
        <f t="shared" si="19"/>
        <v>768.23076923076928</v>
      </c>
      <c r="K135">
        <f t="shared" si="20"/>
        <v>6.6440901687815979</v>
      </c>
      <c r="L135">
        <f t="shared" si="21"/>
        <v>0.2775305516376475</v>
      </c>
      <c r="M135">
        <f t="shared" si="22"/>
        <v>3.0694659948778353</v>
      </c>
      <c r="N135">
        <f t="shared" si="23"/>
        <v>0.01</v>
      </c>
    </row>
    <row r="136" spans="1:14" x14ac:dyDescent="0.25">
      <c r="A136" t="s">
        <v>15</v>
      </c>
      <c r="B136" t="s">
        <v>24</v>
      </c>
      <c r="C136" t="s">
        <v>8</v>
      </c>
      <c r="D136">
        <v>1</v>
      </c>
      <c r="E136">
        <v>2</v>
      </c>
      <c r="F136">
        <v>9994</v>
      </c>
      <c r="G136">
        <f t="shared" si="16"/>
        <v>6</v>
      </c>
      <c r="H136">
        <f t="shared" si="17"/>
        <v>0.99939999999999996</v>
      </c>
      <c r="I136">
        <f t="shared" si="18"/>
        <v>2.4487547856003158E-4</v>
      </c>
      <c r="J136">
        <f t="shared" si="19"/>
        <v>1665.6666666666667</v>
      </c>
      <c r="K136">
        <f t="shared" si="20"/>
        <v>7.417980722676095</v>
      </c>
      <c r="L136">
        <f t="shared" si="21"/>
        <v>0.40837082009209263</v>
      </c>
      <c r="M136">
        <f t="shared" si="22"/>
        <v>3.0925979584314431</v>
      </c>
      <c r="N136">
        <f t="shared" si="23"/>
        <v>0.01</v>
      </c>
    </row>
    <row r="137" spans="1:14" x14ac:dyDescent="0.25">
      <c r="A137" t="s">
        <v>15</v>
      </c>
      <c r="B137" t="s">
        <v>24</v>
      </c>
      <c r="C137" t="s">
        <v>8</v>
      </c>
      <c r="D137">
        <v>2</v>
      </c>
      <c r="E137">
        <v>1</v>
      </c>
      <c r="F137">
        <v>9988</v>
      </c>
      <c r="G137">
        <f t="shared" si="16"/>
        <v>12</v>
      </c>
      <c r="H137">
        <f t="shared" si="17"/>
        <v>0.99880000000000002</v>
      </c>
      <c r="I137">
        <f t="shared" si="18"/>
        <v>3.4620225302559472E-4</v>
      </c>
      <c r="J137">
        <f t="shared" si="19"/>
        <v>832.33333333333337</v>
      </c>
      <c r="K137">
        <f t="shared" si="20"/>
        <v>6.7242330016116636</v>
      </c>
      <c r="L137">
        <f t="shared" si="21"/>
        <v>0.28884849571619087</v>
      </c>
      <c r="M137">
        <f t="shared" si="22"/>
        <v>3.07229675739277</v>
      </c>
      <c r="N137">
        <f t="shared" si="23"/>
        <v>0.01</v>
      </c>
    </row>
    <row r="138" spans="1:14" x14ac:dyDescent="0.25">
      <c r="A138" t="s">
        <v>6</v>
      </c>
      <c r="B138" t="s">
        <v>7</v>
      </c>
      <c r="C138" t="s">
        <v>29</v>
      </c>
      <c r="D138">
        <v>1</v>
      </c>
      <c r="E138">
        <v>2</v>
      </c>
      <c r="F138">
        <v>7849</v>
      </c>
      <c r="G138">
        <f t="shared" si="16"/>
        <v>2151</v>
      </c>
      <c r="H138">
        <f t="shared" si="17"/>
        <v>0.78490000000000004</v>
      </c>
      <c r="I138">
        <f t="shared" si="18"/>
        <v>4.1089170106002378E-3</v>
      </c>
      <c r="J138">
        <f t="shared" si="19"/>
        <v>3.6490004649000465</v>
      </c>
      <c r="K138">
        <f t="shared" si="20"/>
        <v>1.2944532848590837</v>
      </c>
      <c r="L138">
        <f t="shared" si="21"/>
        <v>2.4337313151377524E-2</v>
      </c>
      <c r="M138">
        <f t="shared" si="22"/>
        <v>2.17705878833628</v>
      </c>
      <c r="N138">
        <f t="shared" si="23"/>
        <v>0.01</v>
      </c>
    </row>
    <row r="139" spans="1:14" x14ac:dyDescent="0.25">
      <c r="A139" t="s">
        <v>6</v>
      </c>
      <c r="B139" t="s">
        <v>7</v>
      </c>
      <c r="C139" t="s">
        <v>29</v>
      </c>
      <c r="D139">
        <v>2</v>
      </c>
      <c r="E139">
        <v>1</v>
      </c>
      <c r="F139">
        <v>7797</v>
      </c>
      <c r="G139">
        <f t="shared" si="16"/>
        <v>2203</v>
      </c>
      <c r="H139">
        <f t="shared" si="17"/>
        <v>0.77969999999999995</v>
      </c>
      <c r="I139">
        <f t="shared" si="18"/>
        <v>4.1444892327040742E-3</v>
      </c>
      <c r="J139">
        <f t="shared" si="19"/>
        <v>3.539264639128461</v>
      </c>
      <c r="K139">
        <f t="shared" si="20"/>
        <v>1.2639189765072567</v>
      </c>
      <c r="L139">
        <f t="shared" si="21"/>
        <v>2.4128425575557586E-2</v>
      </c>
      <c r="M139">
        <f t="shared" si="22"/>
        <v>2.16445809707505</v>
      </c>
      <c r="N139">
        <f t="shared" si="23"/>
        <v>0.01</v>
      </c>
    </row>
    <row r="140" spans="1:14" x14ac:dyDescent="0.25">
      <c r="A140" t="s">
        <v>6</v>
      </c>
      <c r="B140" t="s">
        <v>14</v>
      </c>
      <c r="C140" t="s">
        <v>29</v>
      </c>
      <c r="D140">
        <v>1</v>
      </c>
      <c r="E140">
        <v>2</v>
      </c>
      <c r="F140">
        <v>7754</v>
      </c>
      <c r="G140">
        <f t="shared" si="16"/>
        <v>2246</v>
      </c>
      <c r="H140">
        <f t="shared" si="17"/>
        <v>0.77539999999999998</v>
      </c>
      <c r="I140">
        <f t="shared" si="18"/>
        <v>4.1731863126393005E-3</v>
      </c>
      <c r="J140">
        <f t="shared" si="19"/>
        <v>3.4523597506678541</v>
      </c>
      <c r="K140">
        <f t="shared" si="20"/>
        <v>1.2390579829324859</v>
      </c>
      <c r="L140">
        <f t="shared" si="21"/>
        <v>2.3962505507393882E-2</v>
      </c>
      <c r="M140">
        <f t="shared" si="22"/>
        <v>2.1541187620769606</v>
      </c>
      <c r="N140">
        <f t="shared" si="23"/>
        <v>0.01</v>
      </c>
    </row>
    <row r="141" spans="1:14" x14ac:dyDescent="0.25">
      <c r="A141" t="s">
        <v>6</v>
      </c>
      <c r="B141" t="s">
        <v>14</v>
      </c>
      <c r="C141" t="s">
        <v>29</v>
      </c>
      <c r="D141">
        <v>2</v>
      </c>
      <c r="E141">
        <v>1</v>
      </c>
      <c r="F141">
        <v>7622</v>
      </c>
      <c r="G141">
        <f t="shared" si="16"/>
        <v>2378</v>
      </c>
      <c r="H141">
        <f t="shared" si="17"/>
        <v>0.76219999999999999</v>
      </c>
      <c r="I141">
        <f t="shared" si="18"/>
        <v>4.2573602149688959E-3</v>
      </c>
      <c r="J141">
        <f t="shared" si="19"/>
        <v>3.2052144659377628</v>
      </c>
      <c r="K141">
        <f t="shared" si="20"/>
        <v>1.1647790041830783</v>
      </c>
      <c r="L141">
        <f t="shared" si="21"/>
        <v>2.3488733616760828E-2</v>
      </c>
      <c r="M141">
        <f t="shared" si="22"/>
        <v>2.1228066248525916</v>
      </c>
      <c r="N141">
        <f t="shared" si="23"/>
        <v>0.01</v>
      </c>
    </row>
    <row r="142" spans="1:14" x14ac:dyDescent="0.25">
      <c r="A142" t="s">
        <v>15</v>
      </c>
      <c r="B142" t="s">
        <v>16</v>
      </c>
      <c r="C142" t="s">
        <v>29</v>
      </c>
      <c r="D142">
        <v>1</v>
      </c>
      <c r="E142">
        <v>2</v>
      </c>
      <c r="F142">
        <v>8720</v>
      </c>
      <c r="G142">
        <f t="shared" si="16"/>
        <v>1280</v>
      </c>
      <c r="H142">
        <f t="shared" si="17"/>
        <v>0.872</v>
      </c>
      <c r="I142">
        <f t="shared" si="18"/>
        <v>3.3408980828513761E-3</v>
      </c>
      <c r="J142">
        <f t="shared" si="19"/>
        <v>6.8125</v>
      </c>
      <c r="K142">
        <f t="shared" si="20"/>
        <v>1.9187591599893625</v>
      </c>
      <c r="L142">
        <f t="shared" si="21"/>
        <v>2.9932071413160982E-2</v>
      </c>
      <c r="M142">
        <f t="shared" si="22"/>
        <v>2.4098333146881599</v>
      </c>
      <c r="N142">
        <f t="shared" si="23"/>
        <v>0.01</v>
      </c>
    </row>
    <row r="143" spans="1:14" x14ac:dyDescent="0.25">
      <c r="A143" t="s">
        <v>15</v>
      </c>
      <c r="B143" t="s">
        <v>16</v>
      </c>
      <c r="C143" t="s">
        <v>29</v>
      </c>
      <c r="D143">
        <v>1</v>
      </c>
      <c r="E143">
        <v>3</v>
      </c>
      <c r="F143">
        <v>8522</v>
      </c>
      <c r="G143">
        <f t="shared" si="16"/>
        <v>1478</v>
      </c>
      <c r="H143">
        <f t="shared" si="17"/>
        <v>0.85219999999999996</v>
      </c>
      <c r="I143">
        <f t="shared" si="18"/>
        <v>3.5490162017099897E-3</v>
      </c>
      <c r="J143">
        <f t="shared" si="19"/>
        <v>5.7658998646820026</v>
      </c>
      <c r="K143">
        <f t="shared" si="20"/>
        <v>1.7519612325517102</v>
      </c>
      <c r="L143">
        <f t="shared" si="21"/>
        <v>2.8176822622510974E-2</v>
      </c>
      <c r="M143">
        <f t="shared" si="22"/>
        <v>2.3523738130107081</v>
      </c>
      <c r="N143">
        <f t="shared" si="23"/>
        <v>0.01</v>
      </c>
    </row>
    <row r="144" spans="1:14" x14ac:dyDescent="0.25">
      <c r="A144" t="s">
        <v>15</v>
      </c>
      <c r="B144" t="s">
        <v>16</v>
      </c>
      <c r="C144" t="s">
        <v>29</v>
      </c>
      <c r="D144">
        <v>1</v>
      </c>
      <c r="E144">
        <v>4</v>
      </c>
      <c r="F144">
        <v>8591</v>
      </c>
      <c r="G144">
        <f t="shared" si="16"/>
        <v>1409</v>
      </c>
      <c r="H144">
        <f t="shared" si="17"/>
        <v>0.85909999999999997</v>
      </c>
      <c r="I144">
        <f t="shared" si="18"/>
        <v>3.4791836686211323E-3</v>
      </c>
      <c r="J144">
        <f t="shared" si="19"/>
        <v>6.0972320794889994</v>
      </c>
      <c r="K144">
        <f t="shared" si="20"/>
        <v>1.8078349107393763</v>
      </c>
      <c r="L144">
        <f t="shared" si="21"/>
        <v>2.8742374512131443E-2</v>
      </c>
      <c r="M144">
        <f t="shared" si="22"/>
        <v>2.3720083665360834</v>
      </c>
      <c r="N144">
        <f t="shared" si="23"/>
        <v>0.01</v>
      </c>
    </row>
    <row r="145" spans="1:14" x14ac:dyDescent="0.25">
      <c r="A145" t="s">
        <v>15</v>
      </c>
      <c r="B145" t="s">
        <v>16</v>
      </c>
      <c r="C145" t="s">
        <v>29</v>
      </c>
      <c r="D145">
        <v>1</v>
      </c>
      <c r="E145">
        <v>5</v>
      </c>
      <c r="F145">
        <v>8547</v>
      </c>
      <c r="G145">
        <f t="shared" si="16"/>
        <v>1453</v>
      </c>
      <c r="H145">
        <f t="shared" si="17"/>
        <v>0.85470000000000002</v>
      </c>
      <c r="I145">
        <f t="shared" si="18"/>
        <v>3.5240305049758008E-3</v>
      </c>
      <c r="J145">
        <f t="shared" si="19"/>
        <v>5.8823124569855469</v>
      </c>
      <c r="K145">
        <f t="shared" si="20"/>
        <v>1.7719499595957351</v>
      </c>
      <c r="L145">
        <f t="shared" si="21"/>
        <v>2.8376598857133523E-2</v>
      </c>
      <c r="M145">
        <f t="shared" si="22"/>
        <v>2.3594428730435681</v>
      </c>
      <c r="N145">
        <f t="shared" si="23"/>
        <v>0.01</v>
      </c>
    </row>
    <row r="146" spans="1:14" x14ac:dyDescent="0.25">
      <c r="A146" t="s">
        <v>15</v>
      </c>
      <c r="B146" t="s">
        <v>16</v>
      </c>
      <c r="C146" t="s">
        <v>29</v>
      </c>
      <c r="D146">
        <v>2</v>
      </c>
      <c r="E146">
        <v>1</v>
      </c>
      <c r="F146">
        <v>8857</v>
      </c>
      <c r="G146">
        <f t="shared" si="16"/>
        <v>1143</v>
      </c>
      <c r="H146">
        <f t="shared" si="17"/>
        <v>0.88570000000000004</v>
      </c>
      <c r="I146">
        <f t="shared" si="18"/>
        <v>3.1817528188091541E-3</v>
      </c>
      <c r="J146">
        <f t="shared" si="19"/>
        <v>7.7489063867016625</v>
      </c>
      <c r="K146">
        <f t="shared" si="20"/>
        <v>2.0475517220147723</v>
      </c>
      <c r="L146">
        <f t="shared" si="21"/>
        <v>3.1429217068291104E-2</v>
      </c>
      <c r="M146">
        <f t="shared" si="22"/>
        <v>2.4518345995157058</v>
      </c>
      <c r="N146">
        <f t="shared" si="23"/>
        <v>0.01</v>
      </c>
    </row>
    <row r="147" spans="1:14" x14ac:dyDescent="0.25">
      <c r="A147" t="s">
        <v>15</v>
      </c>
      <c r="B147" t="s">
        <v>16</v>
      </c>
      <c r="C147" t="s">
        <v>29</v>
      </c>
      <c r="D147">
        <v>2</v>
      </c>
      <c r="E147">
        <v>3</v>
      </c>
      <c r="F147">
        <v>8733</v>
      </c>
      <c r="G147">
        <f t="shared" si="16"/>
        <v>1267</v>
      </c>
      <c r="H147">
        <f t="shared" si="17"/>
        <v>0.87329999999999997</v>
      </c>
      <c r="I147">
        <f t="shared" si="18"/>
        <v>3.3263660351801339E-3</v>
      </c>
      <c r="J147">
        <f t="shared" si="19"/>
        <v>6.8926598263614842</v>
      </c>
      <c r="K147">
        <f t="shared" si="20"/>
        <v>1.9304570520925939</v>
      </c>
      <c r="L147">
        <f t="shared" si="21"/>
        <v>3.0062837024664571E-2</v>
      </c>
      <c r="M147">
        <f t="shared" si="22"/>
        <v>2.4137329602685202</v>
      </c>
      <c r="N147">
        <f t="shared" si="23"/>
        <v>0.01</v>
      </c>
    </row>
    <row r="148" spans="1:14" x14ac:dyDescent="0.25">
      <c r="A148" t="s">
        <v>15</v>
      </c>
      <c r="B148" t="s">
        <v>16</v>
      </c>
      <c r="C148" t="s">
        <v>29</v>
      </c>
      <c r="D148">
        <v>2</v>
      </c>
      <c r="E148">
        <v>4</v>
      </c>
      <c r="F148">
        <v>8677</v>
      </c>
      <c r="G148">
        <f t="shared" si="16"/>
        <v>1323</v>
      </c>
      <c r="H148">
        <f t="shared" si="17"/>
        <v>0.86770000000000003</v>
      </c>
      <c r="I148">
        <f t="shared" si="18"/>
        <v>3.3881663182317363E-3</v>
      </c>
      <c r="J148">
        <f t="shared" si="19"/>
        <v>6.5585789871504154</v>
      </c>
      <c r="K148">
        <f t="shared" si="20"/>
        <v>1.8807739616785339</v>
      </c>
      <c r="L148">
        <f t="shared" si="21"/>
        <v>2.9514489729119731E-2</v>
      </c>
      <c r="M148">
        <f t="shared" si="22"/>
        <v>2.3970531086575813</v>
      </c>
      <c r="N148">
        <f t="shared" si="23"/>
        <v>0.01</v>
      </c>
    </row>
    <row r="149" spans="1:14" x14ac:dyDescent="0.25">
      <c r="A149" t="s">
        <v>15</v>
      </c>
      <c r="B149" t="s">
        <v>16</v>
      </c>
      <c r="C149" t="s">
        <v>29</v>
      </c>
      <c r="D149">
        <v>2</v>
      </c>
      <c r="E149">
        <v>5</v>
      </c>
      <c r="F149">
        <v>8723</v>
      </c>
      <c r="G149">
        <f t="shared" si="16"/>
        <v>1277</v>
      </c>
      <c r="H149">
        <f t="shared" si="17"/>
        <v>0.87229999999999996</v>
      </c>
      <c r="I149">
        <f t="shared" si="18"/>
        <v>3.3375546437474251E-3</v>
      </c>
      <c r="J149">
        <f t="shared" si="19"/>
        <v>6.8308535630383709</v>
      </c>
      <c r="K149">
        <f t="shared" si="20"/>
        <v>1.9214496384006792</v>
      </c>
      <c r="L149">
        <f t="shared" si="21"/>
        <v>2.9962056257967194E-2</v>
      </c>
      <c r="M149">
        <f t="shared" si="22"/>
        <v>2.4107317263176276</v>
      </c>
      <c r="N149">
        <f t="shared" si="23"/>
        <v>0.01</v>
      </c>
    </row>
    <row r="150" spans="1:14" x14ac:dyDescent="0.25">
      <c r="A150" t="s">
        <v>15</v>
      </c>
      <c r="B150" t="s">
        <v>16</v>
      </c>
      <c r="C150" t="s">
        <v>29</v>
      </c>
      <c r="D150">
        <v>3</v>
      </c>
      <c r="E150">
        <v>1</v>
      </c>
      <c r="F150">
        <v>8621</v>
      </c>
      <c r="G150">
        <f t="shared" si="16"/>
        <v>1379</v>
      </c>
      <c r="H150">
        <f t="shared" si="17"/>
        <v>0.86209999999999998</v>
      </c>
      <c r="I150">
        <f t="shared" si="18"/>
        <v>3.447949970634725E-3</v>
      </c>
      <c r="J150">
        <f t="shared" si="19"/>
        <v>6.2516316171138504</v>
      </c>
      <c r="K150">
        <f t="shared" si="20"/>
        <v>1.8328424884166232</v>
      </c>
      <c r="L150">
        <f t="shared" si="21"/>
        <v>2.9002741006010375E-2</v>
      </c>
      <c r="M150">
        <f t="shared" si="22"/>
        <v>2.3806699036180867</v>
      </c>
      <c r="N150">
        <f t="shared" si="23"/>
        <v>0.01</v>
      </c>
    </row>
    <row r="151" spans="1:14" x14ac:dyDescent="0.25">
      <c r="A151" t="s">
        <v>15</v>
      </c>
      <c r="B151" t="s">
        <v>16</v>
      </c>
      <c r="C151" t="s">
        <v>29</v>
      </c>
      <c r="D151">
        <v>3</v>
      </c>
      <c r="E151">
        <v>2</v>
      </c>
      <c r="F151">
        <v>8685</v>
      </c>
      <c r="G151">
        <f t="shared" si="16"/>
        <v>1315</v>
      </c>
      <c r="H151">
        <f t="shared" si="17"/>
        <v>0.86850000000000005</v>
      </c>
      <c r="I151">
        <f t="shared" si="18"/>
        <v>3.3794637148518102E-3</v>
      </c>
      <c r="J151">
        <f t="shared" si="19"/>
        <v>6.6045627376425857</v>
      </c>
      <c r="K151">
        <f t="shared" si="20"/>
        <v>1.8877607340633404</v>
      </c>
      <c r="L151">
        <f t="shared" si="21"/>
        <v>2.9590493769922011E-2</v>
      </c>
      <c r="M151">
        <f t="shared" si="22"/>
        <v>2.3994173029869446</v>
      </c>
      <c r="N151">
        <f t="shared" si="23"/>
        <v>0.01</v>
      </c>
    </row>
    <row r="152" spans="1:14" x14ac:dyDescent="0.25">
      <c r="A152" t="s">
        <v>15</v>
      </c>
      <c r="B152" t="s">
        <v>16</v>
      </c>
      <c r="C152" t="s">
        <v>29</v>
      </c>
      <c r="D152">
        <v>3</v>
      </c>
      <c r="E152">
        <v>4</v>
      </c>
      <c r="F152">
        <v>9154</v>
      </c>
      <c r="G152">
        <f t="shared" si="16"/>
        <v>846</v>
      </c>
      <c r="H152">
        <f t="shared" si="17"/>
        <v>0.91539999999999999</v>
      </c>
      <c r="I152">
        <f t="shared" si="18"/>
        <v>2.7828553681425849E-3</v>
      </c>
      <c r="J152">
        <f t="shared" si="19"/>
        <v>10.82033096926714</v>
      </c>
      <c r="K152">
        <f t="shared" si="20"/>
        <v>2.3814268616073639</v>
      </c>
      <c r="L152">
        <f t="shared" si="21"/>
        <v>3.5934314497538887E-2</v>
      </c>
      <c r="M152">
        <f t="shared" si="22"/>
        <v>2.5513398455346539</v>
      </c>
      <c r="N152">
        <f t="shared" si="23"/>
        <v>0.01</v>
      </c>
    </row>
    <row r="153" spans="1:14" x14ac:dyDescent="0.25">
      <c r="A153" t="s">
        <v>15</v>
      </c>
      <c r="B153" t="s">
        <v>16</v>
      </c>
      <c r="C153" t="s">
        <v>29</v>
      </c>
      <c r="D153">
        <v>3</v>
      </c>
      <c r="E153">
        <v>5</v>
      </c>
      <c r="F153">
        <v>8967</v>
      </c>
      <c r="G153">
        <f t="shared" si="16"/>
        <v>1033</v>
      </c>
      <c r="H153">
        <f t="shared" si="17"/>
        <v>0.89670000000000005</v>
      </c>
      <c r="I153">
        <f t="shared" si="18"/>
        <v>3.0435030803335809E-3</v>
      </c>
      <c r="J153">
        <f t="shared" si="19"/>
        <v>8.6805421103581804</v>
      </c>
      <c r="K153">
        <f t="shared" si="20"/>
        <v>2.1610839818324092</v>
      </c>
      <c r="L153">
        <f t="shared" si="21"/>
        <v>3.2856874910420511E-2</v>
      </c>
      <c r="M153">
        <f t="shared" si="22"/>
        <v>2.4871708348736514</v>
      </c>
      <c r="N153">
        <f t="shared" si="23"/>
        <v>0.01</v>
      </c>
    </row>
    <row r="154" spans="1:14" x14ac:dyDescent="0.25">
      <c r="A154" t="s">
        <v>15</v>
      </c>
      <c r="B154" t="s">
        <v>16</v>
      </c>
      <c r="C154" t="s">
        <v>29</v>
      </c>
      <c r="D154">
        <v>4</v>
      </c>
      <c r="E154">
        <v>1</v>
      </c>
      <c r="F154">
        <v>8525</v>
      </c>
      <c r="G154">
        <f t="shared" si="16"/>
        <v>1475</v>
      </c>
      <c r="H154">
        <f t="shared" si="17"/>
        <v>0.85250000000000004</v>
      </c>
      <c r="I154">
        <f t="shared" si="18"/>
        <v>3.5460365198345038E-3</v>
      </c>
      <c r="J154">
        <f t="shared" si="19"/>
        <v>5.7796610169491522</v>
      </c>
      <c r="K154">
        <f t="shared" si="20"/>
        <v>1.7543450333777972</v>
      </c>
      <c r="L154">
        <f t="shared" si="21"/>
        <v>2.8200499188504431E-2</v>
      </c>
      <c r="M154">
        <f t="shared" si="22"/>
        <v>2.3532194726383255</v>
      </c>
      <c r="N154">
        <f t="shared" si="23"/>
        <v>0.01</v>
      </c>
    </row>
    <row r="155" spans="1:14" x14ac:dyDescent="0.25">
      <c r="A155" t="s">
        <v>15</v>
      </c>
      <c r="B155" t="s">
        <v>16</v>
      </c>
      <c r="C155" t="s">
        <v>29</v>
      </c>
      <c r="D155">
        <v>4</v>
      </c>
      <c r="E155">
        <v>2</v>
      </c>
      <c r="F155">
        <v>8619</v>
      </c>
      <c r="G155">
        <f t="shared" si="16"/>
        <v>1381</v>
      </c>
      <c r="H155">
        <f t="shared" si="17"/>
        <v>0.8619</v>
      </c>
      <c r="I155">
        <f t="shared" si="18"/>
        <v>3.4500491300849612E-3</v>
      </c>
      <c r="J155">
        <f t="shared" si="19"/>
        <v>6.24112961622013</v>
      </c>
      <c r="K155">
        <f t="shared" si="20"/>
        <v>1.831161194238107</v>
      </c>
      <c r="L155">
        <f t="shared" si="21"/>
        <v>2.8985094481114644E-2</v>
      </c>
      <c r="M155">
        <f t="shared" si="22"/>
        <v>2.3800900253331654</v>
      </c>
      <c r="N155">
        <f t="shared" si="23"/>
        <v>0.01</v>
      </c>
    </row>
    <row r="156" spans="1:14" x14ac:dyDescent="0.25">
      <c r="A156" t="s">
        <v>15</v>
      </c>
      <c r="B156" t="s">
        <v>16</v>
      </c>
      <c r="C156" t="s">
        <v>29</v>
      </c>
      <c r="D156">
        <v>4</v>
      </c>
      <c r="E156">
        <v>3</v>
      </c>
      <c r="F156">
        <v>9062</v>
      </c>
      <c r="G156">
        <f t="shared" si="16"/>
        <v>938</v>
      </c>
      <c r="H156">
        <f t="shared" si="17"/>
        <v>0.90620000000000001</v>
      </c>
      <c r="I156">
        <f t="shared" si="18"/>
        <v>2.9155027010791808E-3</v>
      </c>
      <c r="J156">
        <f t="shared" si="19"/>
        <v>9.6609808102345411</v>
      </c>
      <c r="K156">
        <f t="shared" si="20"/>
        <v>2.268095176220859</v>
      </c>
      <c r="L156">
        <f t="shared" si="21"/>
        <v>3.4299402282489649E-2</v>
      </c>
      <c r="M156">
        <f t="shared" si="22"/>
        <v>2.5190526475291497</v>
      </c>
      <c r="N156">
        <f t="shared" si="23"/>
        <v>0.01</v>
      </c>
    </row>
    <row r="157" spans="1:14" x14ac:dyDescent="0.25">
      <c r="A157" t="s">
        <v>15</v>
      </c>
      <c r="B157" t="s">
        <v>16</v>
      </c>
      <c r="C157" t="s">
        <v>29</v>
      </c>
      <c r="D157">
        <v>4</v>
      </c>
      <c r="E157">
        <v>5</v>
      </c>
      <c r="F157">
        <v>9287</v>
      </c>
      <c r="G157">
        <f t="shared" si="16"/>
        <v>713</v>
      </c>
      <c r="H157">
        <f t="shared" si="17"/>
        <v>0.92869999999999997</v>
      </c>
      <c r="I157">
        <f t="shared" si="18"/>
        <v>2.5732529996096384E-3</v>
      </c>
      <c r="J157">
        <f t="shared" si="19"/>
        <v>13.025245441795231</v>
      </c>
      <c r="K157">
        <f t="shared" si="20"/>
        <v>2.5668894313617123</v>
      </c>
      <c r="L157">
        <f t="shared" si="21"/>
        <v>3.8861316790525444E-2</v>
      </c>
      <c r="M157">
        <f t="shared" si="22"/>
        <v>2.600992565375019</v>
      </c>
      <c r="N157">
        <f t="shared" si="23"/>
        <v>0.01</v>
      </c>
    </row>
    <row r="158" spans="1:14" x14ac:dyDescent="0.25">
      <c r="A158" t="s">
        <v>15</v>
      </c>
      <c r="B158" t="s">
        <v>16</v>
      </c>
      <c r="C158" t="s">
        <v>29</v>
      </c>
      <c r="D158">
        <v>5</v>
      </c>
      <c r="E158">
        <v>1</v>
      </c>
      <c r="F158">
        <v>8619</v>
      </c>
      <c r="G158">
        <f t="shared" si="16"/>
        <v>1381</v>
      </c>
      <c r="H158">
        <f t="shared" si="17"/>
        <v>0.8619</v>
      </c>
      <c r="I158">
        <f t="shared" si="18"/>
        <v>3.4500491300849612E-3</v>
      </c>
      <c r="J158">
        <f t="shared" si="19"/>
        <v>6.24112961622013</v>
      </c>
      <c r="K158">
        <f t="shared" si="20"/>
        <v>1.831161194238107</v>
      </c>
      <c r="L158">
        <f t="shared" si="21"/>
        <v>2.8985094481114644E-2</v>
      </c>
      <c r="M158">
        <f t="shared" si="22"/>
        <v>2.3800900253331654</v>
      </c>
      <c r="N158">
        <f t="shared" si="23"/>
        <v>0.01</v>
      </c>
    </row>
    <row r="159" spans="1:14" x14ac:dyDescent="0.25">
      <c r="A159" t="s">
        <v>15</v>
      </c>
      <c r="B159" t="s">
        <v>16</v>
      </c>
      <c r="C159" t="s">
        <v>29</v>
      </c>
      <c r="D159">
        <v>5</v>
      </c>
      <c r="E159">
        <v>2</v>
      </c>
      <c r="F159">
        <v>8759</v>
      </c>
      <c r="G159">
        <f t="shared" si="16"/>
        <v>1241</v>
      </c>
      <c r="H159">
        <f t="shared" si="17"/>
        <v>0.87590000000000001</v>
      </c>
      <c r="I159">
        <f t="shared" si="18"/>
        <v>3.2969560203314815E-3</v>
      </c>
      <c r="J159">
        <f t="shared" si="19"/>
        <v>7.058017727639001</v>
      </c>
      <c r="K159">
        <f t="shared" si="20"/>
        <v>1.9541642369584817</v>
      </c>
      <c r="L159">
        <f t="shared" si="21"/>
        <v>3.0331008173395603E-2</v>
      </c>
      <c r="M159">
        <f t="shared" si="22"/>
        <v>2.4215839650157922</v>
      </c>
      <c r="N159">
        <f t="shared" si="23"/>
        <v>0.01</v>
      </c>
    </row>
    <row r="160" spans="1:14" x14ac:dyDescent="0.25">
      <c r="A160" t="s">
        <v>15</v>
      </c>
      <c r="B160" t="s">
        <v>16</v>
      </c>
      <c r="C160" t="s">
        <v>29</v>
      </c>
      <c r="D160">
        <v>5</v>
      </c>
      <c r="E160">
        <v>3</v>
      </c>
      <c r="F160">
        <v>8980</v>
      </c>
      <c r="G160">
        <f t="shared" si="16"/>
        <v>1020</v>
      </c>
      <c r="H160">
        <f t="shared" si="17"/>
        <v>0.89800000000000002</v>
      </c>
      <c r="I160">
        <f t="shared" si="18"/>
        <v>3.0264831075028317E-3</v>
      </c>
      <c r="J160">
        <f t="shared" si="19"/>
        <v>8.8039215686274517</v>
      </c>
      <c r="K160">
        <f t="shared" si="20"/>
        <v>2.1751972550179288</v>
      </c>
      <c r="L160">
        <f t="shared" si="21"/>
        <v>3.304165146406865E-2</v>
      </c>
      <c r="M160">
        <f t="shared" si="22"/>
        <v>2.491454198862157</v>
      </c>
      <c r="N160">
        <f t="shared" si="23"/>
        <v>0.01</v>
      </c>
    </row>
    <row r="161" spans="1:14" x14ac:dyDescent="0.25">
      <c r="A161" t="s">
        <v>15</v>
      </c>
      <c r="B161" t="s">
        <v>16</v>
      </c>
      <c r="C161" t="s">
        <v>29</v>
      </c>
      <c r="D161">
        <v>5</v>
      </c>
      <c r="E161">
        <v>4</v>
      </c>
      <c r="F161">
        <v>9179</v>
      </c>
      <c r="G161">
        <f t="shared" si="16"/>
        <v>821</v>
      </c>
      <c r="H161">
        <f t="shared" si="17"/>
        <v>0.91790000000000005</v>
      </c>
      <c r="I161">
        <f t="shared" si="18"/>
        <v>2.7451701222328639E-3</v>
      </c>
      <c r="J161">
        <f t="shared" si="19"/>
        <v>11.180267965895249</v>
      </c>
      <c r="K161">
        <f t="shared" si="20"/>
        <v>2.4141504357666626</v>
      </c>
      <c r="L161">
        <f t="shared" si="21"/>
        <v>3.6427614882629591E-2</v>
      </c>
      <c r="M161">
        <f t="shared" si="22"/>
        <v>2.5603846046844274</v>
      </c>
      <c r="N161">
        <f t="shared" si="23"/>
        <v>0.01</v>
      </c>
    </row>
    <row r="162" spans="1:14" x14ac:dyDescent="0.25">
      <c r="A162" t="s">
        <v>15</v>
      </c>
      <c r="B162" t="s">
        <v>25</v>
      </c>
      <c r="C162" t="s">
        <v>29</v>
      </c>
      <c r="D162">
        <v>1</v>
      </c>
      <c r="E162">
        <v>2</v>
      </c>
      <c r="F162">
        <v>8904</v>
      </c>
      <c r="G162">
        <f t="shared" si="16"/>
        <v>1096</v>
      </c>
      <c r="H162">
        <f t="shared" si="17"/>
        <v>0.89039999999999997</v>
      </c>
      <c r="I162">
        <f t="shared" si="18"/>
        <v>3.123905248242975E-3</v>
      </c>
      <c r="J162">
        <f t="shared" si="19"/>
        <v>8.1240875912408761</v>
      </c>
      <c r="K162">
        <f t="shared" si="20"/>
        <v>2.0948334254474199</v>
      </c>
      <c r="L162">
        <f t="shared" si="21"/>
        <v>3.2011214186552082E-2</v>
      </c>
      <c r="M162">
        <f t="shared" si="22"/>
        <v>2.4667415700948476</v>
      </c>
      <c r="N162">
        <f t="shared" si="23"/>
        <v>0.01</v>
      </c>
    </row>
    <row r="163" spans="1:14" x14ac:dyDescent="0.25">
      <c r="A163" t="s">
        <v>15</v>
      </c>
      <c r="B163" t="s">
        <v>25</v>
      </c>
      <c r="C163" t="s">
        <v>29</v>
      </c>
      <c r="D163">
        <v>1</v>
      </c>
      <c r="E163">
        <v>3</v>
      </c>
      <c r="F163">
        <v>8740</v>
      </c>
      <c r="G163">
        <f t="shared" si="16"/>
        <v>1260</v>
      </c>
      <c r="H163">
        <f t="shared" si="17"/>
        <v>0.874</v>
      </c>
      <c r="I163">
        <f t="shared" si="18"/>
        <v>3.3184936341659598E-3</v>
      </c>
      <c r="J163">
        <f t="shared" si="19"/>
        <v>6.9365079365079367</v>
      </c>
      <c r="K163">
        <f t="shared" si="20"/>
        <v>1.9367984687040576</v>
      </c>
      <c r="L163">
        <f t="shared" si="21"/>
        <v>3.0134154536394973E-2</v>
      </c>
      <c r="M163">
        <f t="shared" si="22"/>
        <v>2.4158398512365511</v>
      </c>
      <c r="N163">
        <f t="shared" si="23"/>
        <v>0.01</v>
      </c>
    </row>
    <row r="164" spans="1:14" x14ac:dyDescent="0.25">
      <c r="A164" t="s">
        <v>15</v>
      </c>
      <c r="B164" t="s">
        <v>25</v>
      </c>
      <c r="C164" t="s">
        <v>29</v>
      </c>
      <c r="D164">
        <v>1</v>
      </c>
      <c r="E164">
        <v>4</v>
      </c>
      <c r="F164">
        <v>8768</v>
      </c>
      <c r="G164">
        <f t="shared" si="16"/>
        <v>1232</v>
      </c>
      <c r="H164">
        <f t="shared" si="17"/>
        <v>0.87680000000000002</v>
      </c>
      <c r="I164">
        <f t="shared" si="18"/>
        <v>3.2866663962136462E-3</v>
      </c>
      <c r="J164">
        <f t="shared" si="19"/>
        <v>7.116883116883117</v>
      </c>
      <c r="K164">
        <f t="shared" si="20"/>
        <v>1.9624698650943317</v>
      </c>
      <c r="L164">
        <f t="shared" si="21"/>
        <v>3.0425965992533791E-2</v>
      </c>
      <c r="M164">
        <f t="shared" si="22"/>
        <v>2.4243180204716723</v>
      </c>
      <c r="N164">
        <f t="shared" si="23"/>
        <v>0.01</v>
      </c>
    </row>
    <row r="165" spans="1:14" x14ac:dyDescent="0.25">
      <c r="A165" t="s">
        <v>15</v>
      </c>
      <c r="B165" t="s">
        <v>25</v>
      </c>
      <c r="C165" t="s">
        <v>29</v>
      </c>
      <c r="D165">
        <v>1</v>
      </c>
      <c r="E165">
        <v>5</v>
      </c>
      <c r="F165">
        <v>8836</v>
      </c>
      <c r="G165">
        <f t="shared" si="16"/>
        <v>1164</v>
      </c>
      <c r="H165">
        <f t="shared" si="17"/>
        <v>0.88360000000000005</v>
      </c>
      <c r="I165">
        <f t="shared" si="18"/>
        <v>3.207039756535612E-3</v>
      </c>
      <c r="J165">
        <f t="shared" si="19"/>
        <v>7.5910652920962196</v>
      </c>
      <c r="K165">
        <f t="shared" si="20"/>
        <v>2.0269719362486245</v>
      </c>
      <c r="L165">
        <f t="shared" si="21"/>
        <v>3.1181403285135592E-2</v>
      </c>
      <c r="M165">
        <f t="shared" si="22"/>
        <v>2.4452606110438717</v>
      </c>
      <c r="N165">
        <f t="shared" si="23"/>
        <v>0.01</v>
      </c>
    </row>
    <row r="166" spans="1:14" x14ac:dyDescent="0.25">
      <c r="A166" t="s">
        <v>15</v>
      </c>
      <c r="B166" t="s">
        <v>25</v>
      </c>
      <c r="C166" t="s">
        <v>29</v>
      </c>
      <c r="D166">
        <v>2</v>
      </c>
      <c r="E166">
        <v>1</v>
      </c>
      <c r="F166">
        <v>8937</v>
      </c>
      <c r="G166">
        <f t="shared" si="16"/>
        <v>1063</v>
      </c>
      <c r="H166">
        <f t="shared" si="17"/>
        <v>0.89370000000000005</v>
      </c>
      <c r="I166">
        <f t="shared" si="18"/>
        <v>3.0822120303444405E-3</v>
      </c>
      <c r="J166">
        <f t="shared" si="19"/>
        <v>8.4073377234242717</v>
      </c>
      <c r="K166">
        <f t="shared" si="20"/>
        <v>2.1291048630394442</v>
      </c>
      <c r="L166">
        <f t="shared" si="21"/>
        <v>3.2444231290870956E-2</v>
      </c>
      <c r="M166">
        <f t="shared" si="22"/>
        <v>2.477376138379483</v>
      </c>
      <c r="N166">
        <f t="shared" si="23"/>
        <v>0.01</v>
      </c>
    </row>
    <row r="167" spans="1:14" x14ac:dyDescent="0.25">
      <c r="A167" t="s">
        <v>15</v>
      </c>
      <c r="B167" t="s">
        <v>25</v>
      </c>
      <c r="C167" t="s">
        <v>29</v>
      </c>
      <c r="D167">
        <v>2</v>
      </c>
      <c r="E167">
        <v>3</v>
      </c>
      <c r="F167">
        <v>8863</v>
      </c>
      <c r="G167">
        <f t="shared" si="16"/>
        <v>1137</v>
      </c>
      <c r="H167">
        <f t="shared" si="17"/>
        <v>0.88629999999999998</v>
      </c>
      <c r="I167">
        <f t="shared" si="18"/>
        <v>3.1744654668148468E-3</v>
      </c>
      <c r="J167">
        <f t="shared" si="19"/>
        <v>7.7950747581354438</v>
      </c>
      <c r="K167">
        <f t="shared" si="20"/>
        <v>2.0534920929878617</v>
      </c>
      <c r="L167">
        <f t="shared" si="21"/>
        <v>3.1501366464804136E-2</v>
      </c>
      <c r="M167">
        <f t="shared" si="22"/>
        <v>2.4537225139793919</v>
      </c>
      <c r="N167">
        <f t="shared" si="23"/>
        <v>0.01</v>
      </c>
    </row>
    <row r="168" spans="1:14" x14ac:dyDescent="0.25">
      <c r="A168" t="s">
        <v>15</v>
      </c>
      <c r="B168" t="s">
        <v>25</v>
      </c>
      <c r="C168" t="s">
        <v>29</v>
      </c>
      <c r="D168">
        <v>2</v>
      </c>
      <c r="E168">
        <v>4</v>
      </c>
      <c r="F168">
        <v>8829</v>
      </c>
      <c r="G168">
        <f t="shared" si="16"/>
        <v>1171</v>
      </c>
      <c r="H168">
        <f t="shared" si="17"/>
        <v>0.88290000000000002</v>
      </c>
      <c r="I168">
        <f t="shared" si="18"/>
        <v>3.2153940660516246E-3</v>
      </c>
      <c r="J168">
        <f t="shared" si="19"/>
        <v>7.5397096498719041</v>
      </c>
      <c r="K168">
        <f t="shared" si="20"/>
        <v>2.0201836733038649</v>
      </c>
      <c r="L168">
        <f t="shared" si="21"/>
        <v>3.1100387058559199E-2</v>
      </c>
      <c r="M168">
        <f t="shared" si="22"/>
        <v>2.4430807529335365</v>
      </c>
      <c r="N168">
        <f t="shared" si="23"/>
        <v>0.01</v>
      </c>
    </row>
    <row r="169" spans="1:14" x14ac:dyDescent="0.25">
      <c r="A169" t="s">
        <v>15</v>
      </c>
      <c r="B169" t="s">
        <v>25</v>
      </c>
      <c r="C169" t="s">
        <v>29</v>
      </c>
      <c r="D169">
        <v>2</v>
      </c>
      <c r="E169">
        <v>5</v>
      </c>
      <c r="F169">
        <v>8848</v>
      </c>
      <c r="G169">
        <f t="shared" si="16"/>
        <v>1152</v>
      </c>
      <c r="H169">
        <f t="shared" si="17"/>
        <v>0.88480000000000003</v>
      </c>
      <c r="I169">
        <f t="shared" si="18"/>
        <v>3.1926315164766505E-3</v>
      </c>
      <c r="J169">
        <f t="shared" si="19"/>
        <v>7.6805555555555554</v>
      </c>
      <c r="K169">
        <f t="shared" si="20"/>
        <v>2.0386918825062796</v>
      </c>
      <c r="L169">
        <f t="shared" si="21"/>
        <v>3.1322123923138732E-2</v>
      </c>
      <c r="M169">
        <f t="shared" si="22"/>
        <v>2.4490107992720356</v>
      </c>
      <c r="N169">
        <f t="shared" si="23"/>
        <v>0.01</v>
      </c>
    </row>
    <row r="170" spans="1:14" x14ac:dyDescent="0.25">
      <c r="A170" t="s">
        <v>15</v>
      </c>
      <c r="B170" t="s">
        <v>25</v>
      </c>
      <c r="C170" t="s">
        <v>29</v>
      </c>
      <c r="D170">
        <v>3</v>
      </c>
      <c r="E170">
        <v>1</v>
      </c>
      <c r="F170">
        <v>8813</v>
      </c>
      <c r="G170">
        <f t="shared" si="16"/>
        <v>1187</v>
      </c>
      <c r="H170">
        <f t="shared" si="17"/>
        <v>0.88129999999999997</v>
      </c>
      <c r="I170">
        <f t="shared" si="18"/>
        <v>3.2343517124765516E-3</v>
      </c>
      <c r="J170">
        <f t="shared" si="19"/>
        <v>7.4245998315080035</v>
      </c>
      <c r="K170">
        <f t="shared" si="20"/>
        <v>2.0047987884899925</v>
      </c>
      <c r="L170">
        <f t="shared" si="21"/>
        <v>3.0918097006657864E-2</v>
      </c>
      <c r="M170">
        <f t="shared" si="22"/>
        <v>2.4381193272499821</v>
      </c>
      <c r="N170">
        <f t="shared" si="23"/>
        <v>0.01</v>
      </c>
    </row>
    <row r="171" spans="1:14" x14ac:dyDescent="0.25">
      <c r="A171" t="s">
        <v>15</v>
      </c>
      <c r="B171" t="s">
        <v>25</v>
      </c>
      <c r="C171" t="s">
        <v>29</v>
      </c>
      <c r="D171">
        <v>3</v>
      </c>
      <c r="E171">
        <v>2</v>
      </c>
      <c r="F171">
        <v>8965</v>
      </c>
      <c r="G171">
        <f t="shared" si="16"/>
        <v>1035</v>
      </c>
      <c r="H171">
        <f t="shared" si="17"/>
        <v>0.89649999999999996</v>
      </c>
      <c r="I171">
        <f t="shared" si="18"/>
        <v>3.0461081727345147E-3</v>
      </c>
      <c r="J171">
        <f t="shared" si="19"/>
        <v>8.6618357487922708</v>
      </c>
      <c r="K171">
        <f t="shared" si="20"/>
        <v>2.1589266803397638</v>
      </c>
      <c r="L171">
        <f t="shared" si="21"/>
        <v>3.2828775056346494E-2</v>
      </c>
      <c r="M171">
        <f t="shared" si="22"/>
        <v>2.4865139785178099</v>
      </c>
      <c r="N171">
        <f t="shared" si="23"/>
        <v>0.01</v>
      </c>
    </row>
    <row r="172" spans="1:14" x14ac:dyDescent="0.25">
      <c r="A172" t="s">
        <v>15</v>
      </c>
      <c r="B172" t="s">
        <v>25</v>
      </c>
      <c r="C172" t="s">
        <v>29</v>
      </c>
      <c r="D172">
        <v>3</v>
      </c>
      <c r="E172">
        <v>4</v>
      </c>
      <c r="F172">
        <v>9129</v>
      </c>
      <c r="G172">
        <f t="shared" si="16"/>
        <v>871</v>
      </c>
      <c r="H172">
        <f t="shared" si="17"/>
        <v>0.91290000000000004</v>
      </c>
      <c r="I172">
        <f t="shared" si="18"/>
        <v>2.8198154194911404E-3</v>
      </c>
      <c r="J172">
        <f t="shared" si="19"/>
        <v>10.481056257175661</v>
      </c>
      <c r="K172">
        <f t="shared" si="20"/>
        <v>2.3495694617125782</v>
      </c>
      <c r="L172">
        <f t="shared" si="21"/>
        <v>3.5463314126442297E-2</v>
      </c>
      <c r="M172">
        <f t="shared" si="22"/>
        <v>2.5424155895767964</v>
      </c>
      <c r="N172">
        <f t="shared" si="23"/>
        <v>0.01</v>
      </c>
    </row>
    <row r="173" spans="1:14" x14ac:dyDescent="0.25">
      <c r="A173" t="s">
        <v>15</v>
      </c>
      <c r="B173" t="s">
        <v>25</v>
      </c>
      <c r="C173" t="s">
        <v>29</v>
      </c>
      <c r="D173">
        <v>3</v>
      </c>
      <c r="E173">
        <v>5</v>
      </c>
      <c r="F173">
        <v>8866</v>
      </c>
      <c r="G173">
        <f t="shared" si="16"/>
        <v>1134</v>
      </c>
      <c r="H173">
        <f t="shared" si="17"/>
        <v>0.88660000000000005</v>
      </c>
      <c r="I173">
        <f t="shared" si="18"/>
        <v>3.1708112526607438E-3</v>
      </c>
      <c r="J173">
        <f t="shared" si="19"/>
        <v>7.818342151675485</v>
      </c>
      <c r="K173">
        <f t="shared" si="20"/>
        <v>2.0564725310173015</v>
      </c>
      <c r="L173">
        <f t="shared" si="21"/>
        <v>3.1537670341016455E-2</v>
      </c>
      <c r="M173">
        <f t="shared" si="22"/>
        <v>2.454668099147415</v>
      </c>
      <c r="N173">
        <f t="shared" si="23"/>
        <v>0.01</v>
      </c>
    </row>
    <row r="174" spans="1:14" x14ac:dyDescent="0.25">
      <c r="A174" t="s">
        <v>15</v>
      </c>
      <c r="B174" t="s">
        <v>25</v>
      </c>
      <c r="C174" t="s">
        <v>29</v>
      </c>
      <c r="D174">
        <v>4</v>
      </c>
      <c r="E174">
        <v>1</v>
      </c>
      <c r="F174">
        <v>8891</v>
      </c>
      <c r="G174">
        <f t="shared" si="16"/>
        <v>1109</v>
      </c>
      <c r="H174">
        <f t="shared" si="17"/>
        <v>0.8891</v>
      </c>
      <c r="I174">
        <f t="shared" si="18"/>
        <v>3.1400826422245641E-3</v>
      </c>
      <c r="J174">
        <f t="shared" si="19"/>
        <v>8.0171325518485119</v>
      </c>
      <c r="K174">
        <f t="shared" si="20"/>
        <v>2.081580820770772</v>
      </c>
      <c r="L174">
        <f t="shared" si="21"/>
        <v>3.1846295589582276E-2</v>
      </c>
      <c r="M174">
        <f t="shared" si="22"/>
        <v>2.4625908656033091</v>
      </c>
      <c r="N174">
        <f t="shared" si="23"/>
        <v>0.01</v>
      </c>
    </row>
    <row r="175" spans="1:14" x14ac:dyDescent="0.25">
      <c r="A175" t="s">
        <v>15</v>
      </c>
      <c r="B175" t="s">
        <v>25</v>
      </c>
      <c r="C175" t="s">
        <v>29</v>
      </c>
      <c r="D175">
        <v>4</v>
      </c>
      <c r="E175">
        <v>2</v>
      </c>
      <c r="F175">
        <v>8874</v>
      </c>
      <c r="G175">
        <f t="shared" si="16"/>
        <v>1126</v>
      </c>
      <c r="H175">
        <f t="shared" si="17"/>
        <v>0.88739999999999997</v>
      </c>
      <c r="I175">
        <f t="shared" si="18"/>
        <v>3.1610321099286545E-3</v>
      </c>
      <c r="J175">
        <f t="shared" si="19"/>
        <v>7.8809946714031973</v>
      </c>
      <c r="K175">
        <f t="shared" si="20"/>
        <v>2.0644541232392193</v>
      </c>
      <c r="L175">
        <f t="shared" si="21"/>
        <v>3.1635237011957161E-2</v>
      </c>
      <c r="M175">
        <f t="shared" si="22"/>
        <v>2.4571950080695206</v>
      </c>
      <c r="N175">
        <f t="shared" si="23"/>
        <v>0.01</v>
      </c>
    </row>
    <row r="176" spans="1:14" x14ac:dyDescent="0.25">
      <c r="A176" t="s">
        <v>15</v>
      </c>
      <c r="B176" t="s">
        <v>25</v>
      </c>
      <c r="C176" t="s">
        <v>29</v>
      </c>
      <c r="D176">
        <v>4</v>
      </c>
      <c r="E176">
        <v>3</v>
      </c>
      <c r="F176">
        <v>9074</v>
      </c>
      <c r="G176">
        <f t="shared" si="16"/>
        <v>926</v>
      </c>
      <c r="H176">
        <f t="shared" si="17"/>
        <v>0.90739999999999998</v>
      </c>
      <c r="I176">
        <f t="shared" si="18"/>
        <v>2.8987107479015567E-3</v>
      </c>
      <c r="J176">
        <f t="shared" si="19"/>
        <v>9.7991360691144713</v>
      </c>
      <c r="K176">
        <f t="shared" si="20"/>
        <v>2.2822942255777301</v>
      </c>
      <c r="L176">
        <f t="shared" si="21"/>
        <v>3.4498095428249373E-2</v>
      </c>
      <c r="M176">
        <f t="shared" si="22"/>
        <v>2.5231804571001195</v>
      </c>
      <c r="N176">
        <f t="shared" si="23"/>
        <v>0.01</v>
      </c>
    </row>
    <row r="177" spans="1:14" x14ac:dyDescent="0.25">
      <c r="A177" t="s">
        <v>15</v>
      </c>
      <c r="B177" t="s">
        <v>25</v>
      </c>
      <c r="C177" t="s">
        <v>29</v>
      </c>
      <c r="D177">
        <v>4</v>
      </c>
      <c r="E177">
        <v>5</v>
      </c>
      <c r="F177">
        <v>9258</v>
      </c>
      <c r="G177">
        <f t="shared" si="16"/>
        <v>742</v>
      </c>
      <c r="H177">
        <f t="shared" si="17"/>
        <v>0.92579999999999996</v>
      </c>
      <c r="I177">
        <f t="shared" si="18"/>
        <v>2.6209608924972544E-3</v>
      </c>
      <c r="J177">
        <f t="shared" si="19"/>
        <v>12.477088948787062</v>
      </c>
      <c r="K177">
        <f t="shared" si="20"/>
        <v>2.5238940784238353</v>
      </c>
      <c r="L177">
        <f t="shared" si="21"/>
        <v>3.815394586247333E-2</v>
      </c>
      <c r="M177">
        <f t="shared" si="22"/>
        <v>2.5898264103862343</v>
      </c>
      <c r="N177">
        <f t="shared" si="23"/>
        <v>0.01</v>
      </c>
    </row>
    <row r="178" spans="1:14" x14ac:dyDescent="0.25">
      <c r="A178" t="s">
        <v>15</v>
      </c>
      <c r="B178" t="s">
        <v>25</v>
      </c>
      <c r="C178" t="s">
        <v>29</v>
      </c>
      <c r="D178">
        <v>5</v>
      </c>
      <c r="E178">
        <v>1</v>
      </c>
      <c r="F178">
        <v>8944</v>
      </c>
      <c r="G178">
        <f t="shared" si="16"/>
        <v>1056</v>
      </c>
      <c r="H178">
        <f t="shared" si="17"/>
        <v>0.89439999999999997</v>
      </c>
      <c r="I178">
        <f t="shared" si="18"/>
        <v>3.0732497457902773E-3</v>
      </c>
      <c r="J178">
        <f t="shared" si="19"/>
        <v>8.4696969696969688</v>
      </c>
      <c r="K178">
        <f t="shared" si="20"/>
        <v>2.1364947311286735</v>
      </c>
      <c r="L178">
        <f t="shared" si="21"/>
        <v>3.2538845935635247E-2</v>
      </c>
      <c r="M178">
        <f t="shared" si="22"/>
        <v>2.4796505402804452</v>
      </c>
      <c r="N178">
        <f t="shared" si="23"/>
        <v>0.01</v>
      </c>
    </row>
    <row r="179" spans="1:14" x14ac:dyDescent="0.25">
      <c r="A179" t="s">
        <v>15</v>
      </c>
      <c r="B179" t="s">
        <v>25</v>
      </c>
      <c r="C179" t="s">
        <v>29</v>
      </c>
      <c r="D179">
        <v>5</v>
      </c>
      <c r="E179">
        <v>2</v>
      </c>
      <c r="F179">
        <v>8860</v>
      </c>
      <c r="G179">
        <f t="shared" si="16"/>
        <v>1140</v>
      </c>
      <c r="H179">
        <f t="shared" si="17"/>
        <v>0.88600000000000001</v>
      </c>
      <c r="I179">
        <f t="shared" si="18"/>
        <v>3.1781126474686198E-3</v>
      </c>
      <c r="J179">
        <f t="shared" si="19"/>
        <v>7.7719298245614032</v>
      </c>
      <c r="K179">
        <f t="shared" si="20"/>
        <v>2.0505185022105854</v>
      </c>
      <c r="L179">
        <f t="shared" si="21"/>
        <v>3.146521570896816E-2</v>
      </c>
      <c r="M179">
        <f t="shared" si="22"/>
        <v>2.4527780156283256</v>
      </c>
      <c r="N179">
        <f t="shared" si="23"/>
        <v>0.01</v>
      </c>
    </row>
    <row r="180" spans="1:14" x14ac:dyDescent="0.25">
      <c r="A180" t="s">
        <v>15</v>
      </c>
      <c r="B180" t="s">
        <v>25</v>
      </c>
      <c r="C180" t="s">
        <v>29</v>
      </c>
      <c r="D180">
        <v>5</v>
      </c>
      <c r="E180">
        <v>3</v>
      </c>
      <c r="F180">
        <v>8963</v>
      </c>
      <c r="G180">
        <f t="shared" si="16"/>
        <v>1037</v>
      </c>
      <c r="H180">
        <f t="shared" si="17"/>
        <v>0.89629999999999999</v>
      </c>
      <c r="I180">
        <f t="shared" si="18"/>
        <v>3.0487097270812781E-3</v>
      </c>
      <c r="J180">
        <f t="shared" si="19"/>
        <v>8.6432015429122462</v>
      </c>
      <c r="K180">
        <f t="shared" si="20"/>
        <v>2.1567730631278343</v>
      </c>
      <c r="L180">
        <f t="shared" si="21"/>
        <v>3.280076128983795E-2</v>
      </c>
      <c r="M180">
        <f t="shared" si="22"/>
        <v>2.4858576832974815</v>
      </c>
      <c r="N180">
        <f t="shared" si="23"/>
        <v>0.01</v>
      </c>
    </row>
    <row r="181" spans="1:14" x14ac:dyDescent="0.25">
      <c r="A181" t="s">
        <v>15</v>
      </c>
      <c r="B181" t="s">
        <v>25</v>
      </c>
      <c r="C181" t="s">
        <v>29</v>
      </c>
      <c r="D181">
        <v>5</v>
      </c>
      <c r="E181">
        <v>4</v>
      </c>
      <c r="F181">
        <v>9195</v>
      </c>
      <c r="G181">
        <f t="shared" si="16"/>
        <v>805</v>
      </c>
      <c r="H181">
        <f t="shared" si="17"/>
        <v>0.91949999999999998</v>
      </c>
      <c r="I181">
        <f t="shared" si="18"/>
        <v>2.720657089748725E-3</v>
      </c>
      <c r="J181">
        <f t="shared" si="19"/>
        <v>11.422360248447205</v>
      </c>
      <c r="K181">
        <f t="shared" si="20"/>
        <v>2.435572859619858</v>
      </c>
      <c r="L181">
        <f t="shared" si="21"/>
        <v>3.6755826515878866E-2</v>
      </c>
      <c r="M181">
        <f t="shared" si="22"/>
        <v>2.5662391455173448</v>
      </c>
      <c r="N181">
        <f t="shared" si="23"/>
        <v>0.01</v>
      </c>
    </row>
    <row r="182" spans="1:14" x14ac:dyDescent="0.25">
      <c r="A182" t="s">
        <v>15</v>
      </c>
      <c r="B182" t="s">
        <v>26</v>
      </c>
      <c r="C182" t="s">
        <v>29</v>
      </c>
      <c r="D182">
        <v>1</v>
      </c>
      <c r="E182">
        <v>2</v>
      </c>
      <c r="F182">
        <v>8810</v>
      </c>
      <c r="G182">
        <f t="shared" si="16"/>
        <v>1190</v>
      </c>
      <c r="H182">
        <f t="shared" si="17"/>
        <v>0.88100000000000001</v>
      </c>
      <c r="I182">
        <f t="shared" si="18"/>
        <v>3.2378851122298949E-3</v>
      </c>
      <c r="J182">
        <f t="shared" si="19"/>
        <v>7.4033613445378155</v>
      </c>
      <c r="K182">
        <f t="shared" si="20"/>
        <v>2.0019341328246503</v>
      </c>
      <c r="L182">
        <f t="shared" si="21"/>
        <v>3.0884357083050155E-2</v>
      </c>
      <c r="M182">
        <f t="shared" si="22"/>
        <v>2.437192290781323</v>
      </c>
      <c r="N182">
        <f t="shared" si="23"/>
        <v>0.01</v>
      </c>
    </row>
    <row r="183" spans="1:14" x14ac:dyDescent="0.25">
      <c r="A183" t="s">
        <v>15</v>
      </c>
      <c r="B183" t="s">
        <v>26</v>
      </c>
      <c r="C183" t="s">
        <v>29</v>
      </c>
      <c r="D183">
        <v>1</v>
      </c>
      <c r="E183">
        <v>3</v>
      </c>
      <c r="F183">
        <v>8719</v>
      </c>
      <c r="G183">
        <f t="shared" si="16"/>
        <v>1281</v>
      </c>
      <c r="H183">
        <f t="shared" si="17"/>
        <v>0.87190000000000001</v>
      </c>
      <c r="I183">
        <f t="shared" si="18"/>
        <v>3.3420112208070157E-3</v>
      </c>
      <c r="J183">
        <f t="shared" si="19"/>
        <v>6.8064012490241996</v>
      </c>
      <c r="K183">
        <f t="shared" si="20"/>
        <v>1.9178635295310809</v>
      </c>
      <c r="L183">
        <f t="shared" si="21"/>
        <v>2.9922101810254363E-2</v>
      </c>
      <c r="M183">
        <f t="shared" si="22"/>
        <v>2.4095340438325787</v>
      </c>
      <c r="N183">
        <f t="shared" si="23"/>
        <v>0.01</v>
      </c>
    </row>
    <row r="184" spans="1:14" x14ac:dyDescent="0.25">
      <c r="A184" t="s">
        <v>15</v>
      </c>
      <c r="B184" t="s">
        <v>26</v>
      </c>
      <c r="C184" t="s">
        <v>29</v>
      </c>
      <c r="D184">
        <v>1</v>
      </c>
      <c r="E184">
        <v>4</v>
      </c>
      <c r="F184">
        <v>8962</v>
      </c>
      <c r="G184">
        <f t="shared" si="16"/>
        <v>1038</v>
      </c>
      <c r="H184">
        <f t="shared" si="17"/>
        <v>0.8962</v>
      </c>
      <c r="I184">
        <f t="shared" si="18"/>
        <v>3.050009180314053E-3</v>
      </c>
      <c r="J184">
        <f t="shared" si="19"/>
        <v>8.6339113680154149</v>
      </c>
      <c r="K184">
        <f t="shared" si="20"/>
        <v>2.1556976316202543</v>
      </c>
      <c r="L184">
        <f t="shared" si="21"/>
        <v>3.278678655967298E-2</v>
      </c>
      <c r="M184">
        <f t="shared" si="22"/>
        <v>2.4855297455760605</v>
      </c>
      <c r="N184">
        <f t="shared" si="23"/>
        <v>0.01</v>
      </c>
    </row>
    <row r="185" spans="1:14" x14ac:dyDescent="0.25">
      <c r="A185" t="s">
        <v>15</v>
      </c>
      <c r="B185" t="s">
        <v>26</v>
      </c>
      <c r="C185" t="s">
        <v>29</v>
      </c>
      <c r="D185">
        <v>1</v>
      </c>
      <c r="E185">
        <v>5</v>
      </c>
      <c r="F185">
        <v>9189</v>
      </c>
      <c r="G185">
        <f t="shared" si="16"/>
        <v>811</v>
      </c>
      <c r="H185">
        <f t="shared" si="17"/>
        <v>0.91890000000000005</v>
      </c>
      <c r="I185">
        <f t="shared" si="18"/>
        <v>2.729886261366945E-3</v>
      </c>
      <c r="J185">
        <f t="shared" si="19"/>
        <v>11.330456226880395</v>
      </c>
      <c r="K185">
        <f t="shared" si="20"/>
        <v>2.4274943413854722</v>
      </c>
      <c r="L185">
        <f t="shared" si="21"/>
        <v>3.6631562792629552E-2</v>
      </c>
      <c r="M185">
        <f t="shared" si="22"/>
        <v>2.5640375310396912</v>
      </c>
      <c r="N185">
        <f t="shared" si="23"/>
        <v>0.01</v>
      </c>
    </row>
    <row r="186" spans="1:14" x14ac:dyDescent="0.25">
      <c r="A186" t="s">
        <v>15</v>
      </c>
      <c r="B186" t="s">
        <v>26</v>
      </c>
      <c r="C186" t="s">
        <v>29</v>
      </c>
      <c r="D186">
        <v>2</v>
      </c>
      <c r="E186">
        <v>1</v>
      </c>
      <c r="F186">
        <v>8825</v>
      </c>
      <c r="G186">
        <f t="shared" si="16"/>
        <v>1175</v>
      </c>
      <c r="H186">
        <f t="shared" si="17"/>
        <v>0.88249999999999995</v>
      </c>
      <c r="I186">
        <f t="shared" si="18"/>
        <v>3.2201513939565021E-3</v>
      </c>
      <c r="J186">
        <f t="shared" si="19"/>
        <v>7.5106382978723403</v>
      </c>
      <c r="K186">
        <f t="shared" si="20"/>
        <v>2.0163204552232381</v>
      </c>
      <c r="L186">
        <f t="shared" si="21"/>
        <v>3.1054440542043291E-2</v>
      </c>
      <c r="M186">
        <f t="shared" si="22"/>
        <v>2.4418376572209008</v>
      </c>
      <c r="N186">
        <f t="shared" si="23"/>
        <v>0.01</v>
      </c>
    </row>
    <row r="187" spans="1:14" x14ac:dyDescent="0.25">
      <c r="A187" t="s">
        <v>15</v>
      </c>
      <c r="B187" t="s">
        <v>26</v>
      </c>
      <c r="C187" t="s">
        <v>29</v>
      </c>
      <c r="D187">
        <v>2</v>
      </c>
      <c r="E187">
        <v>3</v>
      </c>
      <c r="F187">
        <v>9725</v>
      </c>
      <c r="G187">
        <f t="shared" si="16"/>
        <v>275</v>
      </c>
      <c r="H187">
        <f t="shared" si="17"/>
        <v>0.97250000000000003</v>
      </c>
      <c r="I187">
        <f t="shared" si="18"/>
        <v>1.6353516441426281E-3</v>
      </c>
      <c r="J187">
        <f t="shared" si="19"/>
        <v>35.363636363636367</v>
      </c>
      <c r="K187">
        <f t="shared" si="20"/>
        <v>3.5656840708200757</v>
      </c>
      <c r="L187">
        <f t="shared" si="21"/>
        <v>6.1148928035246707E-2</v>
      </c>
      <c r="M187">
        <f t="shared" si="22"/>
        <v>2.8083909295692426</v>
      </c>
      <c r="N187">
        <f t="shared" si="23"/>
        <v>0.01</v>
      </c>
    </row>
    <row r="188" spans="1:14" x14ac:dyDescent="0.25">
      <c r="A188" t="s">
        <v>15</v>
      </c>
      <c r="B188" t="s">
        <v>26</v>
      </c>
      <c r="C188" t="s">
        <v>29</v>
      </c>
      <c r="D188">
        <v>2</v>
      </c>
      <c r="E188">
        <v>4</v>
      </c>
      <c r="F188">
        <v>8964</v>
      </c>
      <c r="G188">
        <f t="shared" si="16"/>
        <v>1036</v>
      </c>
      <c r="H188">
        <f t="shared" si="17"/>
        <v>0.89639999999999997</v>
      </c>
      <c r="I188">
        <f t="shared" si="18"/>
        <v>3.0474093915980509E-3</v>
      </c>
      <c r="J188">
        <f t="shared" si="19"/>
        <v>8.6525096525096519</v>
      </c>
      <c r="K188">
        <f t="shared" si="20"/>
        <v>2.1578494121013891</v>
      </c>
      <c r="L188">
        <f t="shared" si="21"/>
        <v>3.2814757438140059E-2</v>
      </c>
      <c r="M188">
        <f t="shared" si="22"/>
        <v>2.4861857608732509</v>
      </c>
      <c r="N188">
        <f t="shared" si="23"/>
        <v>0.01</v>
      </c>
    </row>
    <row r="189" spans="1:14" x14ac:dyDescent="0.25">
      <c r="A189" t="s">
        <v>15</v>
      </c>
      <c r="B189" t="s">
        <v>26</v>
      </c>
      <c r="C189" t="s">
        <v>29</v>
      </c>
      <c r="D189">
        <v>2</v>
      </c>
      <c r="E189">
        <v>5</v>
      </c>
      <c r="F189">
        <v>9306</v>
      </c>
      <c r="G189">
        <f t="shared" si="16"/>
        <v>694</v>
      </c>
      <c r="H189">
        <f t="shared" si="17"/>
        <v>0.93059999999999998</v>
      </c>
      <c r="I189">
        <f t="shared" si="18"/>
        <v>2.5413311472533449E-3</v>
      </c>
      <c r="J189">
        <f t="shared" si="19"/>
        <v>13.409221902017292</v>
      </c>
      <c r="K189">
        <f t="shared" si="20"/>
        <v>2.5959426718977894</v>
      </c>
      <c r="L189">
        <f t="shared" si="21"/>
        <v>3.9349456723921795E-2</v>
      </c>
      <c r="M189">
        <f t="shared" si="22"/>
        <v>2.6084222652503746</v>
      </c>
      <c r="N189">
        <f t="shared" si="23"/>
        <v>0.01</v>
      </c>
    </row>
    <row r="190" spans="1:14" x14ac:dyDescent="0.25">
      <c r="A190" t="s">
        <v>15</v>
      </c>
      <c r="B190" t="s">
        <v>26</v>
      </c>
      <c r="C190" t="s">
        <v>29</v>
      </c>
      <c r="D190">
        <v>3</v>
      </c>
      <c r="E190">
        <v>1</v>
      </c>
      <c r="F190">
        <v>8730</v>
      </c>
      <c r="G190">
        <f t="shared" si="16"/>
        <v>1270</v>
      </c>
      <c r="H190">
        <f t="shared" si="17"/>
        <v>0.873</v>
      </c>
      <c r="I190">
        <f t="shared" si="18"/>
        <v>3.3297297187609687E-3</v>
      </c>
      <c r="J190">
        <f t="shared" si="19"/>
        <v>6.8740157480314963</v>
      </c>
      <c r="K190">
        <f t="shared" si="20"/>
        <v>1.927748469381011</v>
      </c>
      <c r="L190">
        <f t="shared" si="21"/>
        <v>3.0032467631400175E-2</v>
      </c>
      <c r="M190">
        <f t="shared" si="22"/>
        <v>2.4128315309899286</v>
      </c>
      <c r="N190">
        <f t="shared" si="23"/>
        <v>0.01</v>
      </c>
    </row>
    <row r="191" spans="1:14" x14ac:dyDescent="0.25">
      <c r="A191" t="s">
        <v>15</v>
      </c>
      <c r="B191" t="s">
        <v>26</v>
      </c>
      <c r="C191" t="s">
        <v>29</v>
      </c>
      <c r="D191">
        <v>3</v>
      </c>
      <c r="E191">
        <v>2</v>
      </c>
      <c r="F191">
        <v>8783</v>
      </c>
      <c r="G191">
        <f t="shared" si="16"/>
        <v>1217</v>
      </c>
      <c r="H191">
        <f t="shared" si="17"/>
        <v>0.87829999999999997</v>
      </c>
      <c r="I191">
        <f t="shared" si="18"/>
        <v>3.2693900042668513E-3</v>
      </c>
      <c r="J191">
        <f t="shared" si="19"/>
        <v>7.2169268693508624</v>
      </c>
      <c r="K191">
        <f t="shared" si="20"/>
        <v>1.9764292209295902</v>
      </c>
      <c r="L191">
        <f t="shared" si="21"/>
        <v>3.0586745499769349E-2</v>
      </c>
      <c r="M191">
        <f t="shared" si="22"/>
        <v>2.4288939340727689</v>
      </c>
      <c r="N191">
        <f t="shared" si="23"/>
        <v>0.01</v>
      </c>
    </row>
    <row r="192" spans="1:14" x14ac:dyDescent="0.25">
      <c r="A192" t="s">
        <v>15</v>
      </c>
      <c r="B192" t="s">
        <v>26</v>
      </c>
      <c r="C192" t="s">
        <v>29</v>
      </c>
      <c r="D192">
        <v>3</v>
      </c>
      <c r="E192">
        <v>4</v>
      </c>
      <c r="F192">
        <v>8762</v>
      </c>
      <c r="G192">
        <f t="shared" si="16"/>
        <v>1238</v>
      </c>
      <c r="H192">
        <f t="shared" si="17"/>
        <v>0.87619999999999998</v>
      </c>
      <c r="I192">
        <f t="shared" si="18"/>
        <v>3.2935324501209948E-3</v>
      </c>
      <c r="J192">
        <f t="shared" si="19"/>
        <v>7.0775444264943461</v>
      </c>
      <c r="K192">
        <f t="shared" si="20"/>
        <v>1.9569270151293023</v>
      </c>
      <c r="L192">
        <f t="shared" si="21"/>
        <v>3.0362536733568941E-2</v>
      </c>
      <c r="M192">
        <f t="shared" si="22"/>
        <v>2.4224943678808426</v>
      </c>
      <c r="N192">
        <f t="shared" si="23"/>
        <v>0.01</v>
      </c>
    </row>
    <row r="193" spans="1:14" x14ac:dyDescent="0.25">
      <c r="A193" t="s">
        <v>15</v>
      </c>
      <c r="B193" t="s">
        <v>26</v>
      </c>
      <c r="C193" t="s">
        <v>29</v>
      </c>
      <c r="D193">
        <v>3</v>
      </c>
      <c r="E193">
        <v>5</v>
      </c>
      <c r="F193">
        <v>8902</v>
      </c>
      <c r="G193">
        <f t="shared" si="16"/>
        <v>1098</v>
      </c>
      <c r="H193">
        <f t="shared" si="17"/>
        <v>0.89019999999999999</v>
      </c>
      <c r="I193">
        <f t="shared" si="18"/>
        <v>3.1264030450343411E-3</v>
      </c>
      <c r="J193">
        <f t="shared" si="19"/>
        <v>8.1074681238615671</v>
      </c>
      <c r="K193">
        <f t="shared" si="20"/>
        <v>2.0927856275063239</v>
      </c>
      <c r="L193">
        <f t="shared" si="21"/>
        <v>3.1985639266450233E-2</v>
      </c>
      <c r="M193">
        <f t="shared" si="22"/>
        <v>2.4661016016843638</v>
      </c>
      <c r="N193">
        <f t="shared" si="23"/>
        <v>0.01</v>
      </c>
    </row>
    <row r="194" spans="1:14" x14ac:dyDescent="0.25">
      <c r="A194" t="s">
        <v>15</v>
      </c>
      <c r="B194" t="s">
        <v>26</v>
      </c>
      <c r="C194" t="s">
        <v>29</v>
      </c>
      <c r="D194">
        <v>4</v>
      </c>
      <c r="E194">
        <v>1</v>
      </c>
      <c r="F194">
        <v>8883</v>
      </c>
      <c r="G194">
        <f t="shared" ref="G194:G257" si="24">10000-F194</f>
        <v>1117</v>
      </c>
      <c r="H194">
        <f t="shared" ref="H194:H257" si="25">F194/10000</f>
        <v>0.88829999999999998</v>
      </c>
      <c r="I194">
        <f t="shared" ref="I194:I257" si="26">SQRT(H194*(1-H194)/10000)</f>
        <v>3.1499699998571418E-3</v>
      </c>
      <c r="J194">
        <f t="shared" ref="J194:J257" si="27">F194/G194</f>
        <v>7.952551477170994</v>
      </c>
      <c r="K194">
        <f t="shared" ref="K194:K257" si="28">LOG(J194,EXP(1))</f>
        <v>2.0734928177005001</v>
      </c>
      <c r="L194">
        <f t="shared" ref="L194:L257" si="29">SQRT(1/F194+1/G194)</f>
        <v>3.1746334093510492E-2</v>
      </c>
      <c r="M194">
        <f t="shared" si="22"/>
        <v>2.4600471680727414</v>
      </c>
      <c r="N194">
        <f t="shared" si="23"/>
        <v>0.01</v>
      </c>
    </row>
    <row r="195" spans="1:14" x14ac:dyDescent="0.25">
      <c r="A195" t="s">
        <v>15</v>
      </c>
      <c r="B195" t="s">
        <v>26</v>
      </c>
      <c r="C195" t="s">
        <v>29</v>
      </c>
      <c r="D195">
        <v>4</v>
      </c>
      <c r="E195">
        <v>2</v>
      </c>
      <c r="F195">
        <v>8995</v>
      </c>
      <c r="G195">
        <f t="shared" si="24"/>
        <v>1005</v>
      </c>
      <c r="H195">
        <f t="shared" si="25"/>
        <v>0.89949999999999997</v>
      </c>
      <c r="I195">
        <f t="shared" si="26"/>
        <v>3.0066551182335501E-3</v>
      </c>
      <c r="J195">
        <f t="shared" si="27"/>
        <v>8.9502487562189046</v>
      </c>
      <c r="K195">
        <f t="shared" si="28"/>
        <v>2.1916813258914574</v>
      </c>
      <c r="L195">
        <f t="shared" si="29"/>
        <v>3.3259551251342508E-2</v>
      </c>
      <c r="M195">
        <f t="shared" ref="M195:M258" si="30">2*ASIN(SQRT(H195))</f>
        <v>2.4964267251100987</v>
      </c>
      <c r="N195">
        <f t="shared" ref="N195:N258" si="31">SQRT(1/(F195+G195))</f>
        <v>0.01</v>
      </c>
    </row>
    <row r="196" spans="1:14" x14ac:dyDescent="0.25">
      <c r="A196" t="s">
        <v>15</v>
      </c>
      <c r="B196" t="s">
        <v>26</v>
      </c>
      <c r="C196" t="s">
        <v>29</v>
      </c>
      <c r="D196">
        <v>4</v>
      </c>
      <c r="E196">
        <v>3</v>
      </c>
      <c r="F196">
        <v>8884</v>
      </c>
      <c r="G196">
        <f t="shared" si="24"/>
        <v>1116</v>
      </c>
      <c r="H196">
        <f t="shared" si="25"/>
        <v>0.88839999999999997</v>
      </c>
      <c r="I196">
        <f t="shared" si="26"/>
        <v>3.1487368896114523E-3</v>
      </c>
      <c r="J196">
        <f t="shared" si="27"/>
        <v>7.9605734767025087</v>
      </c>
      <c r="K196">
        <f t="shared" si="28"/>
        <v>2.0745010420730616</v>
      </c>
      <c r="L196">
        <f t="shared" si="29"/>
        <v>3.1758766612074663E-2</v>
      </c>
      <c r="M196">
        <f t="shared" si="30"/>
        <v>2.4603646935614321</v>
      </c>
      <c r="N196">
        <f t="shared" si="31"/>
        <v>0.01</v>
      </c>
    </row>
    <row r="197" spans="1:14" x14ac:dyDescent="0.25">
      <c r="A197" t="s">
        <v>15</v>
      </c>
      <c r="B197" t="s">
        <v>26</v>
      </c>
      <c r="C197" t="s">
        <v>29</v>
      </c>
      <c r="D197">
        <v>4</v>
      </c>
      <c r="E197">
        <v>5</v>
      </c>
      <c r="F197">
        <v>8955</v>
      </c>
      <c r="G197">
        <f t="shared" si="24"/>
        <v>1045</v>
      </c>
      <c r="H197">
        <f t="shared" si="25"/>
        <v>0.89549999999999996</v>
      </c>
      <c r="I197">
        <f t="shared" si="26"/>
        <v>3.0590807442759669E-3</v>
      </c>
      <c r="J197">
        <f t="shared" si="27"/>
        <v>8.5693779904306222</v>
      </c>
      <c r="K197">
        <f t="shared" si="28"/>
        <v>2.1481951500959009</v>
      </c>
      <c r="L197">
        <f t="shared" si="29"/>
        <v>3.2689558844471868E-2</v>
      </c>
      <c r="M197">
        <f t="shared" si="30"/>
        <v>2.4832380795430193</v>
      </c>
      <c r="N197">
        <f t="shared" si="31"/>
        <v>0.01</v>
      </c>
    </row>
    <row r="198" spans="1:14" x14ac:dyDescent="0.25">
      <c r="A198" t="s">
        <v>15</v>
      </c>
      <c r="B198" t="s">
        <v>26</v>
      </c>
      <c r="C198" t="s">
        <v>29</v>
      </c>
      <c r="D198">
        <v>5</v>
      </c>
      <c r="E198">
        <v>1</v>
      </c>
      <c r="F198">
        <v>9200</v>
      </c>
      <c r="G198">
        <f t="shared" si="24"/>
        <v>800</v>
      </c>
      <c r="H198">
        <f t="shared" si="25"/>
        <v>0.92</v>
      </c>
      <c r="I198">
        <f t="shared" si="26"/>
        <v>2.7129319932501068E-3</v>
      </c>
      <c r="J198">
        <f t="shared" si="27"/>
        <v>11.5</v>
      </c>
      <c r="K198">
        <f t="shared" si="28"/>
        <v>2.4423470353692043</v>
      </c>
      <c r="L198">
        <f t="shared" si="29"/>
        <v>3.6860489038724284E-2</v>
      </c>
      <c r="M198">
        <f t="shared" si="30"/>
        <v>2.5680795491666966</v>
      </c>
      <c r="N198">
        <f t="shared" si="31"/>
        <v>0.01</v>
      </c>
    </row>
    <row r="199" spans="1:14" x14ac:dyDescent="0.25">
      <c r="A199" t="s">
        <v>15</v>
      </c>
      <c r="B199" t="s">
        <v>26</v>
      </c>
      <c r="C199" t="s">
        <v>29</v>
      </c>
      <c r="D199">
        <v>5</v>
      </c>
      <c r="E199">
        <v>2</v>
      </c>
      <c r="F199">
        <v>9303</v>
      </c>
      <c r="G199">
        <f t="shared" si="24"/>
        <v>697</v>
      </c>
      <c r="H199">
        <f t="shared" si="25"/>
        <v>0.93030000000000002</v>
      </c>
      <c r="I199">
        <f t="shared" si="26"/>
        <v>2.5464074693575651E-3</v>
      </c>
      <c r="J199">
        <f t="shared" si="27"/>
        <v>13.347202295552368</v>
      </c>
      <c r="K199">
        <f t="shared" si="28"/>
        <v>2.5913067970080346</v>
      </c>
      <c r="L199">
        <f t="shared" si="29"/>
        <v>3.9271012673093152E-2</v>
      </c>
      <c r="M199">
        <f t="shared" si="30"/>
        <v>2.6072429595201183</v>
      </c>
      <c r="N199">
        <f t="shared" si="31"/>
        <v>0.01</v>
      </c>
    </row>
    <row r="200" spans="1:14" x14ac:dyDescent="0.25">
      <c r="A200" t="s">
        <v>15</v>
      </c>
      <c r="B200" t="s">
        <v>26</v>
      </c>
      <c r="C200" t="s">
        <v>29</v>
      </c>
      <c r="D200">
        <v>5</v>
      </c>
      <c r="E200">
        <v>3</v>
      </c>
      <c r="F200">
        <v>8978</v>
      </c>
      <c r="G200">
        <f t="shared" si="24"/>
        <v>1022</v>
      </c>
      <c r="H200">
        <f t="shared" si="25"/>
        <v>0.89780000000000004</v>
      </c>
      <c r="I200">
        <f t="shared" si="26"/>
        <v>3.0291114208625598E-3</v>
      </c>
      <c r="J200">
        <f t="shared" si="27"/>
        <v>8.7847358121330732</v>
      </c>
      <c r="K200">
        <f t="shared" si="28"/>
        <v>2.1730156485782279</v>
      </c>
      <c r="L200">
        <f t="shared" si="29"/>
        <v>3.3012981731627526E-2</v>
      </c>
      <c r="M200">
        <f t="shared" si="30"/>
        <v>2.4907936526786534</v>
      </c>
      <c r="N200">
        <f t="shared" si="31"/>
        <v>0.01</v>
      </c>
    </row>
    <row r="201" spans="1:14" x14ac:dyDescent="0.25">
      <c r="A201" t="s">
        <v>15</v>
      </c>
      <c r="B201" t="s">
        <v>26</v>
      </c>
      <c r="C201" t="s">
        <v>29</v>
      </c>
      <c r="D201">
        <v>5</v>
      </c>
      <c r="E201">
        <v>4</v>
      </c>
      <c r="F201">
        <v>9190</v>
      </c>
      <c r="G201">
        <f t="shared" si="24"/>
        <v>810</v>
      </c>
      <c r="H201">
        <f t="shared" si="25"/>
        <v>0.91900000000000004</v>
      </c>
      <c r="I201">
        <f t="shared" si="26"/>
        <v>2.7283511504203406E-3</v>
      </c>
      <c r="J201">
        <f t="shared" si="27"/>
        <v>11.345679012345679</v>
      </c>
      <c r="K201">
        <f t="shared" si="28"/>
        <v>2.4288369676832482</v>
      </c>
      <c r="L201">
        <f t="shared" si="29"/>
        <v>3.665217359744679E-2</v>
      </c>
      <c r="M201">
        <f t="shared" si="30"/>
        <v>2.5644039496885584</v>
      </c>
      <c r="N201">
        <f t="shared" si="31"/>
        <v>0.01</v>
      </c>
    </row>
    <row r="202" spans="1:14" x14ac:dyDescent="0.25">
      <c r="A202" t="s">
        <v>15</v>
      </c>
      <c r="B202" t="s">
        <v>23</v>
      </c>
      <c r="C202" t="s">
        <v>29</v>
      </c>
      <c r="D202">
        <v>1</v>
      </c>
      <c r="E202">
        <v>2</v>
      </c>
      <c r="F202">
        <v>9021</v>
      </c>
      <c r="G202">
        <f t="shared" si="24"/>
        <v>979</v>
      </c>
      <c r="H202">
        <f t="shared" si="25"/>
        <v>0.90210000000000001</v>
      </c>
      <c r="I202">
        <f t="shared" si="26"/>
        <v>2.9717939026789857E-3</v>
      </c>
      <c r="J202">
        <f t="shared" si="27"/>
        <v>9.2145045965270693</v>
      </c>
      <c r="K202">
        <f t="shared" si="28"/>
        <v>2.2207788291261283</v>
      </c>
      <c r="L202">
        <f t="shared" si="29"/>
        <v>3.3649708988854478E-2</v>
      </c>
      <c r="M202">
        <f t="shared" si="30"/>
        <v>2.5051245783475418</v>
      </c>
      <c r="N202">
        <f t="shared" si="31"/>
        <v>0.01</v>
      </c>
    </row>
    <row r="203" spans="1:14" x14ac:dyDescent="0.25">
      <c r="A203" t="s">
        <v>15</v>
      </c>
      <c r="B203" t="s">
        <v>23</v>
      </c>
      <c r="C203" t="s">
        <v>29</v>
      </c>
      <c r="D203">
        <v>2</v>
      </c>
      <c r="E203">
        <v>1</v>
      </c>
      <c r="F203">
        <v>9026</v>
      </c>
      <c r="G203">
        <f t="shared" si="24"/>
        <v>974</v>
      </c>
      <c r="H203">
        <f t="shared" si="25"/>
        <v>0.90259999999999996</v>
      </c>
      <c r="I203">
        <f t="shared" si="26"/>
        <v>2.9650166947253437E-3</v>
      </c>
      <c r="J203">
        <f t="shared" si="27"/>
        <v>9.2669404517453806</v>
      </c>
      <c r="K203">
        <f t="shared" si="28"/>
        <v>2.2264532767444116</v>
      </c>
      <c r="L203">
        <f t="shared" si="29"/>
        <v>3.3726622915107481E-2</v>
      </c>
      <c r="M203">
        <f t="shared" si="30"/>
        <v>2.5068089840518466</v>
      </c>
      <c r="N203">
        <f t="shared" si="31"/>
        <v>0.01</v>
      </c>
    </row>
    <row r="204" spans="1:14" x14ac:dyDescent="0.25">
      <c r="A204" t="s">
        <v>15</v>
      </c>
      <c r="B204" t="s">
        <v>24</v>
      </c>
      <c r="C204" t="s">
        <v>29</v>
      </c>
      <c r="D204">
        <v>1</v>
      </c>
      <c r="E204">
        <v>2</v>
      </c>
      <c r="F204">
        <v>9060</v>
      </c>
      <c r="G204">
        <f t="shared" si="24"/>
        <v>940</v>
      </c>
      <c r="H204">
        <f t="shared" si="25"/>
        <v>0.90600000000000003</v>
      </c>
      <c r="I204">
        <f t="shared" si="26"/>
        <v>2.9182871688714935E-3</v>
      </c>
      <c r="J204">
        <f t="shared" si="27"/>
        <v>9.6382978723404253</v>
      </c>
      <c r="K204">
        <f t="shared" si="28"/>
        <v>2.2657445237729754</v>
      </c>
      <c r="L204">
        <f t="shared" si="29"/>
        <v>3.4266675694794677E-2</v>
      </c>
      <c r="M204">
        <f t="shared" si="30"/>
        <v>2.5183669869324428</v>
      </c>
      <c r="N204">
        <f t="shared" si="31"/>
        <v>0.01</v>
      </c>
    </row>
    <row r="205" spans="1:14" x14ac:dyDescent="0.25">
      <c r="A205" t="s">
        <v>15</v>
      </c>
      <c r="B205" t="s">
        <v>24</v>
      </c>
      <c r="C205" t="s">
        <v>29</v>
      </c>
      <c r="D205">
        <v>2</v>
      </c>
      <c r="E205">
        <v>1</v>
      </c>
      <c r="F205">
        <v>9100</v>
      </c>
      <c r="G205">
        <f t="shared" si="24"/>
        <v>900</v>
      </c>
      <c r="H205">
        <f t="shared" si="25"/>
        <v>0.91</v>
      </c>
      <c r="I205">
        <f t="shared" si="26"/>
        <v>2.8618176042508364E-3</v>
      </c>
      <c r="J205">
        <f t="shared" si="27"/>
        <v>10.111111111111111</v>
      </c>
      <c r="K205">
        <f t="shared" si="28"/>
        <v>2.3136349291806306</v>
      </c>
      <c r="L205">
        <f t="shared" si="29"/>
        <v>3.494282789073061E-2</v>
      </c>
      <c r="M205">
        <f t="shared" si="30"/>
        <v>2.5322073455589984</v>
      </c>
      <c r="N205">
        <f t="shared" si="31"/>
        <v>0.01</v>
      </c>
    </row>
    <row r="206" spans="1:14" x14ac:dyDescent="0.25">
      <c r="A206" t="s">
        <v>6</v>
      </c>
      <c r="B206" t="s">
        <v>7</v>
      </c>
      <c r="C206" t="s">
        <v>30</v>
      </c>
      <c r="D206">
        <v>1</v>
      </c>
      <c r="E206">
        <v>2</v>
      </c>
      <c r="F206">
        <v>7870</v>
      </c>
      <c r="G206">
        <f t="shared" si="24"/>
        <v>2130</v>
      </c>
      <c r="H206">
        <f t="shared" si="25"/>
        <v>0.78700000000000003</v>
      </c>
      <c r="I206">
        <f t="shared" si="26"/>
        <v>4.0942764928617115E-3</v>
      </c>
      <c r="J206">
        <f t="shared" si="27"/>
        <v>3.6948356807511735</v>
      </c>
      <c r="K206">
        <f t="shared" si="28"/>
        <v>1.3069360827079781</v>
      </c>
      <c r="L206">
        <f t="shared" si="29"/>
        <v>2.4424339727506916E-2</v>
      </c>
      <c r="M206">
        <f t="shared" si="30"/>
        <v>2.1821787343955514</v>
      </c>
      <c r="N206">
        <f t="shared" si="31"/>
        <v>0.01</v>
      </c>
    </row>
    <row r="207" spans="1:14" x14ac:dyDescent="0.25">
      <c r="A207" t="s">
        <v>6</v>
      </c>
      <c r="B207" t="s">
        <v>7</v>
      </c>
      <c r="C207" t="s">
        <v>30</v>
      </c>
      <c r="D207">
        <v>2</v>
      </c>
      <c r="E207">
        <v>1</v>
      </c>
      <c r="F207">
        <v>7854</v>
      </c>
      <c r="G207">
        <f t="shared" si="24"/>
        <v>2146</v>
      </c>
      <c r="H207">
        <f t="shared" si="25"/>
        <v>0.78539999999999999</v>
      </c>
      <c r="I207">
        <f t="shared" si="26"/>
        <v>4.1054456518141852E-3</v>
      </c>
      <c r="J207">
        <f t="shared" si="27"/>
        <v>3.6598322460391426</v>
      </c>
      <c r="K207">
        <f t="shared" si="28"/>
        <v>1.2974173119473111</v>
      </c>
      <c r="L207">
        <f t="shared" si="29"/>
        <v>2.4357891561860103E-2</v>
      </c>
      <c r="M207">
        <f t="shared" si="30"/>
        <v>2.178276168086354</v>
      </c>
      <c r="N207">
        <f t="shared" si="31"/>
        <v>0.01</v>
      </c>
    </row>
    <row r="208" spans="1:14" x14ac:dyDescent="0.25">
      <c r="A208" t="s">
        <v>6</v>
      </c>
      <c r="B208" t="s">
        <v>14</v>
      </c>
      <c r="C208" t="s">
        <v>30</v>
      </c>
      <c r="D208">
        <v>1</v>
      </c>
      <c r="E208">
        <v>2</v>
      </c>
      <c r="F208">
        <v>7677</v>
      </c>
      <c r="G208">
        <f t="shared" si="24"/>
        <v>2323</v>
      </c>
      <c r="H208">
        <f t="shared" si="25"/>
        <v>0.76770000000000005</v>
      </c>
      <c r="I208">
        <f t="shared" si="26"/>
        <v>4.2229931328383666E-3</v>
      </c>
      <c r="J208">
        <f t="shared" si="27"/>
        <v>3.3047783039173484</v>
      </c>
      <c r="K208">
        <f t="shared" si="28"/>
        <v>1.1953693920574895</v>
      </c>
      <c r="L208">
        <f t="shared" si="29"/>
        <v>2.3679886955626617E-2</v>
      </c>
      <c r="M208">
        <f t="shared" si="30"/>
        <v>2.1357776006159033</v>
      </c>
      <c r="N208">
        <f t="shared" si="31"/>
        <v>0.01</v>
      </c>
    </row>
    <row r="209" spans="1:14" x14ac:dyDescent="0.25">
      <c r="A209" t="s">
        <v>6</v>
      </c>
      <c r="B209" t="s">
        <v>14</v>
      </c>
      <c r="C209" t="s">
        <v>30</v>
      </c>
      <c r="D209">
        <v>2</v>
      </c>
      <c r="E209">
        <v>1</v>
      </c>
      <c r="F209">
        <v>7645</v>
      </c>
      <c r="G209">
        <f t="shared" si="24"/>
        <v>2355</v>
      </c>
      <c r="H209">
        <f t="shared" si="25"/>
        <v>0.76449999999999996</v>
      </c>
      <c r="I209">
        <f t="shared" si="26"/>
        <v>4.2431091195018781E-3</v>
      </c>
      <c r="J209">
        <f t="shared" si="27"/>
        <v>3.2462845010615711</v>
      </c>
      <c r="K209">
        <f t="shared" si="28"/>
        <v>1.1775111119126445</v>
      </c>
      <c r="L209">
        <f t="shared" si="29"/>
        <v>2.3567623924727055E-2</v>
      </c>
      <c r="M209">
        <f t="shared" si="30"/>
        <v>2.1282180775542394</v>
      </c>
      <c r="N209">
        <f t="shared" si="31"/>
        <v>0.01</v>
      </c>
    </row>
    <row r="210" spans="1:14" x14ac:dyDescent="0.25">
      <c r="A210" t="s">
        <v>15</v>
      </c>
      <c r="B210" t="s">
        <v>16</v>
      </c>
      <c r="C210" t="s">
        <v>30</v>
      </c>
      <c r="D210">
        <v>1</v>
      </c>
      <c r="E210">
        <v>2</v>
      </c>
      <c r="F210">
        <v>8916</v>
      </c>
      <c r="G210">
        <f t="shared" si="24"/>
        <v>1084</v>
      </c>
      <c r="H210">
        <f t="shared" si="25"/>
        <v>0.89159999999999995</v>
      </c>
      <c r="I210">
        <f t="shared" si="26"/>
        <v>3.1088493048071668E-3</v>
      </c>
      <c r="J210">
        <f t="shared" si="27"/>
        <v>8.2250922509225095</v>
      </c>
      <c r="K210">
        <f t="shared" si="28"/>
        <v>2.1071895125061681</v>
      </c>
      <c r="L210">
        <f t="shared" si="29"/>
        <v>3.2166242295942594E-2</v>
      </c>
      <c r="M210">
        <f t="shared" si="30"/>
        <v>2.4705921902566335</v>
      </c>
      <c r="N210">
        <f t="shared" si="31"/>
        <v>0.01</v>
      </c>
    </row>
    <row r="211" spans="1:14" x14ac:dyDescent="0.25">
      <c r="A211" t="s">
        <v>15</v>
      </c>
      <c r="B211" t="s">
        <v>16</v>
      </c>
      <c r="C211" t="s">
        <v>30</v>
      </c>
      <c r="D211">
        <v>1</v>
      </c>
      <c r="E211">
        <v>3</v>
      </c>
      <c r="F211">
        <v>8635</v>
      </c>
      <c r="G211">
        <f t="shared" si="24"/>
        <v>1365</v>
      </c>
      <c r="H211">
        <f t="shared" si="25"/>
        <v>0.86350000000000005</v>
      </c>
      <c r="I211">
        <f t="shared" si="26"/>
        <v>3.4331872946287093E-3</v>
      </c>
      <c r="J211">
        <f t="shared" si="27"/>
        <v>6.3260073260073257</v>
      </c>
      <c r="K211">
        <f t="shared" si="28"/>
        <v>1.8446692829617188</v>
      </c>
      <c r="L211">
        <f t="shared" si="29"/>
        <v>2.912745254430249E-2</v>
      </c>
      <c r="M211">
        <f t="shared" si="30"/>
        <v>2.3847389928233267</v>
      </c>
      <c r="N211">
        <f t="shared" si="31"/>
        <v>0.01</v>
      </c>
    </row>
    <row r="212" spans="1:14" x14ac:dyDescent="0.25">
      <c r="A212" t="s">
        <v>15</v>
      </c>
      <c r="B212" t="s">
        <v>16</v>
      </c>
      <c r="C212" t="s">
        <v>30</v>
      </c>
      <c r="D212">
        <v>1</v>
      </c>
      <c r="E212">
        <v>4</v>
      </c>
      <c r="F212">
        <v>8715</v>
      </c>
      <c r="G212">
        <f t="shared" si="24"/>
        <v>1285</v>
      </c>
      <c r="H212">
        <f t="shared" si="25"/>
        <v>0.87150000000000005</v>
      </c>
      <c r="I212">
        <f t="shared" si="26"/>
        <v>3.3464570817507873E-3</v>
      </c>
      <c r="J212">
        <f t="shared" si="27"/>
        <v>6.782101167315175</v>
      </c>
      <c r="K212">
        <f t="shared" si="28"/>
        <v>1.9142869606248012</v>
      </c>
      <c r="L212">
        <f t="shared" si="29"/>
        <v>2.9882349469033783E-2</v>
      </c>
      <c r="M212">
        <f t="shared" si="30"/>
        <v>2.4083379554780611</v>
      </c>
      <c r="N212">
        <f t="shared" si="31"/>
        <v>0.01</v>
      </c>
    </row>
    <row r="213" spans="1:14" x14ac:dyDescent="0.25">
      <c r="A213" t="s">
        <v>15</v>
      </c>
      <c r="B213" t="s">
        <v>16</v>
      </c>
      <c r="C213" t="s">
        <v>30</v>
      </c>
      <c r="D213">
        <v>1</v>
      </c>
      <c r="E213">
        <v>5</v>
      </c>
      <c r="F213">
        <v>8635</v>
      </c>
      <c r="G213">
        <f t="shared" si="24"/>
        <v>1365</v>
      </c>
      <c r="H213">
        <f t="shared" si="25"/>
        <v>0.86350000000000005</v>
      </c>
      <c r="I213">
        <f t="shared" si="26"/>
        <v>3.4331872946287093E-3</v>
      </c>
      <c r="J213">
        <f t="shared" si="27"/>
        <v>6.3260073260073257</v>
      </c>
      <c r="K213">
        <f t="shared" si="28"/>
        <v>1.8446692829617188</v>
      </c>
      <c r="L213">
        <f t="shared" si="29"/>
        <v>2.912745254430249E-2</v>
      </c>
      <c r="M213">
        <f t="shared" si="30"/>
        <v>2.3847389928233267</v>
      </c>
      <c r="N213">
        <f t="shared" si="31"/>
        <v>0.01</v>
      </c>
    </row>
    <row r="214" spans="1:14" x14ac:dyDescent="0.25">
      <c r="A214" t="s">
        <v>15</v>
      </c>
      <c r="B214" t="s">
        <v>16</v>
      </c>
      <c r="C214" t="s">
        <v>30</v>
      </c>
      <c r="D214">
        <v>2</v>
      </c>
      <c r="E214">
        <v>1</v>
      </c>
      <c r="F214">
        <v>8958</v>
      </c>
      <c r="G214">
        <f t="shared" si="24"/>
        <v>1042</v>
      </c>
      <c r="H214">
        <f t="shared" si="25"/>
        <v>0.89580000000000004</v>
      </c>
      <c r="I214">
        <f t="shared" si="26"/>
        <v>3.0551981932437702E-3</v>
      </c>
      <c r="J214">
        <f t="shared" si="27"/>
        <v>8.5969289827255277</v>
      </c>
      <c r="K214">
        <f t="shared" si="28"/>
        <v>2.151405044453933</v>
      </c>
      <c r="L214">
        <f t="shared" si="29"/>
        <v>3.2731100791149596E-2</v>
      </c>
      <c r="M214">
        <f t="shared" si="30"/>
        <v>2.4842193889631208</v>
      </c>
      <c r="N214">
        <f t="shared" si="31"/>
        <v>0.01</v>
      </c>
    </row>
    <row r="215" spans="1:14" x14ac:dyDescent="0.25">
      <c r="A215" t="s">
        <v>15</v>
      </c>
      <c r="B215" t="s">
        <v>16</v>
      </c>
      <c r="C215" t="s">
        <v>30</v>
      </c>
      <c r="D215">
        <v>2</v>
      </c>
      <c r="E215">
        <v>3</v>
      </c>
      <c r="F215">
        <v>8889</v>
      </c>
      <c r="G215">
        <f t="shared" si="24"/>
        <v>1111</v>
      </c>
      <c r="H215">
        <f t="shared" si="25"/>
        <v>0.88890000000000002</v>
      </c>
      <c r="I215">
        <f t="shared" si="26"/>
        <v>3.1425593073162515E-3</v>
      </c>
      <c r="J215">
        <f t="shared" si="27"/>
        <v>8.0009000900090008</v>
      </c>
      <c r="K215">
        <f t="shared" si="28"/>
        <v>2.0795540466020448</v>
      </c>
      <c r="L215">
        <f t="shared" si="29"/>
        <v>3.1821197381124391E-2</v>
      </c>
      <c r="M215">
        <f t="shared" si="30"/>
        <v>2.4619541907940481</v>
      </c>
      <c r="N215">
        <f t="shared" si="31"/>
        <v>0.01</v>
      </c>
    </row>
    <row r="216" spans="1:14" x14ac:dyDescent="0.25">
      <c r="A216" t="s">
        <v>15</v>
      </c>
      <c r="B216" t="s">
        <v>16</v>
      </c>
      <c r="C216" t="s">
        <v>30</v>
      </c>
      <c r="D216">
        <v>2</v>
      </c>
      <c r="E216">
        <v>4</v>
      </c>
      <c r="F216">
        <v>8815</v>
      </c>
      <c r="G216">
        <f t="shared" si="24"/>
        <v>1185</v>
      </c>
      <c r="H216">
        <f t="shared" si="25"/>
        <v>0.88149999999999995</v>
      </c>
      <c r="I216">
        <f t="shared" si="26"/>
        <v>3.2319924195455662E-3</v>
      </c>
      <c r="J216">
        <f t="shared" si="27"/>
        <v>7.4388185654008439</v>
      </c>
      <c r="K216">
        <f t="shared" si="28"/>
        <v>2.0067120412627388</v>
      </c>
      <c r="L216">
        <f t="shared" si="29"/>
        <v>3.0940666628809885E-2</v>
      </c>
      <c r="M216">
        <f t="shared" si="30"/>
        <v>2.4387379147842645</v>
      </c>
      <c r="N216">
        <f t="shared" si="31"/>
        <v>0.01</v>
      </c>
    </row>
    <row r="217" spans="1:14" x14ac:dyDescent="0.25">
      <c r="A217" t="s">
        <v>15</v>
      </c>
      <c r="B217" t="s">
        <v>16</v>
      </c>
      <c r="C217" t="s">
        <v>30</v>
      </c>
      <c r="D217">
        <v>2</v>
      </c>
      <c r="E217">
        <v>5</v>
      </c>
      <c r="F217">
        <v>8772</v>
      </c>
      <c r="G217">
        <f t="shared" si="24"/>
        <v>1228</v>
      </c>
      <c r="H217">
        <f t="shared" si="25"/>
        <v>0.87719999999999998</v>
      </c>
      <c r="I217">
        <f t="shared" si="26"/>
        <v>3.282074953440278E-3</v>
      </c>
      <c r="J217">
        <f t="shared" si="27"/>
        <v>7.1433224755700326</v>
      </c>
      <c r="K217">
        <f t="shared" si="28"/>
        <v>1.9661780008306911</v>
      </c>
      <c r="L217">
        <f t="shared" si="29"/>
        <v>3.0468530249493479E-2</v>
      </c>
      <c r="M217">
        <f t="shared" si="30"/>
        <v>2.4255359096509417</v>
      </c>
      <c r="N217">
        <f t="shared" si="31"/>
        <v>0.01</v>
      </c>
    </row>
    <row r="218" spans="1:14" x14ac:dyDescent="0.25">
      <c r="A218" t="s">
        <v>15</v>
      </c>
      <c r="B218" t="s">
        <v>16</v>
      </c>
      <c r="C218" t="s">
        <v>30</v>
      </c>
      <c r="D218">
        <v>3</v>
      </c>
      <c r="E218">
        <v>1</v>
      </c>
      <c r="F218">
        <v>8656</v>
      </c>
      <c r="G218">
        <f t="shared" si="24"/>
        <v>1344</v>
      </c>
      <c r="H218">
        <f t="shared" si="25"/>
        <v>0.86560000000000004</v>
      </c>
      <c r="I218">
        <f t="shared" si="26"/>
        <v>3.4108157382069172E-3</v>
      </c>
      <c r="J218">
        <f t="shared" si="27"/>
        <v>6.4404761904761907</v>
      </c>
      <c r="K218">
        <f t="shared" si="28"/>
        <v>1.862602480003168</v>
      </c>
      <c r="L218">
        <f t="shared" si="29"/>
        <v>2.9318499642132671E-2</v>
      </c>
      <c r="M218">
        <f t="shared" si="30"/>
        <v>2.3908757329723129</v>
      </c>
      <c r="N218">
        <f t="shared" si="31"/>
        <v>0.01</v>
      </c>
    </row>
    <row r="219" spans="1:14" x14ac:dyDescent="0.25">
      <c r="A219" t="s">
        <v>15</v>
      </c>
      <c r="B219" t="s">
        <v>16</v>
      </c>
      <c r="C219" t="s">
        <v>30</v>
      </c>
      <c r="D219">
        <v>3</v>
      </c>
      <c r="E219">
        <v>2</v>
      </c>
      <c r="F219">
        <v>8993</v>
      </c>
      <c r="G219">
        <f t="shared" si="24"/>
        <v>1007</v>
      </c>
      <c r="H219">
        <f t="shared" si="25"/>
        <v>0.89929999999999999</v>
      </c>
      <c r="I219">
        <f t="shared" si="26"/>
        <v>3.0093107184204159E-3</v>
      </c>
      <c r="J219">
        <f t="shared" si="27"/>
        <v>8.9304865938430975</v>
      </c>
      <c r="K219">
        <f t="shared" si="28"/>
        <v>2.1894708831959533</v>
      </c>
      <c r="L219">
        <f t="shared" si="29"/>
        <v>3.323020098519102E-2</v>
      </c>
      <c r="M219">
        <f t="shared" si="30"/>
        <v>2.4957618277417879</v>
      </c>
      <c r="N219">
        <f t="shared" si="31"/>
        <v>0.01</v>
      </c>
    </row>
    <row r="220" spans="1:14" x14ac:dyDescent="0.25">
      <c r="A220" t="s">
        <v>15</v>
      </c>
      <c r="B220" t="s">
        <v>16</v>
      </c>
      <c r="C220" t="s">
        <v>30</v>
      </c>
      <c r="D220">
        <v>3</v>
      </c>
      <c r="E220">
        <v>4</v>
      </c>
      <c r="F220">
        <v>9191</v>
      </c>
      <c r="G220">
        <f t="shared" si="24"/>
        <v>809</v>
      </c>
      <c r="H220">
        <f t="shared" si="25"/>
        <v>0.91910000000000003</v>
      </c>
      <c r="I220">
        <f t="shared" si="26"/>
        <v>2.7268148085266069E-3</v>
      </c>
      <c r="J220">
        <f t="shared" si="27"/>
        <v>11.360939431396787</v>
      </c>
      <c r="K220">
        <f t="shared" si="28"/>
        <v>2.4301811062996177</v>
      </c>
      <c r="L220">
        <f t="shared" si="29"/>
        <v>3.6672824163674483E-2</v>
      </c>
      <c r="M220">
        <f t="shared" si="30"/>
        <v>2.5647705746441782</v>
      </c>
      <c r="N220">
        <f t="shared" si="31"/>
        <v>0.01</v>
      </c>
    </row>
    <row r="221" spans="1:14" x14ac:dyDescent="0.25">
      <c r="A221" t="s">
        <v>15</v>
      </c>
      <c r="B221" t="s">
        <v>16</v>
      </c>
      <c r="C221" t="s">
        <v>30</v>
      </c>
      <c r="D221">
        <v>3</v>
      </c>
      <c r="E221">
        <v>5</v>
      </c>
      <c r="F221">
        <v>9105</v>
      </c>
      <c r="G221">
        <f t="shared" si="24"/>
        <v>895</v>
      </c>
      <c r="H221">
        <f t="shared" si="25"/>
        <v>0.91049999999999998</v>
      </c>
      <c r="I221">
        <f t="shared" si="26"/>
        <v>2.8546409581591868E-3</v>
      </c>
      <c r="J221">
        <f t="shared" si="27"/>
        <v>10.173184357541899</v>
      </c>
      <c r="K221">
        <f t="shared" si="28"/>
        <v>2.319755273886853</v>
      </c>
      <c r="L221">
        <f t="shared" si="29"/>
        <v>3.5030675123671216E-2</v>
      </c>
      <c r="M221">
        <f t="shared" si="30"/>
        <v>2.5339566799310891</v>
      </c>
      <c r="N221">
        <f t="shared" si="31"/>
        <v>0.01</v>
      </c>
    </row>
    <row r="222" spans="1:14" x14ac:dyDescent="0.25">
      <c r="A222" t="s">
        <v>15</v>
      </c>
      <c r="B222" t="s">
        <v>16</v>
      </c>
      <c r="C222" t="s">
        <v>30</v>
      </c>
      <c r="D222">
        <v>4</v>
      </c>
      <c r="E222">
        <v>1</v>
      </c>
      <c r="F222">
        <v>8893</v>
      </c>
      <c r="G222">
        <f t="shared" si="24"/>
        <v>1107</v>
      </c>
      <c r="H222">
        <f t="shared" si="25"/>
        <v>0.88929999999999998</v>
      </c>
      <c r="I222">
        <f t="shared" si="26"/>
        <v>3.1376027473215919E-3</v>
      </c>
      <c r="J222">
        <f t="shared" si="27"/>
        <v>8.033423667570009</v>
      </c>
      <c r="K222">
        <f t="shared" si="28"/>
        <v>2.0836107966910031</v>
      </c>
      <c r="L222">
        <f t="shared" si="29"/>
        <v>3.1871466228592771E-2</v>
      </c>
      <c r="M222">
        <f t="shared" si="30"/>
        <v>2.4632280431005014</v>
      </c>
      <c r="N222">
        <f t="shared" si="31"/>
        <v>0.01</v>
      </c>
    </row>
    <row r="223" spans="1:14" x14ac:dyDescent="0.25">
      <c r="A223" t="s">
        <v>15</v>
      </c>
      <c r="B223" t="s">
        <v>16</v>
      </c>
      <c r="C223" t="s">
        <v>30</v>
      </c>
      <c r="D223">
        <v>4</v>
      </c>
      <c r="E223">
        <v>2</v>
      </c>
      <c r="F223">
        <v>8848</v>
      </c>
      <c r="G223">
        <f t="shared" si="24"/>
        <v>1152</v>
      </c>
      <c r="H223">
        <f t="shared" si="25"/>
        <v>0.88480000000000003</v>
      </c>
      <c r="I223">
        <f t="shared" si="26"/>
        <v>3.1926315164766505E-3</v>
      </c>
      <c r="J223">
        <f t="shared" si="27"/>
        <v>7.6805555555555554</v>
      </c>
      <c r="K223">
        <f t="shared" si="28"/>
        <v>2.0386918825062796</v>
      </c>
      <c r="L223">
        <f t="shared" si="29"/>
        <v>3.1322123923138732E-2</v>
      </c>
      <c r="M223">
        <f t="shared" si="30"/>
        <v>2.4490107992720356</v>
      </c>
      <c r="N223">
        <f t="shared" si="31"/>
        <v>0.01</v>
      </c>
    </row>
    <row r="224" spans="1:14" x14ac:dyDescent="0.25">
      <c r="A224" t="s">
        <v>15</v>
      </c>
      <c r="B224" t="s">
        <v>16</v>
      </c>
      <c r="C224" t="s">
        <v>30</v>
      </c>
      <c r="D224">
        <v>4</v>
      </c>
      <c r="E224">
        <v>3</v>
      </c>
      <c r="F224">
        <v>9227</v>
      </c>
      <c r="G224">
        <f t="shared" si="24"/>
        <v>773</v>
      </c>
      <c r="H224">
        <f t="shared" si="25"/>
        <v>0.92269999999999996</v>
      </c>
      <c r="I224">
        <f t="shared" si="26"/>
        <v>2.6706686428682991E-3</v>
      </c>
      <c r="J224">
        <f t="shared" si="27"/>
        <v>11.936610608020699</v>
      </c>
      <c r="K224">
        <f t="shared" si="28"/>
        <v>2.4796101989911339</v>
      </c>
      <c r="L224">
        <f t="shared" si="29"/>
        <v>3.7443806541495914E-2</v>
      </c>
      <c r="M224">
        <f t="shared" si="30"/>
        <v>2.5781099267728695</v>
      </c>
      <c r="N224">
        <f t="shared" si="31"/>
        <v>0.01</v>
      </c>
    </row>
    <row r="225" spans="1:14" x14ac:dyDescent="0.25">
      <c r="A225" t="s">
        <v>15</v>
      </c>
      <c r="B225" t="s">
        <v>16</v>
      </c>
      <c r="C225" t="s">
        <v>30</v>
      </c>
      <c r="D225">
        <v>4</v>
      </c>
      <c r="E225">
        <v>5</v>
      </c>
      <c r="F225">
        <v>9377</v>
      </c>
      <c r="G225">
        <f t="shared" si="24"/>
        <v>623</v>
      </c>
      <c r="H225">
        <f t="shared" si="25"/>
        <v>0.93769999999999998</v>
      </c>
      <c r="I225">
        <f t="shared" si="26"/>
        <v>2.4169962763728047E-3</v>
      </c>
      <c r="J225">
        <f t="shared" si="27"/>
        <v>15.051364365971107</v>
      </c>
      <c r="K225">
        <f t="shared" si="28"/>
        <v>2.7114686426321719</v>
      </c>
      <c r="L225">
        <f t="shared" si="29"/>
        <v>4.1373667381097663E-2</v>
      </c>
      <c r="M225">
        <f t="shared" si="30"/>
        <v>2.6370589976933601</v>
      </c>
      <c r="N225">
        <f t="shared" si="31"/>
        <v>0.01</v>
      </c>
    </row>
    <row r="226" spans="1:14" x14ac:dyDescent="0.25">
      <c r="A226" t="s">
        <v>15</v>
      </c>
      <c r="B226" t="s">
        <v>16</v>
      </c>
      <c r="C226" t="s">
        <v>30</v>
      </c>
      <c r="D226">
        <v>5</v>
      </c>
      <c r="E226">
        <v>1</v>
      </c>
      <c r="F226">
        <v>8770</v>
      </c>
      <c r="G226">
        <f t="shared" si="24"/>
        <v>1230</v>
      </c>
      <c r="H226">
        <f t="shared" si="25"/>
        <v>0.877</v>
      </c>
      <c r="I226">
        <f t="shared" si="26"/>
        <v>3.2843720861071755E-3</v>
      </c>
      <c r="J226">
        <f t="shared" si="27"/>
        <v>7.1300813008130079</v>
      </c>
      <c r="K226">
        <f t="shared" si="28"/>
        <v>1.9643226369997655</v>
      </c>
      <c r="L226">
        <f t="shared" si="29"/>
        <v>3.0447220162111925E-2</v>
      </c>
      <c r="M226">
        <f t="shared" si="30"/>
        <v>2.4249267522402111</v>
      </c>
      <c r="N226">
        <f t="shared" si="31"/>
        <v>0.01</v>
      </c>
    </row>
    <row r="227" spans="1:14" x14ac:dyDescent="0.25">
      <c r="A227" t="s">
        <v>15</v>
      </c>
      <c r="B227" t="s">
        <v>16</v>
      </c>
      <c r="C227" t="s">
        <v>30</v>
      </c>
      <c r="D227">
        <v>5</v>
      </c>
      <c r="E227">
        <v>2</v>
      </c>
      <c r="F227">
        <v>8775</v>
      </c>
      <c r="G227">
        <f t="shared" si="24"/>
        <v>1225</v>
      </c>
      <c r="H227">
        <f t="shared" si="25"/>
        <v>0.87749999999999995</v>
      </c>
      <c r="I227">
        <f t="shared" si="26"/>
        <v>3.2786239491591597E-3</v>
      </c>
      <c r="J227">
        <f t="shared" si="27"/>
        <v>7.1632653061224492</v>
      </c>
      <c r="K227">
        <f t="shared" si="28"/>
        <v>1.9689659253552392</v>
      </c>
      <c r="L227">
        <f t="shared" si="29"/>
        <v>3.0500600724778504E-2</v>
      </c>
      <c r="M227">
        <f t="shared" si="30"/>
        <v>2.4264504462987726</v>
      </c>
      <c r="N227">
        <f t="shared" si="31"/>
        <v>0.01</v>
      </c>
    </row>
    <row r="228" spans="1:14" x14ac:dyDescent="0.25">
      <c r="A228" t="s">
        <v>15</v>
      </c>
      <c r="B228" t="s">
        <v>16</v>
      </c>
      <c r="C228" t="s">
        <v>30</v>
      </c>
      <c r="D228">
        <v>5</v>
      </c>
      <c r="E228">
        <v>3</v>
      </c>
      <c r="F228">
        <v>9209</v>
      </c>
      <c r="G228">
        <f t="shared" si="24"/>
        <v>791</v>
      </c>
      <c r="H228">
        <f t="shared" si="25"/>
        <v>0.92090000000000005</v>
      </c>
      <c r="I228">
        <f t="shared" si="26"/>
        <v>2.6989477579234459E-3</v>
      </c>
      <c r="J228">
        <f t="shared" si="27"/>
        <v>11.642225031605562</v>
      </c>
      <c r="K228">
        <f t="shared" si="28"/>
        <v>2.454638577953713</v>
      </c>
      <c r="L228">
        <f t="shared" si="29"/>
        <v>3.7051476712146279E-2</v>
      </c>
      <c r="M228">
        <f t="shared" si="30"/>
        <v>2.5714055623514041</v>
      </c>
      <c r="N228">
        <f t="shared" si="31"/>
        <v>0.01</v>
      </c>
    </row>
    <row r="229" spans="1:14" x14ac:dyDescent="0.25">
      <c r="A229" t="s">
        <v>15</v>
      </c>
      <c r="B229" t="s">
        <v>16</v>
      </c>
      <c r="C229" t="s">
        <v>30</v>
      </c>
      <c r="D229">
        <v>5</v>
      </c>
      <c r="E229">
        <v>4</v>
      </c>
      <c r="F229">
        <v>9412</v>
      </c>
      <c r="G229">
        <f t="shared" si="24"/>
        <v>588</v>
      </c>
      <c r="H229">
        <f t="shared" si="25"/>
        <v>0.94120000000000004</v>
      </c>
      <c r="I229">
        <f t="shared" si="26"/>
        <v>2.3524999468650361E-3</v>
      </c>
      <c r="J229">
        <f t="shared" si="27"/>
        <v>16.006802721088434</v>
      </c>
      <c r="K229">
        <f t="shared" si="28"/>
        <v>2.7730138019486259</v>
      </c>
      <c r="L229">
        <f t="shared" si="29"/>
        <v>4.2507971204531134E-2</v>
      </c>
      <c r="M229">
        <f t="shared" si="30"/>
        <v>2.6517353367129903</v>
      </c>
      <c r="N229">
        <f t="shared" si="31"/>
        <v>0.01</v>
      </c>
    </row>
    <row r="230" spans="1:14" x14ac:dyDescent="0.25">
      <c r="A230" t="s">
        <v>15</v>
      </c>
      <c r="B230" t="s">
        <v>25</v>
      </c>
      <c r="C230" t="s">
        <v>30</v>
      </c>
      <c r="D230">
        <v>1</v>
      </c>
      <c r="E230">
        <v>2</v>
      </c>
      <c r="F230">
        <v>8987</v>
      </c>
      <c r="G230">
        <f t="shared" si="24"/>
        <v>1013</v>
      </c>
      <c r="H230">
        <f t="shared" si="25"/>
        <v>0.89870000000000005</v>
      </c>
      <c r="I230">
        <f t="shared" si="26"/>
        <v>3.0172555410505082E-3</v>
      </c>
      <c r="J230">
        <f t="shared" si="27"/>
        <v>8.8716683119447186</v>
      </c>
      <c r="K230">
        <f t="shared" si="28"/>
        <v>2.18286286340969</v>
      </c>
      <c r="L230">
        <f t="shared" si="29"/>
        <v>3.3142701584096948E-2</v>
      </c>
      <c r="M230">
        <f t="shared" si="30"/>
        <v>2.4937706447831123</v>
      </c>
      <c r="N230">
        <f t="shared" si="31"/>
        <v>0.01</v>
      </c>
    </row>
    <row r="231" spans="1:14" x14ac:dyDescent="0.25">
      <c r="A231" t="s">
        <v>15</v>
      </c>
      <c r="B231" t="s">
        <v>25</v>
      </c>
      <c r="C231" t="s">
        <v>30</v>
      </c>
      <c r="D231">
        <v>1</v>
      </c>
      <c r="E231">
        <v>3</v>
      </c>
      <c r="F231">
        <v>8835</v>
      </c>
      <c r="G231">
        <f t="shared" si="24"/>
        <v>1165</v>
      </c>
      <c r="H231">
        <f t="shared" si="25"/>
        <v>0.88349999999999995</v>
      </c>
      <c r="I231">
        <f t="shared" si="26"/>
        <v>3.2082354963437463E-3</v>
      </c>
      <c r="J231">
        <f t="shared" si="27"/>
        <v>7.5836909871244638</v>
      </c>
      <c r="K231">
        <f t="shared" si="28"/>
        <v>2.0260000187539959</v>
      </c>
      <c r="L231">
        <f t="shared" si="29"/>
        <v>3.1169781680292687E-2</v>
      </c>
      <c r="M231">
        <f t="shared" si="30"/>
        <v>2.4449488551324001</v>
      </c>
      <c r="N231">
        <f t="shared" si="31"/>
        <v>0.01</v>
      </c>
    </row>
    <row r="232" spans="1:14" x14ac:dyDescent="0.25">
      <c r="A232" t="s">
        <v>15</v>
      </c>
      <c r="B232" t="s">
        <v>25</v>
      </c>
      <c r="C232" t="s">
        <v>30</v>
      </c>
      <c r="D232">
        <v>1</v>
      </c>
      <c r="E232">
        <v>4</v>
      </c>
      <c r="F232">
        <v>8946</v>
      </c>
      <c r="G232">
        <f t="shared" si="24"/>
        <v>1054</v>
      </c>
      <c r="H232">
        <f t="shared" si="25"/>
        <v>0.89459999999999995</v>
      </c>
      <c r="I232">
        <f t="shared" si="26"/>
        <v>3.0706813576143006E-3</v>
      </c>
      <c r="J232">
        <f t="shared" si="27"/>
        <v>8.4876660341555983</v>
      </c>
      <c r="K232">
        <f t="shared" si="28"/>
        <v>2.138614054891486</v>
      </c>
      <c r="L232">
        <f t="shared" si="29"/>
        <v>3.2566062171196057E-2</v>
      </c>
      <c r="M232">
        <f t="shared" si="30"/>
        <v>2.4803015892247431</v>
      </c>
      <c r="N232">
        <f t="shared" si="31"/>
        <v>0.01</v>
      </c>
    </row>
    <row r="233" spans="1:14" x14ac:dyDescent="0.25">
      <c r="A233" t="s">
        <v>15</v>
      </c>
      <c r="B233" t="s">
        <v>25</v>
      </c>
      <c r="C233" t="s">
        <v>30</v>
      </c>
      <c r="D233">
        <v>1</v>
      </c>
      <c r="E233">
        <v>5</v>
      </c>
      <c r="F233">
        <v>8943</v>
      </c>
      <c r="G233">
        <f t="shared" si="24"/>
        <v>1057</v>
      </c>
      <c r="H233">
        <f t="shared" si="25"/>
        <v>0.89429999999999998</v>
      </c>
      <c r="I233">
        <f t="shared" si="26"/>
        <v>3.0745326474116356E-3</v>
      </c>
      <c r="J233">
        <f t="shared" si="27"/>
        <v>8.460737937559129</v>
      </c>
      <c r="K233">
        <f t="shared" si="28"/>
        <v>2.1354363964759435</v>
      </c>
      <c r="L233">
        <f t="shared" si="29"/>
        <v>3.2525268542582315E-2</v>
      </c>
      <c r="M233">
        <f t="shared" si="30"/>
        <v>2.4793252197250899</v>
      </c>
      <c r="N233">
        <f t="shared" si="31"/>
        <v>0.01</v>
      </c>
    </row>
    <row r="234" spans="1:14" x14ac:dyDescent="0.25">
      <c r="A234" t="s">
        <v>15</v>
      </c>
      <c r="B234" t="s">
        <v>25</v>
      </c>
      <c r="C234" t="s">
        <v>30</v>
      </c>
      <c r="D234">
        <v>2</v>
      </c>
      <c r="E234">
        <v>1</v>
      </c>
      <c r="F234">
        <v>9033</v>
      </c>
      <c r="G234">
        <f t="shared" si="24"/>
        <v>967</v>
      </c>
      <c r="H234">
        <f t="shared" si="25"/>
        <v>0.90329999999999999</v>
      </c>
      <c r="I234">
        <f t="shared" si="26"/>
        <v>2.9554882845310012E-3</v>
      </c>
      <c r="J234">
        <f t="shared" si="27"/>
        <v>9.3412616339193377</v>
      </c>
      <c r="K234">
        <f t="shared" si="28"/>
        <v>2.2344413216965493</v>
      </c>
      <c r="L234">
        <f t="shared" si="29"/>
        <v>3.3835356588418602E-2</v>
      </c>
      <c r="M234">
        <f t="shared" si="30"/>
        <v>2.5091736461077843</v>
      </c>
      <c r="N234">
        <f t="shared" si="31"/>
        <v>0.01</v>
      </c>
    </row>
    <row r="235" spans="1:14" x14ac:dyDescent="0.25">
      <c r="A235" t="s">
        <v>15</v>
      </c>
      <c r="B235" t="s">
        <v>25</v>
      </c>
      <c r="C235" t="s">
        <v>30</v>
      </c>
      <c r="D235">
        <v>2</v>
      </c>
      <c r="E235">
        <v>3</v>
      </c>
      <c r="F235">
        <v>9048</v>
      </c>
      <c r="G235">
        <f t="shared" si="24"/>
        <v>952</v>
      </c>
      <c r="H235">
        <f t="shared" si="25"/>
        <v>0.90480000000000005</v>
      </c>
      <c r="I235">
        <f t="shared" si="26"/>
        <v>2.934909879365974E-3</v>
      </c>
      <c r="J235">
        <f t="shared" si="27"/>
        <v>9.5042016806722689</v>
      </c>
      <c r="K235">
        <f t="shared" si="28"/>
        <v>2.2517339830045913</v>
      </c>
      <c r="L235">
        <f t="shared" si="29"/>
        <v>3.4072596471549199E-2</v>
      </c>
      <c r="M235">
        <f t="shared" si="30"/>
        <v>2.5142666694175886</v>
      </c>
      <c r="N235">
        <f t="shared" si="31"/>
        <v>0.01</v>
      </c>
    </row>
    <row r="236" spans="1:14" x14ac:dyDescent="0.25">
      <c r="A236" t="s">
        <v>15</v>
      </c>
      <c r="B236" t="s">
        <v>25</v>
      </c>
      <c r="C236" t="s">
        <v>30</v>
      </c>
      <c r="D236">
        <v>2</v>
      </c>
      <c r="E236">
        <v>4</v>
      </c>
      <c r="F236">
        <v>8999</v>
      </c>
      <c r="G236">
        <f t="shared" si="24"/>
        <v>1001</v>
      </c>
      <c r="H236">
        <f t="shared" si="25"/>
        <v>0.89990000000000003</v>
      </c>
      <c r="I236">
        <f t="shared" si="26"/>
        <v>3.0013328705760039E-3</v>
      </c>
      <c r="J236">
        <f t="shared" si="27"/>
        <v>8.9900099900099892</v>
      </c>
      <c r="K236">
        <f t="shared" si="28"/>
        <v>2.196113959718728</v>
      </c>
      <c r="L236">
        <f t="shared" si="29"/>
        <v>3.3318530237137066E-2</v>
      </c>
      <c r="M236">
        <f t="shared" si="30"/>
        <v>2.4977582854981795</v>
      </c>
      <c r="N236">
        <f t="shared" si="31"/>
        <v>0.01</v>
      </c>
    </row>
    <row r="237" spans="1:14" x14ac:dyDescent="0.25">
      <c r="A237" t="s">
        <v>15</v>
      </c>
      <c r="B237" t="s">
        <v>25</v>
      </c>
      <c r="C237" t="s">
        <v>30</v>
      </c>
      <c r="D237">
        <v>2</v>
      </c>
      <c r="E237">
        <v>5</v>
      </c>
      <c r="F237">
        <v>8953</v>
      </c>
      <c r="G237">
        <f t="shared" si="24"/>
        <v>1047</v>
      </c>
      <c r="H237">
        <f t="shared" si="25"/>
        <v>0.89529999999999998</v>
      </c>
      <c r="I237">
        <f t="shared" si="26"/>
        <v>3.0616647432401868E-3</v>
      </c>
      <c r="J237">
        <f t="shared" si="27"/>
        <v>8.5510983763132753</v>
      </c>
      <c r="K237">
        <f t="shared" si="28"/>
        <v>2.146059739763619</v>
      </c>
      <c r="L237">
        <f t="shared" si="29"/>
        <v>3.266196934879588E-2</v>
      </c>
      <c r="M237">
        <f t="shared" si="30"/>
        <v>2.48258456440082</v>
      </c>
      <c r="N237">
        <f t="shared" si="31"/>
        <v>0.01</v>
      </c>
    </row>
    <row r="238" spans="1:14" x14ac:dyDescent="0.25">
      <c r="A238" t="s">
        <v>15</v>
      </c>
      <c r="B238" t="s">
        <v>25</v>
      </c>
      <c r="C238" t="s">
        <v>30</v>
      </c>
      <c r="D238">
        <v>3</v>
      </c>
      <c r="E238">
        <v>1</v>
      </c>
      <c r="F238">
        <v>8935</v>
      </c>
      <c r="G238">
        <f t="shared" si="24"/>
        <v>1065</v>
      </c>
      <c r="H238">
        <f t="shared" si="25"/>
        <v>0.89349999999999996</v>
      </c>
      <c r="I238">
        <f t="shared" si="26"/>
        <v>3.0847649829444062E-3</v>
      </c>
      <c r="J238">
        <f t="shared" si="27"/>
        <v>8.3896713615023479</v>
      </c>
      <c r="K238">
        <f t="shared" si="28"/>
        <v>2.1270013494500031</v>
      </c>
      <c r="L238">
        <f t="shared" si="29"/>
        <v>3.2417380433484459E-2</v>
      </c>
      <c r="M238">
        <f t="shared" si="30"/>
        <v>2.4767275223961334</v>
      </c>
      <c r="N238">
        <f t="shared" si="31"/>
        <v>0.01</v>
      </c>
    </row>
    <row r="239" spans="1:14" x14ac:dyDescent="0.25">
      <c r="A239" t="s">
        <v>15</v>
      </c>
      <c r="B239" t="s">
        <v>25</v>
      </c>
      <c r="C239" t="s">
        <v>30</v>
      </c>
      <c r="D239">
        <v>3</v>
      </c>
      <c r="E239">
        <v>2</v>
      </c>
      <c r="F239">
        <v>9047</v>
      </c>
      <c r="G239">
        <f t="shared" si="24"/>
        <v>953</v>
      </c>
      <c r="H239">
        <f t="shared" si="25"/>
        <v>0.90469999999999995</v>
      </c>
      <c r="I239">
        <f t="shared" si="26"/>
        <v>2.9362886438495796E-3</v>
      </c>
      <c r="J239">
        <f t="shared" si="27"/>
        <v>9.4931794333683097</v>
      </c>
      <c r="K239">
        <f t="shared" si="28"/>
        <v>2.2505735863715395</v>
      </c>
      <c r="L239">
        <f t="shared" si="29"/>
        <v>3.4056597334006115E-2</v>
      </c>
      <c r="M239">
        <f t="shared" si="30"/>
        <v>2.5139260234706402</v>
      </c>
      <c r="N239">
        <f t="shared" si="31"/>
        <v>0.01</v>
      </c>
    </row>
    <row r="240" spans="1:14" x14ac:dyDescent="0.25">
      <c r="A240" t="s">
        <v>15</v>
      </c>
      <c r="B240" t="s">
        <v>25</v>
      </c>
      <c r="C240" t="s">
        <v>30</v>
      </c>
      <c r="D240">
        <v>3</v>
      </c>
      <c r="E240">
        <v>4</v>
      </c>
      <c r="F240">
        <v>9188</v>
      </c>
      <c r="G240">
        <f t="shared" si="24"/>
        <v>812</v>
      </c>
      <c r="H240">
        <f t="shared" si="25"/>
        <v>0.91879999999999995</v>
      </c>
      <c r="I240">
        <f t="shared" si="26"/>
        <v>2.73142014344187E-3</v>
      </c>
      <c r="J240">
        <f t="shared" si="27"/>
        <v>11.315270935960591</v>
      </c>
      <c r="K240">
        <f t="shared" si="28"/>
        <v>2.4261532236473107</v>
      </c>
      <c r="L240">
        <f t="shared" si="29"/>
        <v>3.6610991626498647E-2</v>
      </c>
      <c r="M240">
        <f t="shared" si="30"/>
        <v>2.5636713183005773</v>
      </c>
      <c r="N240">
        <f t="shared" si="31"/>
        <v>0.01</v>
      </c>
    </row>
    <row r="241" spans="1:14" x14ac:dyDescent="0.25">
      <c r="A241" t="s">
        <v>15</v>
      </c>
      <c r="B241" t="s">
        <v>25</v>
      </c>
      <c r="C241" t="s">
        <v>30</v>
      </c>
      <c r="D241">
        <v>3</v>
      </c>
      <c r="E241">
        <v>5</v>
      </c>
      <c r="F241">
        <v>9149</v>
      </c>
      <c r="G241">
        <f t="shared" si="24"/>
        <v>851</v>
      </c>
      <c r="H241">
        <f t="shared" si="25"/>
        <v>0.91490000000000005</v>
      </c>
      <c r="I241">
        <f t="shared" si="26"/>
        <v>2.7903044636741698E-3</v>
      </c>
      <c r="J241">
        <f t="shared" si="27"/>
        <v>10.750881316098708</v>
      </c>
      <c r="K241">
        <f t="shared" si="28"/>
        <v>2.3749877341061612</v>
      </c>
      <c r="L241">
        <f t="shared" si="29"/>
        <v>3.5838382980014905E-2</v>
      </c>
      <c r="M241">
        <f t="shared" si="30"/>
        <v>2.54954553178468</v>
      </c>
      <c r="N241">
        <f t="shared" si="31"/>
        <v>0.01</v>
      </c>
    </row>
    <row r="242" spans="1:14" x14ac:dyDescent="0.25">
      <c r="A242" t="s">
        <v>15</v>
      </c>
      <c r="B242" t="s">
        <v>25</v>
      </c>
      <c r="C242" t="s">
        <v>30</v>
      </c>
      <c r="D242">
        <v>4</v>
      </c>
      <c r="E242">
        <v>1</v>
      </c>
      <c r="F242">
        <v>9100</v>
      </c>
      <c r="G242">
        <f t="shared" si="24"/>
        <v>900</v>
      </c>
      <c r="H242">
        <f t="shared" si="25"/>
        <v>0.91</v>
      </c>
      <c r="I242">
        <f t="shared" si="26"/>
        <v>2.8618176042508364E-3</v>
      </c>
      <c r="J242">
        <f t="shared" si="27"/>
        <v>10.111111111111111</v>
      </c>
      <c r="K242">
        <f t="shared" si="28"/>
        <v>2.3136349291806306</v>
      </c>
      <c r="L242">
        <f t="shared" si="29"/>
        <v>3.494282789073061E-2</v>
      </c>
      <c r="M242">
        <f t="shared" si="30"/>
        <v>2.5322073455589984</v>
      </c>
      <c r="N242">
        <f t="shared" si="31"/>
        <v>0.01</v>
      </c>
    </row>
    <row r="243" spans="1:14" x14ac:dyDescent="0.25">
      <c r="A243" t="s">
        <v>15</v>
      </c>
      <c r="B243" t="s">
        <v>25</v>
      </c>
      <c r="C243" t="s">
        <v>30</v>
      </c>
      <c r="D243">
        <v>4</v>
      </c>
      <c r="E243">
        <v>2</v>
      </c>
      <c r="F243">
        <v>9094</v>
      </c>
      <c r="G243">
        <f t="shared" si="24"/>
        <v>906</v>
      </c>
      <c r="H243">
        <f t="shared" si="25"/>
        <v>0.90939999999999999</v>
      </c>
      <c r="I243">
        <f t="shared" si="26"/>
        <v>2.870394397987845E-3</v>
      </c>
      <c r="J243">
        <f t="shared" si="27"/>
        <v>10.037527593818984</v>
      </c>
      <c r="K243">
        <f t="shared" si="28"/>
        <v>2.3063308283419763</v>
      </c>
      <c r="L243">
        <f t="shared" si="29"/>
        <v>3.4838418048091339E-2</v>
      </c>
      <c r="M243">
        <f t="shared" si="30"/>
        <v>2.5301139136320465</v>
      </c>
      <c r="N243">
        <f t="shared" si="31"/>
        <v>0.01</v>
      </c>
    </row>
    <row r="244" spans="1:14" x14ac:dyDescent="0.25">
      <c r="A244" t="s">
        <v>15</v>
      </c>
      <c r="B244" t="s">
        <v>25</v>
      </c>
      <c r="C244" t="s">
        <v>30</v>
      </c>
      <c r="D244">
        <v>4</v>
      </c>
      <c r="E244">
        <v>3</v>
      </c>
      <c r="F244">
        <v>9212</v>
      </c>
      <c r="G244">
        <f t="shared" si="24"/>
        <v>788</v>
      </c>
      <c r="H244">
        <f t="shared" si="25"/>
        <v>0.92120000000000002</v>
      </c>
      <c r="I244">
        <f t="shared" si="26"/>
        <v>2.694263535736621E-3</v>
      </c>
      <c r="J244">
        <f t="shared" si="27"/>
        <v>11.690355329949238</v>
      </c>
      <c r="K244">
        <f t="shared" si="28"/>
        <v>2.4587641710826968</v>
      </c>
      <c r="L244">
        <f t="shared" si="29"/>
        <v>3.7115894074058957E-2</v>
      </c>
      <c r="M244">
        <f t="shared" si="30"/>
        <v>2.572518071959216</v>
      </c>
      <c r="N244">
        <f t="shared" si="31"/>
        <v>0.01</v>
      </c>
    </row>
    <row r="245" spans="1:14" x14ac:dyDescent="0.25">
      <c r="A245" t="s">
        <v>15</v>
      </c>
      <c r="B245" t="s">
        <v>25</v>
      </c>
      <c r="C245" t="s">
        <v>30</v>
      </c>
      <c r="D245">
        <v>4</v>
      </c>
      <c r="E245">
        <v>5</v>
      </c>
      <c r="F245">
        <v>9368</v>
      </c>
      <c r="G245">
        <f t="shared" si="24"/>
        <v>632</v>
      </c>
      <c r="H245">
        <f t="shared" si="25"/>
        <v>0.93679999999999997</v>
      </c>
      <c r="I245">
        <f t="shared" si="26"/>
        <v>2.4332233765110844E-3</v>
      </c>
      <c r="J245">
        <f t="shared" si="27"/>
        <v>14.822784810126583</v>
      </c>
      <c r="K245">
        <f t="shared" si="28"/>
        <v>2.6961655111306957</v>
      </c>
      <c r="L245">
        <f t="shared" si="29"/>
        <v>4.1097747525090191E-2</v>
      </c>
      <c r="M245">
        <f t="shared" si="30"/>
        <v>2.6333478298228203</v>
      </c>
      <c r="N245">
        <f t="shared" si="31"/>
        <v>0.01</v>
      </c>
    </row>
    <row r="246" spans="1:14" x14ac:dyDescent="0.25">
      <c r="A246" t="s">
        <v>15</v>
      </c>
      <c r="B246" t="s">
        <v>25</v>
      </c>
      <c r="C246" t="s">
        <v>30</v>
      </c>
      <c r="D246">
        <v>5</v>
      </c>
      <c r="E246">
        <v>1</v>
      </c>
      <c r="F246">
        <v>9059</v>
      </c>
      <c r="G246">
        <f t="shared" si="24"/>
        <v>941</v>
      </c>
      <c r="H246">
        <f t="shared" si="25"/>
        <v>0.90590000000000004</v>
      </c>
      <c r="I246">
        <f t="shared" si="26"/>
        <v>2.9196778931930138E-3</v>
      </c>
      <c r="J246">
        <f t="shared" si="27"/>
        <v>9.6269925611052081</v>
      </c>
      <c r="K246">
        <f t="shared" si="28"/>
        <v>2.2645708780839082</v>
      </c>
      <c r="L246">
        <f t="shared" si="29"/>
        <v>3.4250353517811555E-2</v>
      </c>
      <c r="M246">
        <f t="shared" si="30"/>
        <v>2.5180244018091722</v>
      </c>
      <c r="N246">
        <f t="shared" si="31"/>
        <v>0.01</v>
      </c>
    </row>
    <row r="247" spans="1:14" x14ac:dyDescent="0.25">
      <c r="A247" t="s">
        <v>15</v>
      </c>
      <c r="B247" t="s">
        <v>25</v>
      </c>
      <c r="C247" t="s">
        <v>30</v>
      </c>
      <c r="D247">
        <v>5</v>
      </c>
      <c r="E247">
        <v>2</v>
      </c>
      <c r="F247">
        <v>9035</v>
      </c>
      <c r="G247">
        <f t="shared" si="24"/>
        <v>965</v>
      </c>
      <c r="H247">
        <f t="shared" si="25"/>
        <v>0.90349999999999997</v>
      </c>
      <c r="I247">
        <f t="shared" si="26"/>
        <v>2.9527571860889614E-3</v>
      </c>
      <c r="J247">
        <f t="shared" si="27"/>
        <v>9.3626943005181342</v>
      </c>
      <c r="K247">
        <f t="shared" si="28"/>
        <v>2.2367331016873431</v>
      </c>
      <c r="L247">
        <f t="shared" si="29"/>
        <v>3.3866651979079183E-2</v>
      </c>
      <c r="M247">
        <f t="shared" si="30"/>
        <v>2.5098506660229352</v>
      </c>
      <c r="N247">
        <f t="shared" si="31"/>
        <v>0.01</v>
      </c>
    </row>
    <row r="248" spans="1:14" x14ac:dyDescent="0.25">
      <c r="A248" t="s">
        <v>15</v>
      </c>
      <c r="B248" t="s">
        <v>25</v>
      </c>
      <c r="C248" t="s">
        <v>30</v>
      </c>
      <c r="D248">
        <v>5</v>
      </c>
      <c r="E248">
        <v>3</v>
      </c>
      <c r="F248">
        <v>9179</v>
      </c>
      <c r="G248">
        <f t="shared" si="24"/>
        <v>821</v>
      </c>
      <c r="H248">
        <f t="shared" si="25"/>
        <v>0.91790000000000005</v>
      </c>
      <c r="I248">
        <f t="shared" si="26"/>
        <v>2.7451701222328639E-3</v>
      </c>
      <c r="J248">
        <f t="shared" si="27"/>
        <v>11.180267965895249</v>
      </c>
      <c r="K248">
        <f t="shared" si="28"/>
        <v>2.4141504357666626</v>
      </c>
      <c r="L248">
        <f t="shared" si="29"/>
        <v>3.6427614882629591E-2</v>
      </c>
      <c r="M248">
        <f t="shared" si="30"/>
        <v>2.5603846046844274</v>
      </c>
      <c r="N248">
        <f t="shared" si="31"/>
        <v>0.01</v>
      </c>
    </row>
    <row r="249" spans="1:14" x14ac:dyDescent="0.25">
      <c r="A249" t="s">
        <v>15</v>
      </c>
      <c r="B249" t="s">
        <v>25</v>
      </c>
      <c r="C249" t="s">
        <v>30</v>
      </c>
      <c r="D249">
        <v>5</v>
      </c>
      <c r="E249">
        <v>4</v>
      </c>
      <c r="F249">
        <v>9363</v>
      </c>
      <c r="G249">
        <f t="shared" si="24"/>
        <v>637</v>
      </c>
      <c r="H249">
        <f t="shared" si="25"/>
        <v>0.93630000000000002</v>
      </c>
      <c r="I249">
        <f t="shared" si="26"/>
        <v>2.4421775119757363E-3</v>
      </c>
      <c r="J249">
        <f t="shared" si="27"/>
        <v>14.698587127158556</v>
      </c>
      <c r="K249">
        <f t="shared" si="28"/>
        <v>2.6877513753667257</v>
      </c>
      <c r="L249">
        <f t="shared" si="29"/>
        <v>4.0947064457693486E-2</v>
      </c>
      <c r="M249">
        <f t="shared" si="30"/>
        <v>2.6312967171609403</v>
      </c>
      <c r="N249">
        <f t="shared" si="31"/>
        <v>0.01</v>
      </c>
    </row>
    <row r="250" spans="1:14" x14ac:dyDescent="0.25">
      <c r="A250" t="s">
        <v>15</v>
      </c>
      <c r="B250" t="s">
        <v>26</v>
      </c>
      <c r="C250" t="s">
        <v>30</v>
      </c>
      <c r="D250">
        <v>1</v>
      </c>
      <c r="E250">
        <v>2</v>
      </c>
      <c r="F250">
        <v>9061</v>
      </c>
      <c r="G250">
        <f t="shared" si="24"/>
        <v>939</v>
      </c>
      <c r="H250">
        <f t="shared" si="25"/>
        <v>0.90610000000000002</v>
      </c>
      <c r="I250">
        <f t="shared" si="26"/>
        <v>2.9168954386470554E-3</v>
      </c>
      <c r="J250">
        <f t="shared" si="27"/>
        <v>9.6496272630457938</v>
      </c>
      <c r="K250">
        <f t="shared" si="28"/>
        <v>2.2669192890137979</v>
      </c>
      <c r="L250">
        <f t="shared" si="29"/>
        <v>3.4283025258657548E-2</v>
      </c>
      <c r="M250">
        <f t="shared" si="30"/>
        <v>2.5187097354143573</v>
      </c>
      <c r="N250">
        <f t="shared" si="31"/>
        <v>0.01</v>
      </c>
    </row>
    <row r="251" spans="1:14" x14ac:dyDescent="0.25">
      <c r="A251" t="s">
        <v>15</v>
      </c>
      <c r="B251" t="s">
        <v>26</v>
      </c>
      <c r="C251" t="s">
        <v>30</v>
      </c>
      <c r="D251">
        <v>1</v>
      </c>
      <c r="E251">
        <v>3</v>
      </c>
      <c r="F251">
        <v>8823</v>
      </c>
      <c r="G251">
        <f t="shared" si="24"/>
        <v>1177</v>
      </c>
      <c r="H251">
        <f t="shared" si="25"/>
        <v>0.88229999999999997</v>
      </c>
      <c r="I251">
        <f t="shared" si="26"/>
        <v>3.2225255623501269E-3</v>
      </c>
      <c r="J251">
        <f t="shared" si="27"/>
        <v>7.4961767204757859</v>
      </c>
      <c r="K251">
        <f t="shared" si="28"/>
        <v>2.0143931199618281</v>
      </c>
      <c r="L251">
        <f t="shared" si="29"/>
        <v>3.1031561446194362E-2</v>
      </c>
      <c r="M251">
        <f t="shared" si="30"/>
        <v>2.4412167973052727</v>
      </c>
      <c r="N251">
        <f t="shared" si="31"/>
        <v>0.01</v>
      </c>
    </row>
    <row r="252" spans="1:14" x14ac:dyDescent="0.25">
      <c r="A252" t="s">
        <v>15</v>
      </c>
      <c r="B252" t="s">
        <v>26</v>
      </c>
      <c r="C252" t="s">
        <v>30</v>
      </c>
      <c r="D252">
        <v>1</v>
      </c>
      <c r="E252">
        <v>4</v>
      </c>
      <c r="F252">
        <v>9041</v>
      </c>
      <c r="G252">
        <f t="shared" si="24"/>
        <v>959</v>
      </c>
      <c r="H252">
        <f t="shared" si="25"/>
        <v>0.90410000000000001</v>
      </c>
      <c r="I252">
        <f t="shared" si="26"/>
        <v>2.9445405414087948E-3</v>
      </c>
      <c r="J252">
        <f t="shared" si="27"/>
        <v>9.4275286757038579</v>
      </c>
      <c r="K252">
        <f t="shared" si="28"/>
        <v>2.2436339918539283</v>
      </c>
      <c r="L252">
        <f t="shared" si="29"/>
        <v>3.3961155770725338E-2</v>
      </c>
      <c r="M252">
        <f t="shared" si="30"/>
        <v>2.5118854956031882</v>
      </c>
      <c r="N252">
        <f t="shared" si="31"/>
        <v>0.01</v>
      </c>
    </row>
    <row r="253" spans="1:14" x14ac:dyDescent="0.25">
      <c r="A253" t="s">
        <v>15</v>
      </c>
      <c r="B253" t="s">
        <v>26</v>
      </c>
      <c r="C253" t="s">
        <v>30</v>
      </c>
      <c r="D253">
        <v>1</v>
      </c>
      <c r="E253">
        <v>5</v>
      </c>
      <c r="F253">
        <v>9371</v>
      </c>
      <c r="G253">
        <f t="shared" si="24"/>
        <v>629</v>
      </c>
      <c r="H253">
        <f t="shared" si="25"/>
        <v>0.93710000000000004</v>
      </c>
      <c r="I253">
        <f t="shared" si="26"/>
        <v>2.4278301011396979E-3</v>
      </c>
      <c r="J253">
        <f t="shared" si="27"/>
        <v>14.898251192368839</v>
      </c>
      <c r="K253">
        <f t="shared" si="28"/>
        <v>2.7012438364233833</v>
      </c>
      <c r="L253">
        <f t="shared" si="29"/>
        <v>4.1189043645622855E-2</v>
      </c>
      <c r="M253">
        <f t="shared" si="30"/>
        <v>2.6345821300142989</v>
      </c>
      <c r="N253">
        <f t="shared" si="31"/>
        <v>0.01</v>
      </c>
    </row>
    <row r="254" spans="1:14" x14ac:dyDescent="0.25">
      <c r="A254" t="s">
        <v>15</v>
      </c>
      <c r="B254" t="s">
        <v>26</v>
      </c>
      <c r="C254" t="s">
        <v>30</v>
      </c>
      <c r="D254">
        <v>2</v>
      </c>
      <c r="E254">
        <v>1</v>
      </c>
      <c r="F254">
        <v>8901</v>
      </c>
      <c r="G254">
        <f t="shared" si="24"/>
        <v>1099</v>
      </c>
      <c r="H254">
        <f t="shared" si="25"/>
        <v>0.8901</v>
      </c>
      <c r="I254">
        <f t="shared" si="26"/>
        <v>3.1276507157929254E-3</v>
      </c>
      <c r="J254">
        <f t="shared" si="27"/>
        <v>8.0991810737033667</v>
      </c>
      <c r="K254">
        <f t="shared" si="28"/>
        <v>2.09176295455531</v>
      </c>
      <c r="L254">
        <f t="shared" si="29"/>
        <v>3.197287967452845E-2</v>
      </c>
      <c r="M254">
        <f t="shared" si="30"/>
        <v>2.465781809105112</v>
      </c>
      <c r="N254">
        <f t="shared" si="31"/>
        <v>0.01</v>
      </c>
    </row>
    <row r="255" spans="1:14" x14ac:dyDescent="0.25">
      <c r="A255" t="s">
        <v>15</v>
      </c>
      <c r="B255" t="s">
        <v>26</v>
      </c>
      <c r="C255" t="s">
        <v>30</v>
      </c>
      <c r="D255">
        <v>2</v>
      </c>
      <c r="E255">
        <v>3</v>
      </c>
      <c r="F255">
        <v>8794</v>
      </c>
      <c r="G255">
        <f t="shared" si="24"/>
        <v>1206</v>
      </c>
      <c r="H255">
        <f t="shared" si="25"/>
        <v>0.87939999999999996</v>
      </c>
      <c r="I255">
        <f t="shared" si="26"/>
        <v>3.2566184916259385E-3</v>
      </c>
      <c r="J255">
        <f t="shared" si="27"/>
        <v>7.2918739635157541</v>
      </c>
      <c r="K255">
        <f t="shared" si="28"/>
        <v>1.9867605724536246</v>
      </c>
      <c r="L255">
        <f t="shared" si="29"/>
        <v>3.070669783922796E-2</v>
      </c>
      <c r="M255">
        <f t="shared" si="30"/>
        <v>2.4322650573526388</v>
      </c>
      <c r="N255">
        <f t="shared" si="31"/>
        <v>0.01</v>
      </c>
    </row>
    <row r="256" spans="1:14" x14ac:dyDescent="0.25">
      <c r="A256" t="s">
        <v>15</v>
      </c>
      <c r="B256" t="s">
        <v>26</v>
      </c>
      <c r="C256" t="s">
        <v>30</v>
      </c>
      <c r="D256">
        <v>2</v>
      </c>
      <c r="E256">
        <v>4</v>
      </c>
      <c r="F256">
        <v>9084</v>
      </c>
      <c r="G256">
        <f t="shared" si="24"/>
        <v>916</v>
      </c>
      <c r="H256">
        <f t="shared" si="25"/>
        <v>0.90839999999999999</v>
      </c>
      <c r="I256">
        <f t="shared" si="26"/>
        <v>2.8846046522877276E-3</v>
      </c>
      <c r="J256">
        <f t="shared" si="27"/>
        <v>9.9170305676855897</v>
      </c>
      <c r="K256">
        <f t="shared" si="28"/>
        <v>2.294253538551319</v>
      </c>
      <c r="L256">
        <f t="shared" si="29"/>
        <v>3.466679564587536E-2</v>
      </c>
      <c r="M256">
        <f t="shared" si="30"/>
        <v>2.5266386776334819</v>
      </c>
      <c r="N256">
        <f t="shared" si="31"/>
        <v>0.01</v>
      </c>
    </row>
    <row r="257" spans="1:14" x14ac:dyDescent="0.25">
      <c r="A257" t="s">
        <v>15</v>
      </c>
      <c r="B257" t="s">
        <v>26</v>
      </c>
      <c r="C257" t="s">
        <v>30</v>
      </c>
      <c r="D257">
        <v>2</v>
      </c>
      <c r="E257">
        <v>5</v>
      </c>
      <c r="F257">
        <v>9399</v>
      </c>
      <c r="G257">
        <f t="shared" si="24"/>
        <v>601</v>
      </c>
      <c r="H257">
        <f t="shared" si="25"/>
        <v>0.93989999999999996</v>
      </c>
      <c r="I257">
        <f t="shared" si="26"/>
        <v>2.3767202191255082E-3</v>
      </c>
      <c r="J257">
        <f t="shared" si="27"/>
        <v>15.638935108153078</v>
      </c>
      <c r="K257">
        <f t="shared" si="28"/>
        <v>2.749763645085094</v>
      </c>
      <c r="L257">
        <f t="shared" si="29"/>
        <v>4.2074788271374279E-2</v>
      </c>
      <c r="M257">
        <f t="shared" si="30"/>
        <v>2.6462376153974176</v>
      </c>
      <c r="N257">
        <f t="shared" si="31"/>
        <v>0.01</v>
      </c>
    </row>
    <row r="258" spans="1:14" x14ac:dyDescent="0.25">
      <c r="A258" t="s">
        <v>15</v>
      </c>
      <c r="B258" t="s">
        <v>26</v>
      </c>
      <c r="C258" t="s">
        <v>30</v>
      </c>
      <c r="D258">
        <v>3</v>
      </c>
      <c r="E258">
        <v>1</v>
      </c>
      <c r="F258">
        <v>8815</v>
      </c>
      <c r="G258">
        <f t="shared" ref="G258:G321" si="32">10000-F258</f>
        <v>1185</v>
      </c>
      <c r="H258">
        <f t="shared" ref="H258:H321" si="33">F258/10000</f>
        <v>0.88149999999999995</v>
      </c>
      <c r="I258">
        <f t="shared" ref="I258:I321" si="34">SQRT(H258*(1-H258)/10000)</f>
        <v>3.2319924195455662E-3</v>
      </c>
      <c r="J258">
        <f t="shared" ref="J258:J321" si="35">F258/G258</f>
        <v>7.4388185654008439</v>
      </c>
      <c r="K258">
        <f t="shared" ref="K258:K321" si="36">LOG(J258,EXP(1))</f>
        <v>2.0067120412627388</v>
      </c>
      <c r="L258">
        <f t="shared" ref="L258:L321" si="37">SQRT(1/F258+1/G258)</f>
        <v>3.0940666628809885E-2</v>
      </c>
      <c r="M258">
        <f t="shared" si="30"/>
        <v>2.4387379147842645</v>
      </c>
      <c r="N258">
        <f t="shared" si="31"/>
        <v>0.01</v>
      </c>
    </row>
    <row r="259" spans="1:14" x14ac:dyDescent="0.25">
      <c r="A259" t="s">
        <v>15</v>
      </c>
      <c r="B259" t="s">
        <v>26</v>
      </c>
      <c r="C259" t="s">
        <v>30</v>
      </c>
      <c r="D259">
        <v>3</v>
      </c>
      <c r="E259">
        <v>2</v>
      </c>
      <c r="F259">
        <v>8918</v>
      </c>
      <c r="G259">
        <f t="shared" si="32"/>
        <v>1082</v>
      </c>
      <c r="H259">
        <f t="shared" si="33"/>
        <v>0.89180000000000004</v>
      </c>
      <c r="I259">
        <f t="shared" si="34"/>
        <v>3.1063283792928261E-3</v>
      </c>
      <c r="J259">
        <f t="shared" si="35"/>
        <v>8.2421441774491679</v>
      </c>
      <c r="K259">
        <f t="shared" si="36"/>
        <v>2.1092605257809951</v>
      </c>
      <c r="L259">
        <f t="shared" si="37"/>
        <v>3.2192346651633001E-2</v>
      </c>
      <c r="M259">
        <f t="shared" ref="M259:M322" si="38">2*ASIN(SQRT(H259))</f>
        <v>2.4712357760180139</v>
      </c>
      <c r="N259">
        <f t="shared" ref="N259:N322" si="39">SQRT(1/(F259+G259))</f>
        <v>0.01</v>
      </c>
    </row>
    <row r="260" spans="1:14" x14ac:dyDescent="0.25">
      <c r="A260" t="s">
        <v>15</v>
      </c>
      <c r="B260" t="s">
        <v>26</v>
      </c>
      <c r="C260" t="s">
        <v>30</v>
      </c>
      <c r="D260">
        <v>3</v>
      </c>
      <c r="E260">
        <v>4</v>
      </c>
      <c r="F260">
        <v>9015</v>
      </c>
      <c r="G260">
        <f t="shared" si="32"/>
        <v>985</v>
      </c>
      <c r="H260">
        <f t="shared" si="33"/>
        <v>0.90149999999999997</v>
      </c>
      <c r="I260">
        <f t="shared" si="34"/>
        <v>2.9798951323830175E-3</v>
      </c>
      <c r="J260">
        <f t="shared" si="35"/>
        <v>9.1522842639593911</v>
      </c>
      <c r="K260">
        <f t="shared" si="36"/>
        <v>2.2140034944653286</v>
      </c>
      <c r="L260">
        <f t="shared" si="37"/>
        <v>3.3558227909862778E-2</v>
      </c>
      <c r="M260">
        <f t="shared" si="38"/>
        <v>2.5031083446592373</v>
      </c>
      <c r="N260">
        <f t="shared" si="39"/>
        <v>0.01</v>
      </c>
    </row>
    <row r="261" spans="1:14" x14ac:dyDescent="0.25">
      <c r="A261" t="s">
        <v>15</v>
      </c>
      <c r="B261" t="s">
        <v>26</v>
      </c>
      <c r="C261" t="s">
        <v>30</v>
      </c>
      <c r="D261">
        <v>3</v>
      </c>
      <c r="E261">
        <v>5</v>
      </c>
      <c r="F261">
        <v>9142</v>
      </c>
      <c r="G261">
        <f t="shared" si="32"/>
        <v>858</v>
      </c>
      <c r="H261">
        <f t="shared" si="33"/>
        <v>0.91420000000000001</v>
      </c>
      <c r="I261">
        <f t="shared" si="34"/>
        <v>2.8006849162303133E-3</v>
      </c>
      <c r="J261">
        <f t="shared" si="35"/>
        <v>10.655011655011656</v>
      </c>
      <c r="K261">
        <f t="shared" si="36"/>
        <v>2.3660303594037275</v>
      </c>
      <c r="L261">
        <f t="shared" si="37"/>
        <v>3.5705551674337838E-2</v>
      </c>
      <c r="M261">
        <f t="shared" si="38"/>
        <v>2.5470415040118608</v>
      </c>
      <c r="N261">
        <f t="shared" si="39"/>
        <v>0.01</v>
      </c>
    </row>
    <row r="262" spans="1:14" x14ac:dyDescent="0.25">
      <c r="A262" t="s">
        <v>15</v>
      </c>
      <c r="B262" t="s">
        <v>26</v>
      </c>
      <c r="C262" t="s">
        <v>30</v>
      </c>
      <c r="D262">
        <v>4</v>
      </c>
      <c r="E262">
        <v>1</v>
      </c>
      <c r="F262">
        <v>8945</v>
      </c>
      <c r="G262">
        <f t="shared" si="32"/>
        <v>1055</v>
      </c>
      <c r="H262">
        <f t="shared" si="33"/>
        <v>0.89449999999999996</v>
      </c>
      <c r="I262">
        <f t="shared" si="34"/>
        <v>3.0719659828845765E-3</v>
      </c>
      <c r="J262">
        <f t="shared" si="35"/>
        <v>8.4786729857819907</v>
      </c>
      <c r="K262">
        <f t="shared" si="36"/>
        <v>2.1375539500326526</v>
      </c>
      <c r="L262">
        <f t="shared" si="37"/>
        <v>3.2552443795650365E-2</v>
      </c>
      <c r="M262">
        <f t="shared" si="38"/>
        <v>2.4799759967120258</v>
      </c>
      <c r="N262">
        <f t="shared" si="39"/>
        <v>0.01</v>
      </c>
    </row>
    <row r="263" spans="1:14" x14ac:dyDescent="0.25">
      <c r="A263" t="s">
        <v>15</v>
      </c>
      <c r="B263" t="s">
        <v>26</v>
      </c>
      <c r="C263" t="s">
        <v>30</v>
      </c>
      <c r="D263">
        <v>4</v>
      </c>
      <c r="E263">
        <v>2</v>
      </c>
      <c r="F263">
        <v>9179</v>
      </c>
      <c r="G263">
        <f t="shared" si="32"/>
        <v>821</v>
      </c>
      <c r="H263">
        <f t="shared" si="33"/>
        <v>0.91790000000000005</v>
      </c>
      <c r="I263">
        <f t="shared" si="34"/>
        <v>2.7451701222328639E-3</v>
      </c>
      <c r="J263">
        <f t="shared" si="35"/>
        <v>11.180267965895249</v>
      </c>
      <c r="K263">
        <f t="shared" si="36"/>
        <v>2.4141504357666626</v>
      </c>
      <c r="L263">
        <f t="shared" si="37"/>
        <v>3.6427614882629591E-2</v>
      </c>
      <c r="M263">
        <f t="shared" si="38"/>
        <v>2.5603846046844274</v>
      </c>
      <c r="N263">
        <f t="shared" si="39"/>
        <v>0.01</v>
      </c>
    </row>
    <row r="264" spans="1:14" x14ac:dyDescent="0.25">
      <c r="A264" t="s">
        <v>15</v>
      </c>
      <c r="B264" t="s">
        <v>26</v>
      </c>
      <c r="C264" t="s">
        <v>30</v>
      </c>
      <c r="D264">
        <v>4</v>
      </c>
      <c r="E264">
        <v>3</v>
      </c>
      <c r="F264">
        <v>9063</v>
      </c>
      <c r="G264">
        <f t="shared" si="32"/>
        <v>937</v>
      </c>
      <c r="H264">
        <f t="shared" si="33"/>
        <v>0.90629999999999999</v>
      </c>
      <c r="I264">
        <f t="shared" si="34"/>
        <v>2.9141089547235531E-3</v>
      </c>
      <c r="J264">
        <f t="shared" si="35"/>
        <v>9.6723585912486651</v>
      </c>
      <c r="K264">
        <f t="shared" si="36"/>
        <v>2.2692721878163593</v>
      </c>
      <c r="L264">
        <f t="shared" si="37"/>
        <v>3.4315806839654177E-2</v>
      </c>
      <c r="M264">
        <f t="shared" si="38"/>
        <v>2.5193957235517845</v>
      </c>
      <c r="N264">
        <f t="shared" si="39"/>
        <v>0.01</v>
      </c>
    </row>
    <row r="265" spans="1:14" x14ac:dyDescent="0.25">
      <c r="A265" t="s">
        <v>15</v>
      </c>
      <c r="B265" t="s">
        <v>26</v>
      </c>
      <c r="C265" t="s">
        <v>30</v>
      </c>
      <c r="D265">
        <v>4</v>
      </c>
      <c r="E265">
        <v>5</v>
      </c>
      <c r="F265">
        <v>9123</v>
      </c>
      <c r="G265">
        <f t="shared" si="32"/>
        <v>877</v>
      </c>
      <c r="H265">
        <f t="shared" si="33"/>
        <v>0.9123</v>
      </c>
      <c r="I265">
        <f t="shared" si="34"/>
        <v>2.8285810930570826E-3</v>
      </c>
      <c r="J265">
        <f t="shared" si="35"/>
        <v>10.402508551881414</v>
      </c>
      <c r="K265">
        <f t="shared" si="36"/>
        <v>2.3420469839732911</v>
      </c>
      <c r="L265">
        <f t="shared" si="37"/>
        <v>3.5353414560203286E-2</v>
      </c>
      <c r="M265">
        <f t="shared" si="38"/>
        <v>2.5402910936318217</v>
      </c>
      <c r="N265">
        <f t="shared" si="39"/>
        <v>0.01</v>
      </c>
    </row>
    <row r="266" spans="1:14" x14ac:dyDescent="0.25">
      <c r="A266" t="s">
        <v>15</v>
      </c>
      <c r="B266" t="s">
        <v>26</v>
      </c>
      <c r="C266" t="s">
        <v>30</v>
      </c>
      <c r="D266">
        <v>5</v>
      </c>
      <c r="E266">
        <v>1</v>
      </c>
      <c r="F266">
        <v>9320</v>
      </c>
      <c r="G266">
        <f t="shared" si="32"/>
        <v>680</v>
      </c>
      <c r="H266">
        <f t="shared" si="33"/>
        <v>0.93200000000000005</v>
      </c>
      <c r="I266">
        <f t="shared" si="34"/>
        <v>2.5174590364095291E-3</v>
      </c>
      <c r="J266">
        <f t="shared" si="35"/>
        <v>13.705882352941176</v>
      </c>
      <c r="K266">
        <f t="shared" si="36"/>
        <v>2.6178251095094844</v>
      </c>
      <c r="L266">
        <f t="shared" si="37"/>
        <v>3.9722592722947647E-2</v>
      </c>
      <c r="M266">
        <f t="shared" si="38"/>
        <v>2.6139571713250112</v>
      </c>
      <c r="N266">
        <f t="shared" si="39"/>
        <v>0.01</v>
      </c>
    </row>
    <row r="267" spans="1:14" x14ac:dyDescent="0.25">
      <c r="A267" t="s">
        <v>15</v>
      </c>
      <c r="B267" t="s">
        <v>26</v>
      </c>
      <c r="C267" t="s">
        <v>30</v>
      </c>
      <c r="D267">
        <v>5</v>
      </c>
      <c r="E267">
        <v>2</v>
      </c>
      <c r="F267">
        <v>9365</v>
      </c>
      <c r="G267">
        <f t="shared" si="32"/>
        <v>635</v>
      </c>
      <c r="H267">
        <f t="shared" si="33"/>
        <v>0.9365</v>
      </c>
      <c r="I267">
        <f t="shared" si="34"/>
        <v>2.4386010333795893E-3</v>
      </c>
      <c r="J267">
        <f t="shared" si="35"/>
        <v>14.748031496062993</v>
      </c>
      <c r="K267">
        <f t="shared" si="36"/>
        <v>2.6911096159854972</v>
      </c>
      <c r="L267">
        <f t="shared" si="37"/>
        <v>4.100711786438177E-2</v>
      </c>
      <c r="M267">
        <f t="shared" si="38"/>
        <v>2.6321162584982387</v>
      </c>
      <c r="N267">
        <f t="shared" si="39"/>
        <v>0.01</v>
      </c>
    </row>
    <row r="268" spans="1:14" x14ac:dyDescent="0.25">
      <c r="A268" t="s">
        <v>15</v>
      </c>
      <c r="B268" t="s">
        <v>26</v>
      </c>
      <c r="C268" t="s">
        <v>30</v>
      </c>
      <c r="D268">
        <v>5</v>
      </c>
      <c r="E268">
        <v>3</v>
      </c>
      <c r="F268">
        <v>9127</v>
      </c>
      <c r="G268">
        <f t="shared" si="32"/>
        <v>873</v>
      </c>
      <c r="H268">
        <f t="shared" si="33"/>
        <v>0.91269999999999996</v>
      </c>
      <c r="I268">
        <f t="shared" si="34"/>
        <v>2.8227417522685289E-3</v>
      </c>
      <c r="J268">
        <f t="shared" si="35"/>
        <v>10.45475372279496</v>
      </c>
      <c r="K268">
        <f t="shared" si="36"/>
        <v>2.3470567766772752</v>
      </c>
      <c r="L268">
        <f t="shared" si="37"/>
        <v>3.5426549353880454E-2</v>
      </c>
      <c r="M268">
        <f t="shared" si="38"/>
        <v>2.5417066911623487</v>
      </c>
      <c r="N268">
        <f t="shared" si="39"/>
        <v>0.01</v>
      </c>
    </row>
    <row r="269" spans="1:14" x14ac:dyDescent="0.25">
      <c r="A269" t="s">
        <v>15</v>
      </c>
      <c r="B269" t="s">
        <v>26</v>
      </c>
      <c r="C269" t="s">
        <v>30</v>
      </c>
      <c r="D269">
        <v>5</v>
      </c>
      <c r="E269">
        <v>4</v>
      </c>
      <c r="F269">
        <v>9257</v>
      </c>
      <c r="G269">
        <f t="shared" si="32"/>
        <v>743</v>
      </c>
      <c r="H269">
        <f t="shared" si="33"/>
        <v>0.92569999999999997</v>
      </c>
      <c r="I269">
        <f t="shared" si="34"/>
        <v>2.6225847936720754E-3</v>
      </c>
      <c r="J269">
        <f t="shared" si="35"/>
        <v>12.458950201884253</v>
      </c>
      <c r="K269">
        <f t="shared" si="36"/>
        <v>2.5224392563494522</v>
      </c>
      <c r="L269">
        <f t="shared" si="37"/>
        <v>3.8130320987632436E-2</v>
      </c>
      <c r="M269">
        <f t="shared" si="38"/>
        <v>2.5894449890931903</v>
      </c>
      <c r="N269">
        <f t="shared" si="39"/>
        <v>0.01</v>
      </c>
    </row>
    <row r="270" spans="1:14" x14ac:dyDescent="0.25">
      <c r="A270" t="s">
        <v>15</v>
      </c>
      <c r="B270" t="s">
        <v>23</v>
      </c>
      <c r="C270" t="s">
        <v>30</v>
      </c>
      <c r="D270">
        <v>1</v>
      </c>
      <c r="E270">
        <v>2</v>
      </c>
      <c r="F270">
        <v>9212</v>
      </c>
      <c r="G270">
        <f t="shared" si="32"/>
        <v>788</v>
      </c>
      <c r="H270">
        <f t="shared" si="33"/>
        <v>0.92120000000000002</v>
      </c>
      <c r="I270">
        <f t="shared" si="34"/>
        <v>2.694263535736621E-3</v>
      </c>
      <c r="J270">
        <f t="shared" si="35"/>
        <v>11.690355329949238</v>
      </c>
      <c r="K270">
        <f t="shared" si="36"/>
        <v>2.4587641710826968</v>
      </c>
      <c r="L270">
        <f t="shared" si="37"/>
        <v>3.7115894074058957E-2</v>
      </c>
      <c r="M270">
        <f t="shared" si="38"/>
        <v>2.572518071959216</v>
      </c>
      <c r="N270">
        <f t="shared" si="39"/>
        <v>0.01</v>
      </c>
    </row>
    <row r="271" spans="1:14" x14ac:dyDescent="0.25">
      <c r="A271" t="s">
        <v>15</v>
      </c>
      <c r="B271" t="s">
        <v>23</v>
      </c>
      <c r="C271" t="s">
        <v>30</v>
      </c>
      <c r="D271">
        <v>2</v>
      </c>
      <c r="E271">
        <v>1</v>
      </c>
      <c r="F271">
        <v>9259</v>
      </c>
      <c r="G271">
        <f t="shared" si="32"/>
        <v>741</v>
      </c>
      <c r="H271">
        <f t="shared" si="33"/>
        <v>0.92589999999999995</v>
      </c>
      <c r="I271">
        <f t="shared" si="34"/>
        <v>2.6193356027817442E-3</v>
      </c>
      <c r="J271">
        <f t="shared" si="35"/>
        <v>12.495276653171389</v>
      </c>
      <c r="K271">
        <f t="shared" si="36"/>
        <v>2.5253507051519604</v>
      </c>
      <c r="L271">
        <f t="shared" si="37"/>
        <v>3.8177620268971889E-2</v>
      </c>
      <c r="M271">
        <f t="shared" si="38"/>
        <v>2.5902080681755453</v>
      </c>
      <c r="N271">
        <f t="shared" si="39"/>
        <v>0.01</v>
      </c>
    </row>
    <row r="272" spans="1:14" x14ac:dyDescent="0.25">
      <c r="A272" t="s">
        <v>15</v>
      </c>
      <c r="B272" t="s">
        <v>24</v>
      </c>
      <c r="C272" t="s">
        <v>30</v>
      </c>
      <c r="D272">
        <v>1</v>
      </c>
      <c r="E272">
        <v>2</v>
      </c>
      <c r="F272">
        <v>9277</v>
      </c>
      <c r="G272">
        <f t="shared" si="32"/>
        <v>723</v>
      </c>
      <c r="H272">
        <f t="shared" si="33"/>
        <v>0.92769999999999997</v>
      </c>
      <c r="I272">
        <f t="shared" si="34"/>
        <v>2.5898399564451861E-3</v>
      </c>
      <c r="J272">
        <f t="shared" si="35"/>
        <v>12.831258644536653</v>
      </c>
      <c r="K272">
        <f t="shared" si="36"/>
        <v>2.551884275494507</v>
      </c>
      <c r="L272">
        <f t="shared" si="37"/>
        <v>3.8612424582891991E-2</v>
      </c>
      <c r="M272">
        <f t="shared" si="38"/>
        <v>2.5971189231296217</v>
      </c>
      <c r="N272">
        <f t="shared" si="39"/>
        <v>0.01</v>
      </c>
    </row>
    <row r="273" spans="1:14" x14ac:dyDescent="0.25">
      <c r="A273" t="s">
        <v>15</v>
      </c>
      <c r="B273" t="s">
        <v>24</v>
      </c>
      <c r="C273" t="s">
        <v>30</v>
      </c>
      <c r="D273">
        <v>2</v>
      </c>
      <c r="E273">
        <v>1</v>
      </c>
      <c r="F273">
        <v>9251</v>
      </c>
      <c r="G273">
        <f t="shared" si="32"/>
        <v>749</v>
      </c>
      <c r="H273">
        <f t="shared" si="33"/>
        <v>0.92510000000000003</v>
      </c>
      <c r="I273">
        <f t="shared" si="34"/>
        <v>2.6322991851231493E-3</v>
      </c>
      <c r="J273">
        <f t="shared" si="35"/>
        <v>12.351134846461949</v>
      </c>
      <c r="K273">
        <f t="shared" si="36"/>
        <v>2.5137479492540993</v>
      </c>
      <c r="L273">
        <f t="shared" si="37"/>
        <v>3.7989602612486309E-2</v>
      </c>
      <c r="M273">
        <f t="shared" si="38"/>
        <v>2.5871614001816852</v>
      </c>
      <c r="N273">
        <f t="shared" si="39"/>
        <v>0.01</v>
      </c>
    </row>
    <row r="274" spans="1:14" x14ac:dyDescent="0.25">
      <c r="A274" t="s">
        <v>6</v>
      </c>
      <c r="B274" t="s">
        <v>7</v>
      </c>
      <c r="C274" t="s">
        <v>11</v>
      </c>
      <c r="D274">
        <v>1</v>
      </c>
      <c r="E274">
        <v>2</v>
      </c>
      <c r="F274">
        <v>9104</v>
      </c>
      <c r="G274">
        <f t="shared" si="32"/>
        <v>896</v>
      </c>
      <c r="H274">
        <f t="shared" si="33"/>
        <v>0.91039999999999999</v>
      </c>
      <c r="I274">
        <f t="shared" si="34"/>
        <v>2.8560784302956387E-3</v>
      </c>
      <c r="J274">
        <f t="shared" si="35"/>
        <v>10.160714285714286</v>
      </c>
      <c r="K274">
        <f t="shared" si="36"/>
        <v>2.3185287433911816</v>
      </c>
      <c r="L274">
        <f t="shared" si="37"/>
        <v>3.5013044088445702E-2</v>
      </c>
      <c r="M274">
        <f t="shared" si="38"/>
        <v>2.5336064613607987</v>
      </c>
      <c r="N274">
        <f t="shared" si="39"/>
        <v>0.01</v>
      </c>
    </row>
    <row r="275" spans="1:14" x14ac:dyDescent="0.25">
      <c r="A275" t="s">
        <v>6</v>
      </c>
      <c r="B275" t="s">
        <v>7</v>
      </c>
      <c r="C275" t="s">
        <v>11</v>
      </c>
      <c r="D275">
        <v>2</v>
      </c>
      <c r="E275">
        <v>1</v>
      </c>
      <c r="F275">
        <v>9120</v>
      </c>
      <c r="G275">
        <f t="shared" si="32"/>
        <v>880</v>
      </c>
      <c r="H275">
        <f t="shared" si="33"/>
        <v>0.91200000000000003</v>
      </c>
      <c r="I275">
        <f t="shared" si="34"/>
        <v>2.8329489935401231E-3</v>
      </c>
      <c r="J275">
        <f t="shared" si="35"/>
        <v>10.363636363636363</v>
      </c>
      <c r="K275">
        <f t="shared" si="36"/>
        <v>2.338303175596125</v>
      </c>
      <c r="L275">
        <f t="shared" si="37"/>
        <v>3.5298905920306566E-2</v>
      </c>
      <c r="M275">
        <f t="shared" si="38"/>
        <v>2.5392313095546104</v>
      </c>
      <c r="N275">
        <f t="shared" si="39"/>
        <v>0.01</v>
      </c>
    </row>
    <row r="276" spans="1:14" x14ac:dyDescent="0.25">
      <c r="A276" t="s">
        <v>6</v>
      </c>
      <c r="B276" t="s">
        <v>14</v>
      </c>
      <c r="C276" t="s">
        <v>11</v>
      </c>
      <c r="D276">
        <v>1</v>
      </c>
      <c r="E276">
        <v>2</v>
      </c>
      <c r="F276">
        <v>8992</v>
      </c>
      <c r="G276">
        <f t="shared" si="32"/>
        <v>1008</v>
      </c>
      <c r="H276">
        <f t="shared" si="33"/>
        <v>0.8992</v>
      </c>
      <c r="I276">
        <f t="shared" si="34"/>
        <v>3.0106371418688106E-3</v>
      </c>
      <c r="J276">
        <f t="shared" si="35"/>
        <v>8.9206349206349209</v>
      </c>
      <c r="K276">
        <f t="shared" si="36"/>
        <v>2.1883671235021582</v>
      </c>
      <c r="L276">
        <f t="shared" si="37"/>
        <v>3.3215560457055419E-2</v>
      </c>
      <c r="M276">
        <f t="shared" si="38"/>
        <v>2.4954295989537618</v>
      </c>
      <c r="N276">
        <f t="shared" si="39"/>
        <v>0.01</v>
      </c>
    </row>
    <row r="277" spans="1:14" x14ac:dyDescent="0.25">
      <c r="A277" t="s">
        <v>6</v>
      </c>
      <c r="B277" t="s">
        <v>14</v>
      </c>
      <c r="C277" t="s">
        <v>11</v>
      </c>
      <c r="D277">
        <v>2</v>
      </c>
      <c r="E277">
        <v>1</v>
      </c>
      <c r="F277">
        <v>9074</v>
      </c>
      <c r="G277">
        <f t="shared" si="32"/>
        <v>926</v>
      </c>
      <c r="H277">
        <f t="shared" si="33"/>
        <v>0.90739999999999998</v>
      </c>
      <c r="I277">
        <f t="shared" si="34"/>
        <v>2.8987107479015567E-3</v>
      </c>
      <c r="J277">
        <f t="shared" si="35"/>
        <v>9.7991360691144713</v>
      </c>
      <c r="K277">
        <f t="shared" si="36"/>
        <v>2.2822942255777301</v>
      </c>
      <c r="L277">
        <f t="shared" si="37"/>
        <v>3.4498095428249373E-2</v>
      </c>
      <c r="M277">
        <f t="shared" si="38"/>
        <v>2.5231804571001195</v>
      </c>
      <c r="N277">
        <f t="shared" si="39"/>
        <v>0.01</v>
      </c>
    </row>
    <row r="278" spans="1:14" x14ac:dyDescent="0.25">
      <c r="A278" t="s">
        <v>15</v>
      </c>
      <c r="B278" t="s">
        <v>16</v>
      </c>
      <c r="C278" t="s">
        <v>11</v>
      </c>
      <c r="D278">
        <v>1</v>
      </c>
      <c r="E278">
        <v>2</v>
      </c>
      <c r="F278">
        <v>9547</v>
      </c>
      <c r="G278">
        <f t="shared" si="32"/>
        <v>453</v>
      </c>
      <c r="H278">
        <f t="shared" si="33"/>
        <v>0.95469999999999999</v>
      </c>
      <c r="I278">
        <f t="shared" si="34"/>
        <v>2.07961318518613E-3</v>
      </c>
      <c r="J278">
        <f t="shared" si="35"/>
        <v>21.075055187637968</v>
      </c>
      <c r="K278">
        <f t="shared" si="36"/>
        <v>3.0480901225149992</v>
      </c>
      <c r="L278">
        <f t="shared" si="37"/>
        <v>4.8085865540927406E-2</v>
      </c>
      <c r="M278">
        <f t="shared" si="38"/>
        <v>2.7126355299266578</v>
      </c>
      <c r="N278">
        <f t="shared" si="39"/>
        <v>0.01</v>
      </c>
    </row>
    <row r="279" spans="1:14" x14ac:dyDescent="0.25">
      <c r="A279" t="s">
        <v>15</v>
      </c>
      <c r="B279" t="s">
        <v>16</v>
      </c>
      <c r="C279" t="s">
        <v>11</v>
      </c>
      <c r="D279">
        <v>1</v>
      </c>
      <c r="E279">
        <v>3</v>
      </c>
      <c r="F279">
        <v>9314</v>
      </c>
      <c r="G279">
        <f t="shared" si="32"/>
        <v>686</v>
      </c>
      <c r="H279">
        <f t="shared" si="33"/>
        <v>0.93140000000000001</v>
      </c>
      <c r="I279">
        <f t="shared" si="34"/>
        <v>2.5277270422258808E-3</v>
      </c>
      <c r="J279">
        <f t="shared" si="35"/>
        <v>13.577259475218659</v>
      </c>
      <c r="K279">
        <f t="shared" si="36"/>
        <v>2.6083962958164375</v>
      </c>
      <c r="L279">
        <f t="shared" si="37"/>
        <v>3.9561233602161967E-2</v>
      </c>
      <c r="M279">
        <f t="shared" si="38"/>
        <v>2.6115786675085637</v>
      </c>
      <c r="N279">
        <f t="shared" si="39"/>
        <v>0.01</v>
      </c>
    </row>
    <row r="280" spans="1:14" x14ac:dyDescent="0.25">
      <c r="A280" t="s">
        <v>15</v>
      </c>
      <c r="B280" t="s">
        <v>16</v>
      </c>
      <c r="C280" t="s">
        <v>11</v>
      </c>
      <c r="D280">
        <v>1</v>
      </c>
      <c r="E280">
        <v>4</v>
      </c>
      <c r="F280">
        <v>9283</v>
      </c>
      <c r="G280">
        <f t="shared" si="32"/>
        <v>717</v>
      </c>
      <c r="H280">
        <f t="shared" si="33"/>
        <v>0.92830000000000001</v>
      </c>
      <c r="I280">
        <f t="shared" si="34"/>
        <v>2.5799052308175972E-3</v>
      </c>
      <c r="J280">
        <f t="shared" si="35"/>
        <v>12.947001394700139</v>
      </c>
      <c r="K280">
        <f t="shared" si="36"/>
        <v>2.5608642088003122</v>
      </c>
      <c r="L280">
        <f t="shared" si="37"/>
        <v>3.8761113705060017E-2</v>
      </c>
      <c r="M280">
        <f t="shared" si="38"/>
        <v>2.5994401196639521</v>
      </c>
      <c r="N280">
        <f t="shared" si="39"/>
        <v>0.01</v>
      </c>
    </row>
    <row r="281" spans="1:14" x14ac:dyDescent="0.25">
      <c r="A281" t="s">
        <v>15</v>
      </c>
      <c r="B281" t="s">
        <v>16</v>
      </c>
      <c r="C281" t="s">
        <v>11</v>
      </c>
      <c r="D281">
        <v>1</v>
      </c>
      <c r="E281">
        <v>5</v>
      </c>
      <c r="F281">
        <v>9203</v>
      </c>
      <c r="G281">
        <f t="shared" si="32"/>
        <v>797</v>
      </c>
      <c r="H281">
        <f t="shared" si="33"/>
        <v>0.92030000000000001</v>
      </c>
      <c r="I281">
        <f t="shared" si="34"/>
        <v>2.7082819277172748E-3</v>
      </c>
      <c r="J281">
        <f t="shared" si="35"/>
        <v>11.547051442910917</v>
      </c>
      <c r="K281">
        <f t="shared" si="36"/>
        <v>2.4464301180486419</v>
      </c>
      <c r="L281">
        <f t="shared" si="37"/>
        <v>3.6923777756138858E-2</v>
      </c>
      <c r="M281">
        <f t="shared" si="38"/>
        <v>2.5691863122413525</v>
      </c>
      <c r="N281">
        <f t="shared" si="39"/>
        <v>0.01</v>
      </c>
    </row>
    <row r="282" spans="1:14" x14ac:dyDescent="0.25">
      <c r="A282" t="s">
        <v>15</v>
      </c>
      <c r="B282" t="s">
        <v>16</v>
      </c>
      <c r="C282" t="s">
        <v>11</v>
      </c>
      <c r="D282">
        <v>2</v>
      </c>
      <c r="E282">
        <v>1</v>
      </c>
      <c r="F282">
        <v>9666</v>
      </c>
      <c r="G282">
        <f t="shared" si="32"/>
        <v>334</v>
      </c>
      <c r="H282">
        <f t="shared" si="33"/>
        <v>0.96660000000000001</v>
      </c>
      <c r="I282">
        <f t="shared" si="34"/>
        <v>1.7967871326342469E-3</v>
      </c>
      <c r="J282">
        <f t="shared" si="35"/>
        <v>28.940119760479043</v>
      </c>
      <c r="K282">
        <f t="shared" si="36"/>
        <v>3.3652288594283291</v>
      </c>
      <c r="L282">
        <f t="shared" si="37"/>
        <v>5.5654895442951692E-2</v>
      </c>
      <c r="M282">
        <f t="shared" si="38"/>
        <v>2.7740134214662326</v>
      </c>
      <c r="N282">
        <f t="shared" si="39"/>
        <v>0.01</v>
      </c>
    </row>
    <row r="283" spans="1:14" x14ac:dyDescent="0.25">
      <c r="A283" t="s">
        <v>15</v>
      </c>
      <c r="B283" t="s">
        <v>16</v>
      </c>
      <c r="C283" t="s">
        <v>11</v>
      </c>
      <c r="D283">
        <v>2</v>
      </c>
      <c r="E283">
        <v>3</v>
      </c>
      <c r="F283">
        <v>9555</v>
      </c>
      <c r="G283">
        <f t="shared" si="32"/>
        <v>445</v>
      </c>
      <c r="H283">
        <f t="shared" si="33"/>
        <v>0.95550000000000002</v>
      </c>
      <c r="I283">
        <f t="shared" si="34"/>
        <v>2.0620317650317608E-3</v>
      </c>
      <c r="J283">
        <f t="shared" si="35"/>
        <v>21.471910112359552</v>
      </c>
      <c r="K283">
        <f t="shared" si="36"/>
        <v>3.0667455745081331</v>
      </c>
      <c r="L283">
        <f t="shared" si="37"/>
        <v>4.8495858160778491E-2</v>
      </c>
      <c r="M283">
        <f t="shared" si="38"/>
        <v>2.7164987244528143</v>
      </c>
      <c r="N283">
        <f t="shared" si="39"/>
        <v>0.01</v>
      </c>
    </row>
    <row r="284" spans="1:14" x14ac:dyDescent="0.25">
      <c r="A284" t="s">
        <v>15</v>
      </c>
      <c r="B284" t="s">
        <v>16</v>
      </c>
      <c r="C284" t="s">
        <v>11</v>
      </c>
      <c r="D284">
        <v>2</v>
      </c>
      <c r="E284">
        <v>4</v>
      </c>
      <c r="F284">
        <v>9391</v>
      </c>
      <c r="G284">
        <f t="shared" si="32"/>
        <v>609</v>
      </c>
      <c r="H284">
        <f t="shared" si="33"/>
        <v>0.93910000000000005</v>
      </c>
      <c r="I284">
        <f t="shared" si="34"/>
        <v>2.391467959225044E-3</v>
      </c>
      <c r="J284">
        <f t="shared" si="35"/>
        <v>15.420361247947454</v>
      </c>
      <c r="K284">
        <f t="shared" si="36"/>
        <v>2.7356887950947164</v>
      </c>
      <c r="L284">
        <f t="shared" si="37"/>
        <v>4.1815320842686514E-2</v>
      </c>
      <c r="M284">
        <f t="shared" si="38"/>
        <v>2.6428820462821894</v>
      </c>
      <c r="N284">
        <f t="shared" si="39"/>
        <v>0.01</v>
      </c>
    </row>
    <row r="285" spans="1:14" x14ac:dyDescent="0.25">
      <c r="A285" t="s">
        <v>15</v>
      </c>
      <c r="B285" t="s">
        <v>16</v>
      </c>
      <c r="C285" t="s">
        <v>11</v>
      </c>
      <c r="D285">
        <v>2</v>
      </c>
      <c r="E285">
        <v>5</v>
      </c>
      <c r="F285">
        <v>9395</v>
      </c>
      <c r="G285">
        <f t="shared" si="32"/>
        <v>605</v>
      </c>
      <c r="H285">
        <f t="shared" si="33"/>
        <v>0.9395</v>
      </c>
      <c r="I285">
        <f t="shared" si="34"/>
        <v>2.3841088481862567E-3</v>
      </c>
      <c r="J285">
        <f t="shared" si="35"/>
        <v>15.528925619834711</v>
      </c>
      <c r="K285">
        <f t="shared" si="36"/>
        <v>2.742704453816724</v>
      </c>
      <c r="L285">
        <f t="shared" si="37"/>
        <v>4.1944393636253796E-2</v>
      </c>
      <c r="M285">
        <f t="shared" si="38"/>
        <v>2.6445572362020218</v>
      </c>
      <c r="N285">
        <f t="shared" si="39"/>
        <v>0.01</v>
      </c>
    </row>
    <row r="286" spans="1:14" x14ac:dyDescent="0.25">
      <c r="A286" t="s">
        <v>15</v>
      </c>
      <c r="B286" t="s">
        <v>16</v>
      </c>
      <c r="C286" t="s">
        <v>11</v>
      </c>
      <c r="D286">
        <v>3</v>
      </c>
      <c r="E286">
        <v>1</v>
      </c>
      <c r="F286">
        <v>9514</v>
      </c>
      <c r="G286">
        <f t="shared" si="32"/>
        <v>486</v>
      </c>
      <c r="H286">
        <f t="shared" si="33"/>
        <v>0.95140000000000002</v>
      </c>
      <c r="I286">
        <f t="shared" si="34"/>
        <v>2.1503032344299716E-3</v>
      </c>
      <c r="J286">
        <f t="shared" si="35"/>
        <v>19.5761316872428</v>
      </c>
      <c r="K286">
        <f t="shared" si="36"/>
        <v>2.9743110530917329</v>
      </c>
      <c r="L286">
        <f t="shared" si="37"/>
        <v>4.6505068866023999E-2</v>
      </c>
      <c r="M286">
        <f t="shared" si="38"/>
        <v>2.6970327012931974</v>
      </c>
      <c r="N286">
        <f t="shared" si="39"/>
        <v>0.01</v>
      </c>
    </row>
    <row r="287" spans="1:14" x14ac:dyDescent="0.25">
      <c r="A287" t="s">
        <v>15</v>
      </c>
      <c r="B287" t="s">
        <v>16</v>
      </c>
      <c r="C287" t="s">
        <v>11</v>
      </c>
      <c r="D287">
        <v>3</v>
      </c>
      <c r="E287">
        <v>2</v>
      </c>
      <c r="F287">
        <v>9584</v>
      </c>
      <c r="G287">
        <f t="shared" si="32"/>
        <v>416</v>
      </c>
      <c r="H287">
        <f t="shared" si="33"/>
        <v>0.95840000000000003</v>
      </c>
      <c r="I287">
        <f t="shared" si="34"/>
        <v>1.9967333322204036E-3</v>
      </c>
      <c r="J287">
        <f t="shared" si="35"/>
        <v>23.03846153846154</v>
      </c>
      <c r="K287">
        <f t="shared" si="36"/>
        <v>3.1371650600939676</v>
      </c>
      <c r="L287">
        <f t="shared" si="37"/>
        <v>5.0081800301694845E-2</v>
      </c>
      <c r="M287">
        <f t="shared" si="38"/>
        <v>2.7307885420809925</v>
      </c>
      <c r="N287">
        <f t="shared" si="39"/>
        <v>0.01</v>
      </c>
    </row>
    <row r="288" spans="1:14" x14ac:dyDescent="0.25">
      <c r="A288" t="s">
        <v>15</v>
      </c>
      <c r="B288" t="s">
        <v>16</v>
      </c>
      <c r="C288" t="s">
        <v>11</v>
      </c>
      <c r="D288">
        <v>3</v>
      </c>
      <c r="E288">
        <v>4</v>
      </c>
      <c r="F288">
        <v>9851</v>
      </c>
      <c r="G288">
        <f t="shared" si="32"/>
        <v>149</v>
      </c>
      <c r="H288">
        <f t="shared" si="33"/>
        <v>0.98509999999999998</v>
      </c>
      <c r="I288">
        <f t="shared" si="34"/>
        <v>1.2115275481803963E-3</v>
      </c>
      <c r="J288">
        <f t="shared" si="35"/>
        <v>66.114093959731548</v>
      </c>
      <c r="K288">
        <f t="shared" si="36"/>
        <v>4.1913819459102202</v>
      </c>
      <c r="L288">
        <f t="shared" si="37"/>
        <v>8.2540426051550334E-2</v>
      </c>
      <c r="M288">
        <f t="shared" si="38"/>
        <v>2.8968511809580684</v>
      </c>
      <c r="N288">
        <f t="shared" si="39"/>
        <v>0.01</v>
      </c>
    </row>
    <row r="289" spans="1:14" x14ac:dyDescent="0.25">
      <c r="A289" t="s">
        <v>15</v>
      </c>
      <c r="B289" t="s">
        <v>16</v>
      </c>
      <c r="C289" t="s">
        <v>11</v>
      </c>
      <c r="D289">
        <v>3</v>
      </c>
      <c r="E289">
        <v>5</v>
      </c>
      <c r="F289">
        <v>9787</v>
      </c>
      <c r="G289">
        <f t="shared" si="32"/>
        <v>213</v>
      </c>
      <c r="H289">
        <f t="shared" si="33"/>
        <v>0.97870000000000001</v>
      </c>
      <c r="I289">
        <f t="shared" si="34"/>
        <v>1.4438251279154267E-3</v>
      </c>
      <c r="J289">
        <f t="shared" si="35"/>
        <v>45.948356807511736</v>
      </c>
      <c r="K289">
        <f t="shared" si="36"/>
        <v>3.8275180877163946</v>
      </c>
      <c r="L289">
        <f t="shared" si="37"/>
        <v>6.9260465181388328E-2</v>
      </c>
      <c r="M289">
        <f t="shared" si="38"/>
        <v>2.8486559924569557</v>
      </c>
      <c r="N289">
        <f t="shared" si="39"/>
        <v>0.01</v>
      </c>
    </row>
    <row r="290" spans="1:14" x14ac:dyDescent="0.25">
      <c r="A290" t="s">
        <v>15</v>
      </c>
      <c r="B290" t="s">
        <v>16</v>
      </c>
      <c r="C290" t="s">
        <v>11</v>
      </c>
      <c r="D290">
        <v>4</v>
      </c>
      <c r="E290">
        <v>1</v>
      </c>
      <c r="F290">
        <v>9505</v>
      </c>
      <c r="G290">
        <f t="shared" si="32"/>
        <v>495</v>
      </c>
      <c r="H290">
        <f t="shared" si="33"/>
        <v>0.95050000000000001</v>
      </c>
      <c r="I290">
        <f t="shared" si="34"/>
        <v>2.1690954335851615E-3</v>
      </c>
      <c r="J290">
        <f t="shared" si="35"/>
        <v>19.202020202020201</v>
      </c>
      <c r="K290">
        <f t="shared" si="36"/>
        <v>2.955015492353839</v>
      </c>
      <c r="L290">
        <f t="shared" si="37"/>
        <v>4.610216703776665E-2</v>
      </c>
      <c r="M290">
        <f t="shared" si="38"/>
        <v>2.6928654605880409</v>
      </c>
      <c r="N290">
        <f t="shared" si="39"/>
        <v>0.01</v>
      </c>
    </row>
    <row r="291" spans="1:14" x14ac:dyDescent="0.25">
      <c r="A291" t="s">
        <v>15</v>
      </c>
      <c r="B291" t="s">
        <v>16</v>
      </c>
      <c r="C291" t="s">
        <v>11</v>
      </c>
      <c r="D291">
        <v>4</v>
      </c>
      <c r="E291">
        <v>2</v>
      </c>
      <c r="F291">
        <v>9503</v>
      </c>
      <c r="G291">
        <f t="shared" si="32"/>
        <v>497</v>
      </c>
      <c r="H291">
        <f t="shared" si="33"/>
        <v>0.95030000000000003</v>
      </c>
      <c r="I291">
        <f t="shared" si="34"/>
        <v>2.1732443488940672E-3</v>
      </c>
      <c r="J291">
        <f t="shared" si="35"/>
        <v>19.120724346076457</v>
      </c>
      <c r="K291">
        <f t="shared" si="36"/>
        <v>2.9507727911146864</v>
      </c>
      <c r="L291">
        <f t="shared" si="37"/>
        <v>4.6014153931143796E-2</v>
      </c>
      <c r="M291">
        <f t="shared" si="38"/>
        <v>2.6919442982844157</v>
      </c>
      <c r="N291">
        <f t="shared" si="39"/>
        <v>0.01</v>
      </c>
    </row>
    <row r="292" spans="1:14" x14ac:dyDescent="0.25">
      <c r="A292" t="s">
        <v>15</v>
      </c>
      <c r="B292" t="s">
        <v>16</v>
      </c>
      <c r="C292" t="s">
        <v>11</v>
      </c>
      <c r="D292">
        <v>4</v>
      </c>
      <c r="E292">
        <v>3</v>
      </c>
      <c r="F292">
        <v>9837</v>
      </c>
      <c r="G292">
        <f t="shared" si="32"/>
        <v>163</v>
      </c>
      <c r="H292">
        <f t="shared" si="33"/>
        <v>0.98370000000000002</v>
      </c>
      <c r="I292">
        <f t="shared" si="34"/>
        <v>1.2662665596153118E-3</v>
      </c>
      <c r="J292">
        <f t="shared" si="35"/>
        <v>60.349693251533743</v>
      </c>
      <c r="K292">
        <f t="shared" si="36"/>
        <v>4.1001558647059957</v>
      </c>
      <c r="L292">
        <f t="shared" si="37"/>
        <v>7.8972313720722165E-2</v>
      </c>
      <c r="M292">
        <f t="shared" si="38"/>
        <v>2.8855509272547613</v>
      </c>
      <c r="N292">
        <f t="shared" si="39"/>
        <v>0.01</v>
      </c>
    </row>
    <row r="293" spans="1:14" x14ac:dyDescent="0.25">
      <c r="A293" t="s">
        <v>15</v>
      </c>
      <c r="B293" t="s">
        <v>16</v>
      </c>
      <c r="C293" t="s">
        <v>11</v>
      </c>
      <c r="D293">
        <v>4</v>
      </c>
      <c r="E293">
        <v>5</v>
      </c>
      <c r="F293">
        <v>9843</v>
      </c>
      <c r="G293">
        <f t="shared" si="32"/>
        <v>157</v>
      </c>
      <c r="H293">
        <f t="shared" si="33"/>
        <v>0.98429999999999995</v>
      </c>
      <c r="I293">
        <f t="shared" si="34"/>
        <v>1.2431214743539765E-3</v>
      </c>
      <c r="J293">
        <f t="shared" si="35"/>
        <v>62.694267515923563</v>
      </c>
      <c r="K293">
        <f t="shared" si="36"/>
        <v>4.1382700162809032</v>
      </c>
      <c r="L293">
        <f t="shared" si="37"/>
        <v>8.044266152828547E-2</v>
      </c>
      <c r="M293">
        <f t="shared" si="38"/>
        <v>2.8903329605512087</v>
      </c>
      <c r="N293">
        <f t="shared" si="39"/>
        <v>0.01</v>
      </c>
    </row>
    <row r="294" spans="1:14" x14ac:dyDescent="0.25">
      <c r="A294" t="s">
        <v>15</v>
      </c>
      <c r="B294" t="s">
        <v>16</v>
      </c>
      <c r="C294" t="s">
        <v>11</v>
      </c>
      <c r="D294">
        <v>5</v>
      </c>
      <c r="E294">
        <v>1</v>
      </c>
      <c r="F294">
        <v>9441</v>
      </c>
      <c r="G294">
        <f t="shared" si="32"/>
        <v>559</v>
      </c>
      <c r="H294">
        <f t="shared" si="33"/>
        <v>0.94410000000000005</v>
      </c>
      <c r="I294">
        <f t="shared" si="34"/>
        <v>2.297285136851757E-3</v>
      </c>
      <c r="J294">
        <f t="shared" si="35"/>
        <v>16.889087656529519</v>
      </c>
      <c r="K294">
        <f t="shared" si="36"/>
        <v>2.8266677125774176</v>
      </c>
      <c r="L294">
        <f t="shared" si="37"/>
        <v>4.3529642183225824E-2</v>
      </c>
      <c r="M294">
        <f t="shared" si="38"/>
        <v>2.6642088697774593</v>
      </c>
      <c r="N294">
        <f t="shared" si="39"/>
        <v>0.01</v>
      </c>
    </row>
    <row r="295" spans="1:14" x14ac:dyDescent="0.25">
      <c r="A295" t="s">
        <v>15</v>
      </c>
      <c r="B295" t="s">
        <v>16</v>
      </c>
      <c r="C295" t="s">
        <v>11</v>
      </c>
      <c r="D295">
        <v>5</v>
      </c>
      <c r="E295">
        <v>2</v>
      </c>
      <c r="F295">
        <v>9480</v>
      </c>
      <c r="G295">
        <f t="shared" si="32"/>
        <v>520</v>
      </c>
      <c r="H295">
        <f t="shared" si="33"/>
        <v>0.94799999999999995</v>
      </c>
      <c r="I295">
        <f t="shared" si="34"/>
        <v>2.220270253820468E-3</v>
      </c>
      <c r="J295">
        <f t="shared" si="35"/>
        <v>18.23076923076923</v>
      </c>
      <c r="K295">
        <f t="shared" si="36"/>
        <v>2.9031107836735943</v>
      </c>
      <c r="L295">
        <f t="shared" si="37"/>
        <v>4.5039562110931249E-2</v>
      </c>
      <c r="M295">
        <f t="shared" si="38"/>
        <v>2.6814744162071316</v>
      </c>
      <c r="N295">
        <f t="shared" si="39"/>
        <v>0.01</v>
      </c>
    </row>
    <row r="296" spans="1:14" x14ac:dyDescent="0.25">
      <c r="A296" t="s">
        <v>15</v>
      </c>
      <c r="B296" t="s">
        <v>16</v>
      </c>
      <c r="C296" t="s">
        <v>11</v>
      </c>
      <c r="D296">
        <v>5</v>
      </c>
      <c r="E296">
        <v>3</v>
      </c>
      <c r="F296">
        <v>9866</v>
      </c>
      <c r="G296">
        <f t="shared" si="32"/>
        <v>134</v>
      </c>
      <c r="H296">
        <f t="shared" si="33"/>
        <v>0.98660000000000003</v>
      </c>
      <c r="I296">
        <f t="shared" si="34"/>
        <v>1.1498017220373245E-3</v>
      </c>
      <c r="J296">
        <f t="shared" si="35"/>
        <v>73.626865671641795</v>
      </c>
      <c r="K296">
        <f t="shared" si="36"/>
        <v>4.2990099818427723</v>
      </c>
      <c r="L296">
        <f t="shared" si="37"/>
        <v>8.697151698712946E-2</v>
      </c>
      <c r="M296">
        <f t="shared" si="38"/>
        <v>2.9095557185522516</v>
      </c>
      <c r="N296">
        <f t="shared" si="39"/>
        <v>0.01</v>
      </c>
    </row>
    <row r="297" spans="1:14" x14ac:dyDescent="0.25">
      <c r="A297" t="s">
        <v>15</v>
      </c>
      <c r="B297" t="s">
        <v>16</v>
      </c>
      <c r="C297" t="s">
        <v>11</v>
      </c>
      <c r="D297">
        <v>5</v>
      </c>
      <c r="E297">
        <v>4</v>
      </c>
      <c r="F297">
        <v>9883</v>
      </c>
      <c r="G297">
        <f t="shared" si="32"/>
        <v>117</v>
      </c>
      <c r="H297">
        <f t="shared" si="33"/>
        <v>0.98829999999999996</v>
      </c>
      <c r="I297">
        <f t="shared" si="34"/>
        <v>1.07531902243009E-3</v>
      </c>
      <c r="J297">
        <f t="shared" si="35"/>
        <v>84.470085470085465</v>
      </c>
      <c r="K297">
        <f t="shared" si="36"/>
        <v>4.4363974535784276</v>
      </c>
      <c r="L297">
        <f t="shared" si="37"/>
        <v>9.299565795275562E-2</v>
      </c>
      <c r="M297">
        <f t="shared" si="38"/>
        <v>2.9248354909329359</v>
      </c>
      <c r="N297">
        <f t="shared" si="39"/>
        <v>0.01</v>
      </c>
    </row>
    <row r="298" spans="1:14" x14ac:dyDescent="0.25">
      <c r="A298" t="s">
        <v>15</v>
      </c>
      <c r="B298" t="s">
        <v>25</v>
      </c>
      <c r="C298" t="s">
        <v>11</v>
      </c>
      <c r="D298">
        <v>1</v>
      </c>
      <c r="E298">
        <v>2</v>
      </c>
      <c r="F298">
        <v>9709</v>
      </c>
      <c r="G298">
        <f t="shared" si="32"/>
        <v>291</v>
      </c>
      <c r="H298">
        <f t="shared" si="33"/>
        <v>0.97089999999999999</v>
      </c>
      <c r="I298">
        <f t="shared" si="34"/>
        <v>1.6808685254950792E-3</v>
      </c>
      <c r="J298">
        <f t="shared" si="35"/>
        <v>33.364261168384878</v>
      </c>
      <c r="K298">
        <f t="shared" si="36"/>
        <v>3.5074853021986523</v>
      </c>
      <c r="L298">
        <f t="shared" si="37"/>
        <v>5.9493052837399196E-2</v>
      </c>
      <c r="M298">
        <f t="shared" si="38"/>
        <v>2.7987414641949466</v>
      </c>
      <c r="N298">
        <f t="shared" si="39"/>
        <v>0.01</v>
      </c>
    </row>
    <row r="299" spans="1:14" x14ac:dyDescent="0.25">
      <c r="A299" t="s">
        <v>15</v>
      </c>
      <c r="B299" t="s">
        <v>25</v>
      </c>
      <c r="C299" t="s">
        <v>11</v>
      </c>
      <c r="D299">
        <v>1</v>
      </c>
      <c r="E299">
        <v>3</v>
      </c>
      <c r="F299">
        <v>9512</v>
      </c>
      <c r="G299">
        <f t="shared" si="32"/>
        <v>488</v>
      </c>
      <c r="H299">
        <f t="shared" si="33"/>
        <v>0.95120000000000005</v>
      </c>
      <c r="I299">
        <f t="shared" si="34"/>
        <v>2.1544966929656672E-3</v>
      </c>
      <c r="J299">
        <f t="shared" si="35"/>
        <v>19.491803278688526</v>
      </c>
      <c r="K299">
        <f t="shared" si="36"/>
        <v>2.9699940325174707</v>
      </c>
      <c r="L299">
        <f t="shared" si="37"/>
        <v>4.6414552561856032E-2</v>
      </c>
      <c r="M299">
        <f t="shared" si="38"/>
        <v>2.6961035060275256</v>
      </c>
      <c r="N299">
        <f t="shared" si="39"/>
        <v>0.01</v>
      </c>
    </row>
    <row r="300" spans="1:14" x14ac:dyDescent="0.25">
      <c r="A300" t="s">
        <v>15</v>
      </c>
      <c r="B300" t="s">
        <v>25</v>
      </c>
      <c r="C300" t="s">
        <v>11</v>
      </c>
      <c r="D300">
        <v>1</v>
      </c>
      <c r="E300">
        <v>4</v>
      </c>
      <c r="F300">
        <v>9461</v>
      </c>
      <c r="G300">
        <f t="shared" si="32"/>
        <v>539</v>
      </c>
      <c r="H300">
        <f t="shared" si="33"/>
        <v>0.94610000000000005</v>
      </c>
      <c r="I300">
        <f t="shared" si="34"/>
        <v>2.2582026038422674E-3</v>
      </c>
      <c r="J300">
        <f t="shared" si="35"/>
        <v>17.552875695732837</v>
      </c>
      <c r="K300">
        <f t="shared" si="36"/>
        <v>2.8652177937954471</v>
      </c>
      <c r="L300">
        <f t="shared" si="37"/>
        <v>4.4283006241270295E-2</v>
      </c>
      <c r="M300">
        <f t="shared" si="38"/>
        <v>2.6729894318780043</v>
      </c>
      <c r="N300">
        <f t="shared" si="39"/>
        <v>0.01</v>
      </c>
    </row>
    <row r="301" spans="1:14" x14ac:dyDescent="0.25">
      <c r="A301" t="s">
        <v>15</v>
      </c>
      <c r="B301" t="s">
        <v>25</v>
      </c>
      <c r="C301" t="s">
        <v>11</v>
      </c>
      <c r="D301">
        <v>1</v>
      </c>
      <c r="E301">
        <v>5</v>
      </c>
      <c r="F301">
        <v>9328</v>
      </c>
      <c r="G301">
        <f t="shared" si="32"/>
        <v>672</v>
      </c>
      <c r="H301">
        <f t="shared" si="33"/>
        <v>0.93279999999999996</v>
      </c>
      <c r="I301">
        <f t="shared" si="34"/>
        <v>2.5036804907974984E-3</v>
      </c>
      <c r="J301">
        <f t="shared" si="35"/>
        <v>13.880952380952381</v>
      </c>
      <c r="K301">
        <f t="shared" si="36"/>
        <v>2.6305175680671242</v>
      </c>
      <c r="L301">
        <f t="shared" si="37"/>
        <v>3.9941198714276427E-2</v>
      </c>
      <c r="M301">
        <f t="shared" si="38"/>
        <v>2.6171436962910497</v>
      </c>
      <c r="N301">
        <f t="shared" si="39"/>
        <v>0.01</v>
      </c>
    </row>
    <row r="302" spans="1:14" x14ac:dyDescent="0.25">
      <c r="A302" t="s">
        <v>15</v>
      </c>
      <c r="B302" t="s">
        <v>25</v>
      </c>
      <c r="C302" t="s">
        <v>11</v>
      </c>
      <c r="D302">
        <v>2</v>
      </c>
      <c r="E302">
        <v>1</v>
      </c>
      <c r="F302">
        <v>9867</v>
      </c>
      <c r="G302">
        <f t="shared" si="32"/>
        <v>133</v>
      </c>
      <c r="H302">
        <f t="shared" si="33"/>
        <v>0.98670000000000002</v>
      </c>
      <c r="I302">
        <f t="shared" si="34"/>
        <v>1.145561434406727E-3</v>
      </c>
      <c r="J302">
        <f t="shared" si="35"/>
        <v>74.187969924812023</v>
      </c>
      <c r="K302">
        <f t="shared" si="36"/>
        <v>4.3066020066354129</v>
      </c>
      <c r="L302">
        <f t="shared" si="37"/>
        <v>8.7293441448462128E-2</v>
      </c>
      <c r="M302">
        <f t="shared" si="38"/>
        <v>2.9104270403158043</v>
      </c>
      <c r="N302">
        <f t="shared" si="39"/>
        <v>0.01</v>
      </c>
    </row>
    <row r="303" spans="1:14" x14ac:dyDescent="0.25">
      <c r="A303" t="s">
        <v>15</v>
      </c>
      <c r="B303" t="s">
        <v>25</v>
      </c>
      <c r="C303" t="s">
        <v>11</v>
      </c>
      <c r="D303">
        <v>2</v>
      </c>
      <c r="E303">
        <v>3</v>
      </c>
      <c r="F303">
        <v>9747</v>
      </c>
      <c r="G303">
        <f t="shared" si="32"/>
        <v>253</v>
      </c>
      <c r="H303">
        <f t="shared" si="33"/>
        <v>0.97470000000000001</v>
      </c>
      <c r="I303">
        <f t="shared" si="34"/>
        <v>1.5703474137909734E-3</v>
      </c>
      <c r="J303">
        <f t="shared" si="35"/>
        <v>38.525691699604742</v>
      </c>
      <c r="K303">
        <f t="shared" si="36"/>
        <v>3.6513253356096897</v>
      </c>
      <c r="L303">
        <f t="shared" si="37"/>
        <v>6.3680176196546284E-2</v>
      </c>
      <c r="M303">
        <f t="shared" si="38"/>
        <v>2.8221162694897513</v>
      </c>
      <c r="N303">
        <f t="shared" si="39"/>
        <v>0.01</v>
      </c>
    </row>
    <row r="304" spans="1:14" x14ac:dyDescent="0.25">
      <c r="A304" t="s">
        <v>15</v>
      </c>
      <c r="B304" t="s">
        <v>25</v>
      </c>
      <c r="C304" t="s">
        <v>11</v>
      </c>
      <c r="D304">
        <v>2</v>
      </c>
      <c r="E304">
        <v>4</v>
      </c>
      <c r="F304">
        <v>9689</v>
      </c>
      <c r="G304">
        <f t="shared" si="32"/>
        <v>311</v>
      </c>
      <c r="H304">
        <f t="shared" si="33"/>
        <v>0.96889999999999998</v>
      </c>
      <c r="I304">
        <f t="shared" si="34"/>
        <v>1.7358798921584414E-3</v>
      </c>
      <c r="J304">
        <f t="shared" si="35"/>
        <v>31.15434083601286</v>
      </c>
      <c r="K304">
        <f t="shared" si="36"/>
        <v>3.43895358820577</v>
      </c>
      <c r="L304">
        <f t="shared" si="37"/>
        <v>5.7607672311738835E-2</v>
      </c>
      <c r="M304">
        <f t="shared" si="38"/>
        <v>2.7870345609434004</v>
      </c>
      <c r="N304">
        <f t="shared" si="39"/>
        <v>0.01</v>
      </c>
    </row>
    <row r="305" spans="1:14" x14ac:dyDescent="0.25">
      <c r="A305" t="s">
        <v>15</v>
      </c>
      <c r="B305" t="s">
        <v>25</v>
      </c>
      <c r="C305" t="s">
        <v>11</v>
      </c>
      <c r="D305">
        <v>2</v>
      </c>
      <c r="E305">
        <v>5</v>
      </c>
      <c r="F305">
        <v>9584</v>
      </c>
      <c r="G305">
        <f t="shared" si="32"/>
        <v>416</v>
      </c>
      <c r="H305">
        <f t="shared" si="33"/>
        <v>0.95840000000000003</v>
      </c>
      <c r="I305">
        <f t="shared" si="34"/>
        <v>1.9967333322204036E-3</v>
      </c>
      <c r="J305">
        <f t="shared" si="35"/>
        <v>23.03846153846154</v>
      </c>
      <c r="K305">
        <f t="shared" si="36"/>
        <v>3.1371650600939676</v>
      </c>
      <c r="L305">
        <f t="shared" si="37"/>
        <v>5.0081800301694845E-2</v>
      </c>
      <c r="M305">
        <f t="shared" si="38"/>
        <v>2.7307885420809925</v>
      </c>
      <c r="N305">
        <f t="shared" si="39"/>
        <v>0.01</v>
      </c>
    </row>
    <row r="306" spans="1:14" x14ac:dyDescent="0.25">
      <c r="A306" t="s">
        <v>15</v>
      </c>
      <c r="B306" t="s">
        <v>25</v>
      </c>
      <c r="C306" t="s">
        <v>11</v>
      </c>
      <c r="D306">
        <v>3</v>
      </c>
      <c r="E306">
        <v>1</v>
      </c>
      <c r="F306">
        <v>9754</v>
      </c>
      <c r="G306">
        <f t="shared" si="32"/>
        <v>246</v>
      </c>
      <c r="H306">
        <f t="shared" si="33"/>
        <v>0.97540000000000004</v>
      </c>
      <c r="I306">
        <f t="shared" si="34"/>
        <v>1.5490267912466834E-3</v>
      </c>
      <c r="J306">
        <f t="shared" si="35"/>
        <v>39.650406504065039</v>
      </c>
      <c r="K306">
        <f t="shared" si="36"/>
        <v>3.680101200337635</v>
      </c>
      <c r="L306">
        <f t="shared" si="37"/>
        <v>6.4556662651081842E-2</v>
      </c>
      <c r="M306">
        <f t="shared" si="38"/>
        <v>2.826604341641358</v>
      </c>
      <c r="N306">
        <f t="shared" si="39"/>
        <v>0.01</v>
      </c>
    </row>
    <row r="307" spans="1:14" x14ac:dyDescent="0.25">
      <c r="A307" t="s">
        <v>15</v>
      </c>
      <c r="B307" t="s">
        <v>25</v>
      </c>
      <c r="C307" t="s">
        <v>11</v>
      </c>
      <c r="D307">
        <v>3</v>
      </c>
      <c r="E307">
        <v>2</v>
      </c>
      <c r="F307">
        <v>9688</v>
      </c>
      <c r="G307">
        <f t="shared" si="32"/>
        <v>312</v>
      </c>
      <c r="H307">
        <f t="shared" si="33"/>
        <v>0.96879999999999999</v>
      </c>
      <c r="I307">
        <f t="shared" si="34"/>
        <v>1.7385787298825443E-3</v>
      </c>
      <c r="J307">
        <f t="shared" si="35"/>
        <v>31.051282051282051</v>
      </c>
      <c r="K307">
        <f t="shared" si="36"/>
        <v>3.435640097423446</v>
      </c>
      <c r="L307">
        <f t="shared" si="37"/>
        <v>5.7518246531611403E-2</v>
      </c>
      <c r="M307">
        <f t="shared" si="38"/>
        <v>2.7864589317123922</v>
      </c>
      <c r="N307">
        <f t="shared" si="39"/>
        <v>0.01</v>
      </c>
    </row>
    <row r="308" spans="1:14" x14ac:dyDescent="0.25">
      <c r="A308" t="s">
        <v>15</v>
      </c>
      <c r="B308" t="s">
        <v>25</v>
      </c>
      <c r="C308" t="s">
        <v>11</v>
      </c>
      <c r="D308">
        <v>3</v>
      </c>
      <c r="E308">
        <v>4</v>
      </c>
      <c r="F308">
        <v>9844</v>
      </c>
      <c r="G308">
        <f t="shared" si="32"/>
        <v>156</v>
      </c>
      <c r="H308">
        <f t="shared" si="33"/>
        <v>0.98440000000000005</v>
      </c>
      <c r="I308">
        <f t="shared" si="34"/>
        <v>1.2392191089553111E-3</v>
      </c>
      <c r="J308">
        <f t="shared" si="35"/>
        <v>63.102564102564102</v>
      </c>
      <c r="K308">
        <f t="shared" si="36"/>
        <v>4.1447614042614092</v>
      </c>
      <c r="L308">
        <f t="shared" si="37"/>
        <v>8.0695979651493624E-2</v>
      </c>
      <c r="M308">
        <f t="shared" si="38"/>
        <v>2.8911386517223798</v>
      </c>
      <c r="N308">
        <f t="shared" si="39"/>
        <v>0.01</v>
      </c>
    </row>
    <row r="309" spans="1:14" x14ac:dyDescent="0.25">
      <c r="A309" t="s">
        <v>15</v>
      </c>
      <c r="B309" t="s">
        <v>25</v>
      </c>
      <c r="C309" t="s">
        <v>11</v>
      </c>
      <c r="D309">
        <v>3</v>
      </c>
      <c r="E309">
        <v>5</v>
      </c>
      <c r="F309">
        <v>9778</v>
      </c>
      <c r="G309">
        <f t="shared" si="32"/>
        <v>222</v>
      </c>
      <c r="H309">
        <f t="shared" si="33"/>
        <v>0.9778</v>
      </c>
      <c r="I309">
        <f t="shared" si="34"/>
        <v>1.4733349924575874E-3</v>
      </c>
      <c r="J309">
        <f t="shared" si="35"/>
        <v>44.045045045045043</v>
      </c>
      <c r="K309">
        <f t="shared" si="36"/>
        <v>3.7852128612663112</v>
      </c>
      <c r="L309">
        <f t="shared" si="37"/>
        <v>6.7873226735214912E-2</v>
      </c>
      <c r="M309">
        <f t="shared" si="38"/>
        <v>2.8424856273939798</v>
      </c>
      <c r="N309">
        <f t="shared" si="39"/>
        <v>0.01</v>
      </c>
    </row>
    <row r="310" spans="1:14" x14ac:dyDescent="0.25">
      <c r="A310" t="s">
        <v>15</v>
      </c>
      <c r="B310" t="s">
        <v>25</v>
      </c>
      <c r="C310" t="s">
        <v>11</v>
      </c>
      <c r="D310">
        <v>4</v>
      </c>
      <c r="E310">
        <v>1</v>
      </c>
      <c r="F310">
        <v>9773</v>
      </c>
      <c r="G310">
        <f t="shared" si="32"/>
        <v>227</v>
      </c>
      <c r="H310">
        <f t="shared" si="33"/>
        <v>0.97729999999999995</v>
      </c>
      <c r="I310">
        <f t="shared" si="34"/>
        <v>1.4894532553927314E-3</v>
      </c>
      <c r="J310">
        <f t="shared" si="35"/>
        <v>43.052863436123346</v>
      </c>
      <c r="K310">
        <f t="shared" si="36"/>
        <v>3.7624287428574332</v>
      </c>
      <c r="L310">
        <f t="shared" si="37"/>
        <v>6.7138730025893045E-2</v>
      </c>
      <c r="M310">
        <f t="shared" si="38"/>
        <v>2.8391104315749844</v>
      </c>
      <c r="N310">
        <f t="shared" si="39"/>
        <v>0.01</v>
      </c>
    </row>
    <row r="311" spans="1:14" x14ac:dyDescent="0.25">
      <c r="A311" t="s">
        <v>15</v>
      </c>
      <c r="B311" t="s">
        <v>25</v>
      </c>
      <c r="C311" t="s">
        <v>11</v>
      </c>
      <c r="D311">
        <v>4</v>
      </c>
      <c r="E311">
        <v>2</v>
      </c>
      <c r="F311">
        <v>9750</v>
      </c>
      <c r="G311">
        <f t="shared" si="32"/>
        <v>250</v>
      </c>
      <c r="H311">
        <f t="shared" si="33"/>
        <v>0.97499999999999998</v>
      </c>
      <c r="I311">
        <f t="shared" si="34"/>
        <v>1.5612494995996002E-3</v>
      </c>
      <c r="J311">
        <f t="shared" si="35"/>
        <v>39</v>
      </c>
      <c r="K311">
        <f t="shared" si="36"/>
        <v>3.6635616461296463</v>
      </c>
      <c r="L311">
        <f t="shared" si="37"/>
        <v>6.4051261522034858E-2</v>
      </c>
      <c r="M311">
        <f t="shared" si="38"/>
        <v>2.8240322242982714</v>
      </c>
      <c r="N311">
        <f t="shared" si="39"/>
        <v>0.01</v>
      </c>
    </row>
    <row r="312" spans="1:14" x14ac:dyDescent="0.25">
      <c r="A312" t="s">
        <v>15</v>
      </c>
      <c r="B312" t="s">
        <v>25</v>
      </c>
      <c r="C312" t="s">
        <v>11</v>
      </c>
      <c r="D312">
        <v>4</v>
      </c>
      <c r="E312">
        <v>3</v>
      </c>
      <c r="F312">
        <v>9841</v>
      </c>
      <c r="G312">
        <f t="shared" si="32"/>
        <v>159</v>
      </c>
      <c r="H312">
        <f t="shared" si="33"/>
        <v>0.98409999999999997</v>
      </c>
      <c r="I312">
        <f t="shared" si="34"/>
        <v>1.2508872850900687E-3</v>
      </c>
      <c r="J312">
        <f t="shared" si="35"/>
        <v>61.893081761006286</v>
      </c>
      <c r="K312">
        <f t="shared" si="36"/>
        <v>4.1254084086787541</v>
      </c>
      <c r="L312">
        <f t="shared" si="37"/>
        <v>7.994325403411523E-2</v>
      </c>
      <c r="M312">
        <f t="shared" si="38"/>
        <v>2.8887291172898655</v>
      </c>
      <c r="N312">
        <f t="shared" si="39"/>
        <v>0.01</v>
      </c>
    </row>
    <row r="313" spans="1:14" x14ac:dyDescent="0.25">
      <c r="A313" t="s">
        <v>15</v>
      </c>
      <c r="B313" t="s">
        <v>25</v>
      </c>
      <c r="C313" t="s">
        <v>11</v>
      </c>
      <c r="D313">
        <v>4</v>
      </c>
      <c r="E313">
        <v>5</v>
      </c>
      <c r="F313">
        <v>9858</v>
      </c>
      <c r="G313">
        <f t="shared" si="32"/>
        <v>142</v>
      </c>
      <c r="H313">
        <f t="shared" si="33"/>
        <v>0.98580000000000001</v>
      </c>
      <c r="I313">
        <f t="shared" si="34"/>
        <v>1.1831466519413385E-3</v>
      </c>
      <c r="J313">
        <f t="shared" si="35"/>
        <v>69.422535211267601</v>
      </c>
      <c r="K313">
        <f t="shared" si="36"/>
        <v>4.2402115296640623</v>
      </c>
      <c r="L313">
        <f t="shared" si="37"/>
        <v>8.4520376097009867E-2</v>
      </c>
      <c r="M313">
        <f t="shared" si="38"/>
        <v>2.9026974710812259</v>
      </c>
      <c r="N313">
        <f t="shared" si="39"/>
        <v>0.01</v>
      </c>
    </row>
    <row r="314" spans="1:14" x14ac:dyDescent="0.25">
      <c r="A314" t="s">
        <v>15</v>
      </c>
      <c r="B314" t="s">
        <v>25</v>
      </c>
      <c r="C314" t="s">
        <v>11</v>
      </c>
      <c r="D314">
        <v>5</v>
      </c>
      <c r="E314">
        <v>1</v>
      </c>
      <c r="F314">
        <v>9756</v>
      </c>
      <c r="G314">
        <f t="shared" si="32"/>
        <v>244</v>
      </c>
      <c r="H314">
        <f t="shared" si="33"/>
        <v>0.97560000000000002</v>
      </c>
      <c r="I314">
        <f t="shared" si="34"/>
        <v>1.5428752379891245E-3</v>
      </c>
      <c r="J314">
        <f t="shared" si="35"/>
        <v>39.983606557377051</v>
      </c>
      <c r="K314">
        <f t="shared" si="36"/>
        <v>3.6884695340426092</v>
      </c>
      <c r="L314">
        <f t="shared" si="37"/>
        <v>6.4814054654433989E-2</v>
      </c>
      <c r="M314">
        <f t="shared" si="38"/>
        <v>2.8278980435129855</v>
      </c>
      <c r="N314">
        <f t="shared" si="39"/>
        <v>0.01</v>
      </c>
    </row>
    <row r="315" spans="1:14" x14ac:dyDescent="0.25">
      <c r="A315" t="s">
        <v>15</v>
      </c>
      <c r="B315" t="s">
        <v>25</v>
      </c>
      <c r="C315" t="s">
        <v>11</v>
      </c>
      <c r="D315">
        <v>5</v>
      </c>
      <c r="E315">
        <v>2</v>
      </c>
      <c r="F315">
        <v>9747</v>
      </c>
      <c r="G315">
        <f t="shared" si="32"/>
        <v>253</v>
      </c>
      <c r="H315">
        <f t="shared" si="33"/>
        <v>0.97470000000000001</v>
      </c>
      <c r="I315">
        <f t="shared" si="34"/>
        <v>1.5703474137909734E-3</v>
      </c>
      <c r="J315">
        <f t="shared" si="35"/>
        <v>38.525691699604742</v>
      </c>
      <c r="K315">
        <f t="shared" si="36"/>
        <v>3.6513253356096897</v>
      </c>
      <c r="L315">
        <f t="shared" si="37"/>
        <v>6.3680176196546284E-2</v>
      </c>
      <c r="M315">
        <f t="shared" si="38"/>
        <v>2.8221162694897513</v>
      </c>
      <c r="N315">
        <f t="shared" si="39"/>
        <v>0.01</v>
      </c>
    </row>
    <row r="316" spans="1:14" x14ac:dyDescent="0.25">
      <c r="A316" t="s">
        <v>15</v>
      </c>
      <c r="B316" t="s">
        <v>25</v>
      </c>
      <c r="C316" t="s">
        <v>11</v>
      </c>
      <c r="D316">
        <v>5</v>
      </c>
      <c r="E316">
        <v>3</v>
      </c>
      <c r="F316">
        <v>9875</v>
      </c>
      <c r="G316">
        <f t="shared" si="32"/>
        <v>125</v>
      </c>
      <c r="H316">
        <f t="shared" si="33"/>
        <v>0.98750000000000004</v>
      </c>
      <c r="I316">
        <f t="shared" si="34"/>
        <v>1.1110243021644466E-3</v>
      </c>
      <c r="J316">
        <f t="shared" si="35"/>
        <v>79</v>
      </c>
      <c r="K316">
        <f t="shared" si="36"/>
        <v>4.3694478524670215</v>
      </c>
      <c r="L316">
        <f t="shared" si="37"/>
        <v>9.0007032074081922E-2</v>
      </c>
      <c r="M316">
        <f t="shared" si="38"/>
        <v>2.9175173682879745</v>
      </c>
      <c r="N316">
        <f t="shared" si="39"/>
        <v>0.01</v>
      </c>
    </row>
    <row r="317" spans="1:14" x14ac:dyDescent="0.25">
      <c r="A317" t="s">
        <v>15</v>
      </c>
      <c r="B317" t="s">
        <v>25</v>
      </c>
      <c r="C317" t="s">
        <v>11</v>
      </c>
      <c r="D317">
        <v>5</v>
      </c>
      <c r="E317">
        <v>4</v>
      </c>
      <c r="F317">
        <v>9878</v>
      </c>
      <c r="G317">
        <f t="shared" si="32"/>
        <v>122</v>
      </c>
      <c r="H317">
        <f t="shared" si="33"/>
        <v>0.98780000000000001</v>
      </c>
      <c r="I317">
        <f t="shared" si="34"/>
        <v>1.0977777552856492E-3</v>
      </c>
      <c r="J317">
        <f t="shared" si="35"/>
        <v>80.967213114754102</v>
      </c>
      <c r="K317">
        <f t="shared" si="36"/>
        <v>4.3940442963673139</v>
      </c>
      <c r="L317">
        <f t="shared" si="37"/>
        <v>9.1093119275293816E-2</v>
      </c>
      <c r="M317">
        <f t="shared" si="38"/>
        <v>2.9202337711862514</v>
      </c>
      <c r="N317">
        <f t="shared" si="39"/>
        <v>0.01</v>
      </c>
    </row>
    <row r="318" spans="1:14" x14ac:dyDescent="0.25">
      <c r="A318" t="s">
        <v>15</v>
      </c>
      <c r="B318" t="s">
        <v>26</v>
      </c>
      <c r="C318" t="s">
        <v>11</v>
      </c>
      <c r="D318">
        <v>1</v>
      </c>
      <c r="E318">
        <v>2</v>
      </c>
      <c r="F318">
        <v>9798</v>
      </c>
      <c r="G318">
        <f t="shared" si="32"/>
        <v>202</v>
      </c>
      <c r="H318">
        <f t="shared" si="33"/>
        <v>0.9798</v>
      </c>
      <c r="I318">
        <f t="shared" si="34"/>
        <v>1.4068390099794645E-3</v>
      </c>
      <c r="J318">
        <f t="shared" si="35"/>
        <v>48.504950495049506</v>
      </c>
      <c r="K318">
        <f t="shared" si="36"/>
        <v>3.8816658647973155</v>
      </c>
      <c r="L318">
        <f t="shared" si="37"/>
        <v>7.1081338582912684E-2</v>
      </c>
      <c r="M318">
        <f t="shared" si="38"/>
        <v>2.8563734539830428</v>
      </c>
      <c r="N318">
        <f t="shared" si="39"/>
        <v>0.01</v>
      </c>
    </row>
    <row r="319" spans="1:14" x14ac:dyDescent="0.25">
      <c r="A319" t="s">
        <v>15</v>
      </c>
      <c r="B319" t="s">
        <v>26</v>
      </c>
      <c r="C319" t="s">
        <v>11</v>
      </c>
      <c r="D319">
        <v>1</v>
      </c>
      <c r="E319">
        <v>3</v>
      </c>
      <c r="F319">
        <v>9700</v>
      </c>
      <c r="G319">
        <f t="shared" si="32"/>
        <v>300</v>
      </c>
      <c r="H319">
        <f t="shared" si="33"/>
        <v>0.97</v>
      </c>
      <c r="I319">
        <f t="shared" si="34"/>
        <v>1.7058722109231988E-3</v>
      </c>
      <c r="J319">
        <f t="shared" si="35"/>
        <v>32.333333333333336</v>
      </c>
      <c r="K319">
        <f t="shared" si="36"/>
        <v>3.4760986898352733</v>
      </c>
      <c r="L319">
        <f t="shared" si="37"/>
        <v>5.8621038176054921E-2</v>
      </c>
      <c r="M319">
        <f t="shared" si="38"/>
        <v>2.7934266323168324</v>
      </c>
      <c r="N319">
        <f t="shared" si="39"/>
        <v>0.01</v>
      </c>
    </row>
    <row r="320" spans="1:14" x14ac:dyDescent="0.25">
      <c r="A320" t="s">
        <v>15</v>
      </c>
      <c r="B320" t="s">
        <v>26</v>
      </c>
      <c r="C320" t="s">
        <v>11</v>
      </c>
      <c r="D320">
        <v>1</v>
      </c>
      <c r="E320">
        <v>4</v>
      </c>
      <c r="F320">
        <v>9747</v>
      </c>
      <c r="G320">
        <f t="shared" si="32"/>
        <v>253</v>
      </c>
      <c r="H320">
        <f t="shared" si="33"/>
        <v>0.97470000000000001</v>
      </c>
      <c r="I320">
        <f t="shared" si="34"/>
        <v>1.5703474137909734E-3</v>
      </c>
      <c r="J320">
        <f t="shared" si="35"/>
        <v>38.525691699604742</v>
      </c>
      <c r="K320">
        <f t="shared" si="36"/>
        <v>3.6513253356096897</v>
      </c>
      <c r="L320">
        <f t="shared" si="37"/>
        <v>6.3680176196546284E-2</v>
      </c>
      <c r="M320">
        <f t="shared" si="38"/>
        <v>2.8221162694897513</v>
      </c>
      <c r="N320">
        <f t="shared" si="39"/>
        <v>0.01</v>
      </c>
    </row>
    <row r="321" spans="1:14" x14ac:dyDescent="0.25">
      <c r="A321" t="s">
        <v>15</v>
      </c>
      <c r="B321" t="s">
        <v>26</v>
      </c>
      <c r="C321" t="s">
        <v>11</v>
      </c>
      <c r="D321">
        <v>1</v>
      </c>
      <c r="E321">
        <v>5</v>
      </c>
      <c r="F321">
        <v>9822</v>
      </c>
      <c r="G321">
        <f t="shared" si="32"/>
        <v>178</v>
      </c>
      <c r="H321">
        <f t="shared" si="33"/>
        <v>0.98219999999999996</v>
      </c>
      <c r="I321">
        <f t="shared" si="34"/>
        <v>1.3222390101642E-3</v>
      </c>
      <c r="J321">
        <f t="shared" si="35"/>
        <v>55.179775280898873</v>
      </c>
      <c r="K321">
        <f t="shared" si="36"/>
        <v>4.0105964963071044</v>
      </c>
      <c r="L321">
        <f t="shared" si="37"/>
        <v>7.5629291853657965E-2</v>
      </c>
      <c r="M321">
        <f t="shared" si="38"/>
        <v>2.8739613581403618</v>
      </c>
      <c r="N321">
        <f t="shared" si="39"/>
        <v>0.01</v>
      </c>
    </row>
    <row r="322" spans="1:14" x14ac:dyDescent="0.25">
      <c r="A322" t="s">
        <v>15</v>
      </c>
      <c r="B322" t="s">
        <v>26</v>
      </c>
      <c r="C322" t="s">
        <v>11</v>
      </c>
      <c r="D322">
        <v>2</v>
      </c>
      <c r="E322">
        <v>1</v>
      </c>
      <c r="F322">
        <v>9691</v>
      </c>
      <c r="G322">
        <f t="shared" ref="G322:G385" si="40">10000-F322</f>
        <v>309</v>
      </c>
      <c r="H322">
        <f t="shared" ref="H322:H385" si="41">F322/10000</f>
        <v>0.96909999999999996</v>
      </c>
      <c r="I322">
        <f t="shared" ref="I322:I385" si="42">SQRT(H322*(1-H322)/10000)</f>
        <v>1.730467855812411E-3</v>
      </c>
      <c r="J322">
        <f t="shared" ref="J322:J385" si="43">F322/G322</f>
        <v>31.362459546925567</v>
      </c>
      <c r="K322">
        <f t="shared" ref="K322:K385" si="44">LOG(J322,EXP(1))</f>
        <v>3.4456116218368047</v>
      </c>
      <c r="L322">
        <f t="shared" ref="L322:L385" si="45">SQRT(1/F322+1/G322)</f>
        <v>5.7787840244540443E-2</v>
      </c>
      <c r="M322">
        <f t="shared" si="38"/>
        <v>2.7881885131279356</v>
      </c>
      <c r="N322">
        <f t="shared" si="39"/>
        <v>0.01</v>
      </c>
    </row>
    <row r="323" spans="1:14" x14ac:dyDescent="0.25">
      <c r="A323" t="s">
        <v>15</v>
      </c>
      <c r="B323" t="s">
        <v>26</v>
      </c>
      <c r="C323" t="s">
        <v>11</v>
      </c>
      <c r="D323">
        <v>2</v>
      </c>
      <c r="E323">
        <v>3</v>
      </c>
      <c r="F323">
        <v>9717</v>
      </c>
      <c r="G323">
        <f t="shared" si="40"/>
        <v>283</v>
      </c>
      <c r="H323">
        <f t="shared" si="41"/>
        <v>0.97170000000000001</v>
      </c>
      <c r="I323">
        <f t="shared" si="42"/>
        <v>1.6582855604509131E-3</v>
      </c>
      <c r="J323">
        <f t="shared" si="43"/>
        <v>34.335689045936398</v>
      </c>
      <c r="K323">
        <f t="shared" si="44"/>
        <v>3.5361853101962013</v>
      </c>
      <c r="L323">
        <f t="shared" si="45"/>
        <v>6.0303244739590242E-2</v>
      </c>
      <c r="M323">
        <f t="shared" ref="M323:M386" si="46">2*ASIN(SQRT(H323))</f>
        <v>2.8035330877544746</v>
      </c>
      <c r="N323">
        <f t="shared" ref="N323:N386" si="47">SQRT(1/(F323+G323))</f>
        <v>0.01</v>
      </c>
    </row>
    <row r="324" spans="1:14" x14ac:dyDescent="0.25">
      <c r="A324" t="s">
        <v>15</v>
      </c>
      <c r="B324" t="s">
        <v>26</v>
      </c>
      <c r="C324" t="s">
        <v>11</v>
      </c>
      <c r="D324">
        <v>2</v>
      </c>
      <c r="E324">
        <v>4</v>
      </c>
      <c r="F324">
        <v>9805</v>
      </c>
      <c r="G324">
        <f t="shared" si="40"/>
        <v>195</v>
      </c>
      <c r="H324">
        <f t="shared" si="41"/>
        <v>0.98050000000000004</v>
      </c>
      <c r="I324">
        <f t="shared" si="42"/>
        <v>1.3827418414150909E-3</v>
      </c>
      <c r="J324">
        <f t="shared" si="43"/>
        <v>50.282051282051285</v>
      </c>
      <c r="K324">
        <f t="shared" si="44"/>
        <v>3.9176481800667</v>
      </c>
      <c r="L324">
        <f t="shared" si="45"/>
        <v>7.2320079572959495E-2</v>
      </c>
      <c r="M324">
        <f t="shared" si="46"/>
        <v>2.8613921185641975</v>
      </c>
      <c r="N324">
        <f t="shared" si="47"/>
        <v>0.01</v>
      </c>
    </row>
    <row r="325" spans="1:14" x14ac:dyDescent="0.25">
      <c r="A325" t="s">
        <v>15</v>
      </c>
      <c r="B325" t="s">
        <v>26</v>
      </c>
      <c r="C325" t="s">
        <v>11</v>
      </c>
      <c r="D325">
        <v>2</v>
      </c>
      <c r="E325">
        <v>5</v>
      </c>
      <c r="F325">
        <v>9820</v>
      </c>
      <c r="G325">
        <f t="shared" si="40"/>
        <v>180</v>
      </c>
      <c r="H325">
        <f t="shared" si="41"/>
        <v>0.98199999999999998</v>
      </c>
      <c r="I325">
        <f t="shared" si="42"/>
        <v>1.3295111883696209E-3</v>
      </c>
      <c r="J325">
        <f t="shared" si="43"/>
        <v>54.555555555555557</v>
      </c>
      <c r="K325">
        <f t="shared" si="44"/>
        <v>3.9992195504583012</v>
      </c>
      <c r="L325">
        <f t="shared" si="45"/>
        <v>7.5215613734420705E-2</v>
      </c>
      <c r="M325">
        <f t="shared" si="46"/>
        <v>2.8724529207152414</v>
      </c>
      <c r="N325">
        <f t="shared" si="47"/>
        <v>0.01</v>
      </c>
    </row>
    <row r="326" spans="1:14" x14ac:dyDescent="0.25">
      <c r="A326" t="s">
        <v>15</v>
      </c>
      <c r="B326" t="s">
        <v>26</v>
      </c>
      <c r="C326" t="s">
        <v>11</v>
      </c>
      <c r="D326">
        <v>3</v>
      </c>
      <c r="E326">
        <v>1</v>
      </c>
      <c r="F326">
        <v>9496</v>
      </c>
      <c r="G326">
        <f t="shared" si="40"/>
        <v>504</v>
      </c>
      <c r="H326">
        <f t="shared" si="41"/>
        <v>0.9496</v>
      </c>
      <c r="I326">
        <f t="shared" si="42"/>
        <v>2.1876891918186183E-3</v>
      </c>
      <c r="J326">
        <f t="shared" si="43"/>
        <v>18.841269841269842</v>
      </c>
      <c r="K326">
        <f t="shared" si="44"/>
        <v>2.9360496682181352</v>
      </c>
      <c r="L326">
        <f t="shared" si="45"/>
        <v>4.5710332333301122E-2</v>
      </c>
      <c r="M326">
        <f t="shared" si="46"/>
        <v>2.6887339792448204</v>
      </c>
      <c r="N326">
        <f t="shared" si="47"/>
        <v>0.01</v>
      </c>
    </row>
    <row r="327" spans="1:14" x14ac:dyDescent="0.25">
      <c r="A327" t="s">
        <v>15</v>
      </c>
      <c r="B327" t="s">
        <v>26</v>
      </c>
      <c r="C327" t="s">
        <v>11</v>
      </c>
      <c r="D327">
        <v>3</v>
      </c>
      <c r="E327">
        <v>2</v>
      </c>
      <c r="F327">
        <v>9722</v>
      </c>
      <c r="G327">
        <f t="shared" si="40"/>
        <v>278</v>
      </c>
      <c r="H327">
        <f t="shared" si="41"/>
        <v>0.97219999999999995</v>
      </c>
      <c r="I327">
        <f t="shared" si="42"/>
        <v>1.6439939172636876E-3</v>
      </c>
      <c r="J327">
        <f t="shared" si="43"/>
        <v>34.97122302158273</v>
      </c>
      <c r="K327">
        <f t="shared" si="44"/>
        <v>3.5545255239147635</v>
      </c>
      <c r="L327">
        <f t="shared" si="45"/>
        <v>6.0827475667576104E-2</v>
      </c>
      <c r="M327">
        <f t="shared" si="46"/>
        <v>2.8065612967312656</v>
      </c>
      <c r="N327">
        <f t="shared" si="47"/>
        <v>0.01</v>
      </c>
    </row>
    <row r="328" spans="1:14" x14ac:dyDescent="0.25">
      <c r="A328" t="s">
        <v>15</v>
      </c>
      <c r="B328" t="s">
        <v>26</v>
      </c>
      <c r="C328" t="s">
        <v>11</v>
      </c>
      <c r="D328">
        <v>3</v>
      </c>
      <c r="E328">
        <v>4</v>
      </c>
      <c r="F328">
        <v>9712</v>
      </c>
      <c r="G328">
        <f t="shared" si="40"/>
        <v>288</v>
      </c>
      <c r="H328">
        <f t="shared" si="41"/>
        <v>0.97119999999999995</v>
      </c>
      <c r="I328">
        <f t="shared" si="42"/>
        <v>1.6724401334576985E-3</v>
      </c>
      <c r="J328">
        <f t="shared" si="43"/>
        <v>33.722222222222221</v>
      </c>
      <c r="K328">
        <f t="shared" si="44"/>
        <v>3.5181570331633334</v>
      </c>
      <c r="L328">
        <f t="shared" si="45"/>
        <v>5.9792872701072024E-2</v>
      </c>
      <c r="M328">
        <f t="shared" si="46"/>
        <v>2.8005307412968992</v>
      </c>
      <c r="N328">
        <f t="shared" si="47"/>
        <v>0.01</v>
      </c>
    </row>
    <row r="329" spans="1:14" x14ac:dyDescent="0.25">
      <c r="A329" t="s">
        <v>15</v>
      </c>
      <c r="B329" t="s">
        <v>26</v>
      </c>
      <c r="C329" t="s">
        <v>11</v>
      </c>
      <c r="D329">
        <v>3</v>
      </c>
      <c r="E329">
        <v>5</v>
      </c>
      <c r="F329">
        <v>9648</v>
      </c>
      <c r="G329">
        <f t="shared" si="40"/>
        <v>352</v>
      </c>
      <c r="H329">
        <f t="shared" si="41"/>
        <v>0.96479999999999999</v>
      </c>
      <c r="I329">
        <f t="shared" si="42"/>
        <v>1.842849966763437E-3</v>
      </c>
      <c r="J329">
        <f t="shared" si="43"/>
        <v>27.40909090909091</v>
      </c>
      <c r="K329">
        <f t="shared" si="44"/>
        <v>3.3108747433688697</v>
      </c>
      <c r="L329">
        <f t="shared" si="45"/>
        <v>5.4263777194856588E-2</v>
      </c>
      <c r="M329">
        <f t="shared" si="46"/>
        <v>2.7641224060930445</v>
      </c>
      <c r="N329">
        <f t="shared" si="47"/>
        <v>0.01</v>
      </c>
    </row>
    <row r="330" spans="1:14" x14ac:dyDescent="0.25">
      <c r="A330" t="s">
        <v>15</v>
      </c>
      <c r="B330" t="s">
        <v>26</v>
      </c>
      <c r="C330" t="s">
        <v>11</v>
      </c>
      <c r="D330">
        <v>4</v>
      </c>
      <c r="E330">
        <v>1</v>
      </c>
      <c r="F330">
        <v>9556</v>
      </c>
      <c r="G330">
        <f t="shared" si="40"/>
        <v>444</v>
      </c>
      <c r="H330">
        <f t="shared" si="41"/>
        <v>0.9556</v>
      </c>
      <c r="I330">
        <f t="shared" si="42"/>
        <v>2.0598213514768701E-3</v>
      </c>
      <c r="J330">
        <f t="shared" si="43"/>
        <v>21.522522522522522</v>
      </c>
      <c r="K330">
        <f t="shared" si="44"/>
        <v>3.0690999460134756</v>
      </c>
      <c r="L330">
        <f t="shared" si="45"/>
        <v>4.8547899519684586E-2</v>
      </c>
      <c r="M330">
        <f t="shared" si="46"/>
        <v>2.7169839430921567</v>
      </c>
      <c r="N330">
        <f t="shared" si="47"/>
        <v>0.01</v>
      </c>
    </row>
    <row r="331" spans="1:14" x14ac:dyDescent="0.25">
      <c r="A331" t="s">
        <v>15</v>
      </c>
      <c r="B331" t="s">
        <v>26</v>
      </c>
      <c r="C331" t="s">
        <v>11</v>
      </c>
      <c r="D331">
        <v>4</v>
      </c>
      <c r="E331">
        <v>2</v>
      </c>
      <c r="F331">
        <v>9743</v>
      </c>
      <c r="G331">
        <f t="shared" si="40"/>
        <v>257</v>
      </c>
      <c r="H331">
        <f t="shared" si="41"/>
        <v>0.97430000000000005</v>
      </c>
      <c r="I331">
        <f t="shared" si="42"/>
        <v>1.5823877527331898E-3</v>
      </c>
      <c r="J331">
        <f t="shared" si="43"/>
        <v>37.910505836575872</v>
      </c>
      <c r="K331">
        <f t="shared" si="44"/>
        <v>3.6352282725301213</v>
      </c>
      <c r="L331">
        <f t="shared" si="45"/>
        <v>6.3195635726625302E-2</v>
      </c>
      <c r="M331">
        <f t="shared" si="46"/>
        <v>2.8195787916221486</v>
      </c>
      <c r="N331">
        <f t="shared" si="47"/>
        <v>0.01</v>
      </c>
    </row>
    <row r="332" spans="1:14" x14ac:dyDescent="0.25">
      <c r="A332" t="s">
        <v>15</v>
      </c>
      <c r="B332" t="s">
        <v>26</v>
      </c>
      <c r="C332" t="s">
        <v>11</v>
      </c>
      <c r="D332">
        <v>4</v>
      </c>
      <c r="E332">
        <v>3</v>
      </c>
      <c r="F332">
        <v>9797</v>
      </c>
      <c r="G332">
        <f t="shared" si="40"/>
        <v>203</v>
      </c>
      <c r="H332">
        <f t="shared" si="41"/>
        <v>0.97970000000000002</v>
      </c>
      <c r="I332">
        <f t="shared" si="42"/>
        <v>1.4102450141730686E-3</v>
      </c>
      <c r="J332">
        <f t="shared" si="43"/>
        <v>48.261083743842363</v>
      </c>
      <c r="K332">
        <f t="shared" si="44"/>
        <v>3.8766255163028549</v>
      </c>
      <c r="L332">
        <f t="shared" si="45"/>
        <v>7.0909663920093624E-2</v>
      </c>
      <c r="M332">
        <f t="shared" si="46"/>
        <v>2.8556635000381672</v>
      </c>
      <c r="N332">
        <f t="shared" si="47"/>
        <v>0.01</v>
      </c>
    </row>
    <row r="333" spans="1:14" x14ac:dyDescent="0.25">
      <c r="A333" t="s">
        <v>15</v>
      </c>
      <c r="B333" t="s">
        <v>26</v>
      </c>
      <c r="C333" t="s">
        <v>11</v>
      </c>
      <c r="D333">
        <v>4</v>
      </c>
      <c r="E333">
        <v>5</v>
      </c>
      <c r="F333">
        <v>9613</v>
      </c>
      <c r="G333">
        <f t="shared" si="40"/>
        <v>387</v>
      </c>
      <c r="H333">
        <f t="shared" si="41"/>
        <v>0.96130000000000004</v>
      </c>
      <c r="I333">
        <f t="shared" si="42"/>
        <v>1.9287900352293393E-3</v>
      </c>
      <c r="J333">
        <f t="shared" si="43"/>
        <v>24.839793281653748</v>
      </c>
      <c r="K333">
        <f t="shared" si="44"/>
        <v>3.2124469350360343</v>
      </c>
      <c r="L333">
        <f t="shared" si="45"/>
        <v>5.1845975027608245E-2</v>
      </c>
      <c r="M333">
        <f t="shared" si="46"/>
        <v>2.7455633732236406</v>
      </c>
      <c r="N333">
        <f t="shared" si="47"/>
        <v>0.01</v>
      </c>
    </row>
    <row r="334" spans="1:14" x14ac:dyDescent="0.25">
      <c r="A334" t="s">
        <v>15</v>
      </c>
      <c r="B334" t="s">
        <v>26</v>
      </c>
      <c r="C334" t="s">
        <v>11</v>
      </c>
      <c r="D334">
        <v>5</v>
      </c>
      <c r="E334">
        <v>1</v>
      </c>
      <c r="F334">
        <v>9775</v>
      </c>
      <c r="G334">
        <f t="shared" si="40"/>
        <v>225</v>
      </c>
      <c r="H334">
        <f t="shared" si="41"/>
        <v>0.97750000000000004</v>
      </c>
      <c r="I334">
        <f t="shared" si="42"/>
        <v>1.483028994996388E-3</v>
      </c>
      <c r="J334">
        <f t="shared" si="43"/>
        <v>43.444444444444443</v>
      </c>
      <c r="K334">
        <f t="shared" si="44"/>
        <v>3.7714829826491463</v>
      </c>
      <c r="L334">
        <f t="shared" si="45"/>
        <v>6.742956498988982E-2</v>
      </c>
      <c r="M334">
        <f t="shared" si="46"/>
        <v>2.8404561080364221</v>
      </c>
      <c r="N334">
        <f t="shared" si="47"/>
        <v>0.01</v>
      </c>
    </row>
    <row r="335" spans="1:14" x14ac:dyDescent="0.25">
      <c r="A335" t="s">
        <v>15</v>
      </c>
      <c r="B335" t="s">
        <v>26</v>
      </c>
      <c r="C335" t="s">
        <v>11</v>
      </c>
      <c r="D335">
        <v>5</v>
      </c>
      <c r="E335">
        <v>2</v>
      </c>
      <c r="F335">
        <v>9904</v>
      </c>
      <c r="G335">
        <f t="shared" si="40"/>
        <v>96</v>
      </c>
      <c r="H335">
        <f t="shared" si="41"/>
        <v>0.99039999999999995</v>
      </c>
      <c r="I335">
        <f t="shared" si="42"/>
        <v>9.7508153505232844E-4</v>
      </c>
      <c r="J335">
        <f t="shared" si="43"/>
        <v>103.16666666666667</v>
      </c>
      <c r="K335">
        <f t="shared" si="44"/>
        <v>4.6363458034565408</v>
      </c>
      <c r="L335">
        <f t="shared" si="45"/>
        <v>0.1025555262869722</v>
      </c>
      <c r="M335">
        <f t="shared" si="46"/>
        <v>2.9453185772194588</v>
      </c>
      <c r="N335">
        <f t="shared" si="47"/>
        <v>0.01</v>
      </c>
    </row>
    <row r="336" spans="1:14" x14ac:dyDescent="0.25">
      <c r="A336" t="s">
        <v>15</v>
      </c>
      <c r="B336" t="s">
        <v>26</v>
      </c>
      <c r="C336" t="s">
        <v>11</v>
      </c>
      <c r="D336">
        <v>5</v>
      </c>
      <c r="E336">
        <v>3</v>
      </c>
      <c r="F336">
        <v>9668</v>
      </c>
      <c r="G336">
        <f t="shared" si="40"/>
        <v>332</v>
      </c>
      <c r="H336">
        <f t="shared" si="41"/>
        <v>0.96679999999999999</v>
      </c>
      <c r="I336">
        <f t="shared" si="42"/>
        <v>1.7915847733222118E-3</v>
      </c>
      <c r="J336">
        <f t="shared" si="43"/>
        <v>29.120481927710845</v>
      </c>
      <c r="K336">
        <f t="shared" si="44"/>
        <v>3.3714417729068851</v>
      </c>
      <c r="L336">
        <f t="shared" si="45"/>
        <v>5.5816504744325202E-2</v>
      </c>
      <c r="M336">
        <f t="shared" si="46"/>
        <v>2.7751281330096953</v>
      </c>
      <c r="N336">
        <f t="shared" si="47"/>
        <v>0.01</v>
      </c>
    </row>
    <row r="337" spans="1:14" x14ac:dyDescent="0.25">
      <c r="A337" t="s">
        <v>15</v>
      </c>
      <c r="B337" t="s">
        <v>26</v>
      </c>
      <c r="C337" t="s">
        <v>11</v>
      </c>
      <c r="D337">
        <v>5</v>
      </c>
      <c r="E337">
        <v>4</v>
      </c>
      <c r="F337">
        <v>9739</v>
      </c>
      <c r="G337">
        <f t="shared" si="40"/>
        <v>261</v>
      </c>
      <c r="H337">
        <f t="shared" si="41"/>
        <v>0.97389999999999999</v>
      </c>
      <c r="I337">
        <f t="shared" si="42"/>
        <v>1.5943271307984448E-3</v>
      </c>
      <c r="J337">
        <f t="shared" si="43"/>
        <v>37.314176245210732</v>
      </c>
      <c r="K337">
        <f t="shared" si="44"/>
        <v>3.6193733146385059</v>
      </c>
      <c r="L337">
        <f t="shared" si="45"/>
        <v>6.2722384928568367E-2</v>
      </c>
      <c r="M337">
        <f t="shared" si="46"/>
        <v>2.8170604681133238</v>
      </c>
      <c r="N337">
        <f t="shared" si="47"/>
        <v>0.01</v>
      </c>
    </row>
    <row r="338" spans="1:14" x14ac:dyDescent="0.25">
      <c r="A338" t="s">
        <v>15</v>
      </c>
      <c r="B338" t="s">
        <v>23</v>
      </c>
      <c r="C338" t="s">
        <v>11</v>
      </c>
      <c r="D338">
        <v>1</v>
      </c>
      <c r="E338">
        <v>2</v>
      </c>
      <c r="F338">
        <v>9929</v>
      </c>
      <c r="G338">
        <f t="shared" si="40"/>
        <v>71</v>
      </c>
      <c r="H338">
        <f t="shared" si="41"/>
        <v>0.9929</v>
      </c>
      <c r="I338">
        <f t="shared" si="42"/>
        <v>8.3961836568764952E-4</v>
      </c>
      <c r="J338">
        <f t="shared" si="43"/>
        <v>139.8450704225352</v>
      </c>
      <c r="K338">
        <f t="shared" si="44"/>
        <v>4.9405351699922786</v>
      </c>
      <c r="L338">
        <f t="shared" si="45"/>
        <v>0.11910173012723432</v>
      </c>
      <c r="M338">
        <f t="shared" si="46"/>
        <v>2.9728695993992167</v>
      </c>
      <c r="N338">
        <f t="shared" si="47"/>
        <v>0.01</v>
      </c>
    </row>
    <row r="339" spans="1:14" x14ac:dyDescent="0.25">
      <c r="A339" t="s">
        <v>15</v>
      </c>
      <c r="B339" t="s">
        <v>23</v>
      </c>
      <c r="C339" t="s">
        <v>11</v>
      </c>
      <c r="D339">
        <v>2</v>
      </c>
      <c r="E339">
        <v>1</v>
      </c>
      <c r="F339">
        <v>9908</v>
      </c>
      <c r="G339">
        <f t="shared" si="40"/>
        <v>92</v>
      </c>
      <c r="H339">
        <f t="shared" si="41"/>
        <v>0.99080000000000001</v>
      </c>
      <c r="I339">
        <f t="shared" si="42"/>
        <v>9.5474394473073177E-4</v>
      </c>
      <c r="J339">
        <f t="shared" si="43"/>
        <v>107.69565217391305</v>
      </c>
      <c r="K339">
        <f t="shared" si="44"/>
        <v>4.6793092135602095</v>
      </c>
      <c r="L339">
        <f t="shared" si="45"/>
        <v>0.10474012488050198</v>
      </c>
      <c r="M339">
        <f t="shared" si="46"/>
        <v>2.949464023855604</v>
      </c>
      <c r="N339">
        <f t="shared" si="47"/>
        <v>0.01</v>
      </c>
    </row>
    <row r="340" spans="1:14" x14ac:dyDescent="0.25">
      <c r="A340" t="s">
        <v>15</v>
      </c>
      <c r="B340" t="s">
        <v>24</v>
      </c>
      <c r="C340" t="s">
        <v>11</v>
      </c>
      <c r="D340">
        <v>1</v>
      </c>
      <c r="E340">
        <v>2</v>
      </c>
      <c r="F340">
        <v>9923</v>
      </c>
      <c r="G340">
        <f t="shared" si="40"/>
        <v>77</v>
      </c>
      <c r="H340">
        <f t="shared" si="41"/>
        <v>0.99229999999999996</v>
      </c>
      <c r="I340">
        <f t="shared" si="42"/>
        <v>8.7411154894555872E-4</v>
      </c>
      <c r="J340">
        <f t="shared" si="43"/>
        <v>128.87012987012986</v>
      </c>
      <c r="K340">
        <f t="shared" si="44"/>
        <v>4.8588051520605573</v>
      </c>
      <c r="L340">
        <f t="shared" si="45"/>
        <v>0.11440187481864336</v>
      </c>
      <c r="M340">
        <f t="shared" si="46"/>
        <v>2.9658673577588583</v>
      </c>
      <c r="N340">
        <f t="shared" si="47"/>
        <v>0.01</v>
      </c>
    </row>
    <row r="341" spans="1:14" x14ac:dyDescent="0.25">
      <c r="A341" t="s">
        <v>15</v>
      </c>
      <c r="B341" t="s">
        <v>24</v>
      </c>
      <c r="C341" t="s">
        <v>11</v>
      </c>
      <c r="D341">
        <v>2</v>
      </c>
      <c r="E341">
        <v>1</v>
      </c>
      <c r="F341">
        <v>9878</v>
      </c>
      <c r="G341">
        <f t="shared" si="40"/>
        <v>122</v>
      </c>
      <c r="H341">
        <f t="shared" si="41"/>
        <v>0.98780000000000001</v>
      </c>
      <c r="I341">
        <f t="shared" si="42"/>
        <v>1.0977777552856492E-3</v>
      </c>
      <c r="J341">
        <f t="shared" si="43"/>
        <v>80.967213114754102</v>
      </c>
      <c r="K341">
        <f t="shared" si="44"/>
        <v>4.3940442963673139</v>
      </c>
      <c r="L341">
        <f t="shared" si="45"/>
        <v>9.1093119275293816E-2</v>
      </c>
      <c r="M341">
        <f t="shared" si="46"/>
        <v>2.9202337711862514</v>
      </c>
      <c r="N341">
        <f t="shared" si="47"/>
        <v>0.01</v>
      </c>
    </row>
    <row r="342" spans="1:14" x14ac:dyDescent="0.25">
      <c r="A342" t="s">
        <v>6</v>
      </c>
      <c r="B342" t="s">
        <v>7</v>
      </c>
      <c r="C342" t="s">
        <v>10</v>
      </c>
      <c r="D342">
        <v>1</v>
      </c>
      <c r="E342">
        <v>2</v>
      </c>
      <c r="F342">
        <v>9088</v>
      </c>
      <c r="G342">
        <f t="shared" si="40"/>
        <v>912</v>
      </c>
      <c r="H342">
        <f t="shared" si="41"/>
        <v>0.90880000000000005</v>
      </c>
      <c r="I342">
        <f t="shared" si="42"/>
        <v>2.8789331357292748E-3</v>
      </c>
      <c r="J342">
        <f t="shared" si="43"/>
        <v>9.9649122807017552</v>
      </c>
      <c r="K342">
        <f t="shared" si="44"/>
        <v>2.2990701508866014</v>
      </c>
      <c r="L342">
        <f t="shared" si="45"/>
        <v>3.4735089453429957E-2</v>
      </c>
      <c r="M342">
        <f t="shared" si="46"/>
        <v>2.5280267137685462</v>
      </c>
      <c r="N342">
        <f t="shared" si="47"/>
        <v>0.01</v>
      </c>
    </row>
    <row r="343" spans="1:14" x14ac:dyDescent="0.25">
      <c r="A343" t="s">
        <v>6</v>
      </c>
      <c r="B343" t="s">
        <v>7</v>
      </c>
      <c r="C343" t="s">
        <v>10</v>
      </c>
      <c r="D343">
        <v>2</v>
      </c>
      <c r="E343">
        <v>1</v>
      </c>
      <c r="F343">
        <v>9146</v>
      </c>
      <c r="G343">
        <f t="shared" si="40"/>
        <v>854</v>
      </c>
      <c r="H343">
        <f t="shared" si="41"/>
        <v>0.91459999999999997</v>
      </c>
      <c r="I343">
        <f t="shared" si="42"/>
        <v>2.7947600970387428E-3</v>
      </c>
      <c r="J343">
        <f t="shared" si="43"/>
        <v>10.7096018735363</v>
      </c>
      <c r="K343">
        <f t="shared" si="44"/>
        <v>2.3711407104294309</v>
      </c>
      <c r="L343">
        <f t="shared" si="45"/>
        <v>3.578124652128728E-2</v>
      </c>
      <c r="M343">
        <f t="shared" si="46"/>
        <v>2.5484712381292134</v>
      </c>
      <c r="N343">
        <f t="shared" si="47"/>
        <v>0.01</v>
      </c>
    </row>
    <row r="344" spans="1:14" x14ac:dyDescent="0.25">
      <c r="A344" t="s">
        <v>6</v>
      </c>
      <c r="B344" t="s">
        <v>14</v>
      </c>
      <c r="C344" t="s">
        <v>10</v>
      </c>
      <c r="D344">
        <v>1</v>
      </c>
      <c r="E344">
        <v>2</v>
      </c>
      <c r="F344">
        <v>9043</v>
      </c>
      <c r="G344">
        <f t="shared" si="40"/>
        <v>957</v>
      </c>
      <c r="H344">
        <f t="shared" si="41"/>
        <v>0.90429999999999999</v>
      </c>
      <c r="I344">
        <f t="shared" si="42"/>
        <v>2.9417938404993644E-3</v>
      </c>
      <c r="J344">
        <f t="shared" si="43"/>
        <v>9.449320794148381</v>
      </c>
      <c r="K344">
        <f t="shared" si="44"/>
        <v>2.245942865287526</v>
      </c>
      <c r="L344">
        <f t="shared" si="45"/>
        <v>3.3992864701567663E-2</v>
      </c>
      <c r="M344">
        <f t="shared" si="46"/>
        <v>2.5125650356338007</v>
      </c>
      <c r="N344">
        <f t="shared" si="47"/>
        <v>0.01</v>
      </c>
    </row>
    <row r="345" spans="1:14" x14ac:dyDescent="0.25">
      <c r="A345" t="s">
        <v>6</v>
      </c>
      <c r="B345" t="s">
        <v>14</v>
      </c>
      <c r="C345" t="s">
        <v>10</v>
      </c>
      <c r="D345">
        <v>2</v>
      </c>
      <c r="E345">
        <v>1</v>
      </c>
      <c r="F345">
        <v>9055</v>
      </c>
      <c r="G345">
        <f t="shared" si="40"/>
        <v>945</v>
      </c>
      <c r="H345">
        <f t="shared" si="41"/>
        <v>0.90549999999999997</v>
      </c>
      <c r="I345">
        <f t="shared" si="42"/>
        <v>2.9252307601281653E-3</v>
      </c>
      <c r="J345">
        <f t="shared" si="43"/>
        <v>9.5820105820105823</v>
      </c>
      <c r="K345">
        <f t="shared" si="44"/>
        <v>2.259887442823771</v>
      </c>
      <c r="L345">
        <f t="shared" si="45"/>
        <v>3.4185337226393261E-2</v>
      </c>
      <c r="M345">
        <f t="shared" si="46"/>
        <v>2.5166556894433185</v>
      </c>
      <c r="N345">
        <f t="shared" si="47"/>
        <v>0.01</v>
      </c>
    </row>
    <row r="346" spans="1:14" x14ac:dyDescent="0.25">
      <c r="A346" t="s">
        <v>15</v>
      </c>
      <c r="B346" t="s">
        <v>16</v>
      </c>
      <c r="C346" t="s">
        <v>10</v>
      </c>
      <c r="D346">
        <v>1</v>
      </c>
      <c r="E346">
        <v>2</v>
      </c>
      <c r="F346">
        <v>9484</v>
      </c>
      <c r="G346">
        <f t="shared" si="40"/>
        <v>516</v>
      </c>
      <c r="H346">
        <f t="shared" si="41"/>
        <v>0.94840000000000002</v>
      </c>
      <c r="I346">
        <f t="shared" si="42"/>
        <v>2.2121808244354706E-3</v>
      </c>
      <c r="J346">
        <f t="shared" si="43"/>
        <v>18.379844961240309</v>
      </c>
      <c r="K346">
        <f t="shared" si="44"/>
        <v>2.9112546817037335</v>
      </c>
      <c r="L346">
        <f t="shared" si="45"/>
        <v>4.5204261286153728E-2</v>
      </c>
      <c r="M346">
        <f t="shared" si="46"/>
        <v>2.6832792861734447</v>
      </c>
      <c r="N346">
        <f t="shared" si="47"/>
        <v>0.01</v>
      </c>
    </row>
    <row r="347" spans="1:14" x14ac:dyDescent="0.25">
      <c r="A347" t="s">
        <v>15</v>
      </c>
      <c r="B347" t="s">
        <v>16</v>
      </c>
      <c r="C347" t="s">
        <v>10</v>
      </c>
      <c r="D347">
        <v>1</v>
      </c>
      <c r="E347">
        <v>3</v>
      </c>
      <c r="F347">
        <v>9202</v>
      </c>
      <c r="G347">
        <f t="shared" si="40"/>
        <v>798</v>
      </c>
      <c r="H347">
        <f t="shared" si="41"/>
        <v>0.92020000000000002</v>
      </c>
      <c r="I347">
        <f t="shared" si="42"/>
        <v>2.7098332051991685E-3</v>
      </c>
      <c r="J347">
        <f t="shared" si="43"/>
        <v>11.531328320802006</v>
      </c>
      <c r="K347">
        <f t="shared" si="44"/>
        <v>2.4450675332656053</v>
      </c>
      <c r="L347">
        <f t="shared" si="45"/>
        <v>3.6902640283592712E-2</v>
      </c>
      <c r="M347">
        <f t="shared" si="46"/>
        <v>2.5688171801856048</v>
      </c>
      <c r="N347">
        <f t="shared" si="47"/>
        <v>0.01</v>
      </c>
    </row>
    <row r="348" spans="1:14" x14ac:dyDescent="0.25">
      <c r="A348" t="s">
        <v>15</v>
      </c>
      <c r="B348" t="s">
        <v>16</v>
      </c>
      <c r="C348" t="s">
        <v>10</v>
      </c>
      <c r="D348">
        <v>1</v>
      </c>
      <c r="E348">
        <v>4</v>
      </c>
      <c r="F348">
        <v>9168</v>
      </c>
      <c r="G348">
        <f t="shared" si="40"/>
        <v>832</v>
      </c>
      <c r="H348">
        <f t="shared" si="41"/>
        <v>0.91679999999999995</v>
      </c>
      <c r="I348">
        <f t="shared" si="42"/>
        <v>2.7618428630173737E-3</v>
      </c>
      <c r="J348">
        <f t="shared" si="43"/>
        <v>11.01923076923077</v>
      </c>
      <c r="K348">
        <f t="shared" si="44"/>
        <v>2.3996419981333124</v>
      </c>
      <c r="L348">
        <f t="shared" si="45"/>
        <v>3.6207708026787536E-2</v>
      </c>
      <c r="M348">
        <f t="shared" si="46"/>
        <v>2.556389703855189</v>
      </c>
      <c r="N348">
        <f t="shared" si="47"/>
        <v>0.01</v>
      </c>
    </row>
    <row r="349" spans="1:14" x14ac:dyDescent="0.25">
      <c r="A349" t="s">
        <v>15</v>
      </c>
      <c r="B349" t="s">
        <v>16</v>
      </c>
      <c r="C349" t="s">
        <v>10</v>
      </c>
      <c r="D349">
        <v>1</v>
      </c>
      <c r="E349">
        <v>5</v>
      </c>
      <c r="F349">
        <v>9077</v>
      </c>
      <c r="G349">
        <f t="shared" si="40"/>
        <v>923</v>
      </c>
      <c r="H349">
        <f t="shared" si="41"/>
        <v>0.90769999999999995</v>
      </c>
      <c r="I349">
        <f t="shared" si="42"/>
        <v>2.894489765053593E-3</v>
      </c>
      <c r="J349">
        <f t="shared" si="43"/>
        <v>9.8342361863488623</v>
      </c>
      <c r="K349">
        <f t="shared" si="44"/>
        <v>2.2858697860237749</v>
      </c>
      <c r="L349">
        <f t="shared" si="45"/>
        <v>3.4548403386096778E-2</v>
      </c>
      <c r="M349">
        <f t="shared" si="46"/>
        <v>2.5242161539399319</v>
      </c>
      <c r="N349">
        <f t="shared" si="47"/>
        <v>0.01</v>
      </c>
    </row>
    <row r="350" spans="1:14" x14ac:dyDescent="0.25">
      <c r="A350" t="s">
        <v>15</v>
      </c>
      <c r="B350" t="s">
        <v>16</v>
      </c>
      <c r="C350" t="s">
        <v>10</v>
      </c>
      <c r="D350">
        <v>2</v>
      </c>
      <c r="E350">
        <v>1</v>
      </c>
      <c r="F350">
        <v>9628</v>
      </c>
      <c r="G350">
        <f t="shared" si="40"/>
        <v>372</v>
      </c>
      <c r="H350">
        <f t="shared" si="41"/>
        <v>0.96279999999999999</v>
      </c>
      <c r="I350">
        <f t="shared" si="42"/>
        <v>1.8925157859315204E-3</v>
      </c>
      <c r="J350">
        <f t="shared" si="43"/>
        <v>25.881720430107528</v>
      </c>
      <c r="K350">
        <f t="shared" si="44"/>
        <v>3.2535369446298161</v>
      </c>
      <c r="L350">
        <f t="shared" si="45"/>
        <v>5.2839717767943863E-2</v>
      </c>
      <c r="M350">
        <f t="shared" si="46"/>
        <v>2.7534140523686612</v>
      </c>
      <c r="N350">
        <f t="shared" si="47"/>
        <v>0.01</v>
      </c>
    </row>
    <row r="351" spans="1:14" x14ac:dyDescent="0.25">
      <c r="A351" t="s">
        <v>15</v>
      </c>
      <c r="B351" t="s">
        <v>16</v>
      </c>
      <c r="C351" t="s">
        <v>10</v>
      </c>
      <c r="D351">
        <v>2</v>
      </c>
      <c r="E351">
        <v>3</v>
      </c>
      <c r="F351">
        <v>9472</v>
      </c>
      <c r="G351">
        <f t="shared" si="40"/>
        <v>528</v>
      </c>
      <c r="H351">
        <f t="shared" si="41"/>
        <v>0.94720000000000004</v>
      </c>
      <c r="I351">
        <f t="shared" si="42"/>
        <v>2.2363398668359862E-3</v>
      </c>
      <c r="J351">
        <f t="shared" si="43"/>
        <v>17.939393939393938</v>
      </c>
      <c r="K351">
        <f t="shared" si="44"/>
        <v>2.8869990734175253</v>
      </c>
      <c r="L351">
        <f t="shared" si="45"/>
        <v>4.4715922424386129E-2</v>
      </c>
      <c r="M351">
        <f t="shared" si="46"/>
        <v>2.6778842473610647</v>
      </c>
      <c r="N351">
        <f t="shared" si="47"/>
        <v>0.01</v>
      </c>
    </row>
    <row r="352" spans="1:14" x14ac:dyDescent="0.25">
      <c r="A352" t="s">
        <v>15</v>
      </c>
      <c r="B352" t="s">
        <v>16</v>
      </c>
      <c r="C352" t="s">
        <v>10</v>
      </c>
      <c r="D352">
        <v>2</v>
      </c>
      <c r="E352">
        <v>4</v>
      </c>
      <c r="F352">
        <v>9276</v>
      </c>
      <c r="G352">
        <f t="shared" si="40"/>
        <v>724</v>
      </c>
      <c r="H352">
        <f t="shared" si="41"/>
        <v>0.92759999999999998</v>
      </c>
      <c r="I352">
        <f t="shared" si="42"/>
        <v>2.5914906907029403E-3</v>
      </c>
      <c r="J352">
        <f t="shared" si="43"/>
        <v>12.812154696132596</v>
      </c>
      <c r="K352">
        <f t="shared" si="44"/>
        <v>2.5503943059897058</v>
      </c>
      <c r="L352">
        <f t="shared" si="45"/>
        <v>3.8587829143571062E-2</v>
      </c>
      <c r="M352">
        <f t="shared" si="46"/>
        <v>2.5967329219049615</v>
      </c>
      <c r="N352">
        <f t="shared" si="47"/>
        <v>0.01</v>
      </c>
    </row>
    <row r="353" spans="1:14" x14ac:dyDescent="0.25">
      <c r="A353" t="s">
        <v>15</v>
      </c>
      <c r="B353" t="s">
        <v>16</v>
      </c>
      <c r="C353" t="s">
        <v>10</v>
      </c>
      <c r="D353">
        <v>2</v>
      </c>
      <c r="E353">
        <v>5</v>
      </c>
      <c r="F353">
        <v>9295</v>
      </c>
      <c r="G353">
        <f t="shared" si="40"/>
        <v>705</v>
      </c>
      <c r="H353">
        <f t="shared" si="41"/>
        <v>0.92949999999999999</v>
      </c>
      <c r="I353">
        <f t="shared" si="42"/>
        <v>2.5598779267769784E-3</v>
      </c>
      <c r="J353">
        <f t="shared" si="43"/>
        <v>13.184397163120567</v>
      </c>
      <c r="K353">
        <f t="shared" si="44"/>
        <v>2.5790340973432757</v>
      </c>
      <c r="L353">
        <f t="shared" si="45"/>
        <v>3.9064362778386583E-2</v>
      </c>
      <c r="M353">
        <f t="shared" si="46"/>
        <v>2.6041095688715541</v>
      </c>
      <c r="N353">
        <f t="shared" si="47"/>
        <v>0.01</v>
      </c>
    </row>
    <row r="354" spans="1:14" x14ac:dyDescent="0.25">
      <c r="A354" t="s">
        <v>15</v>
      </c>
      <c r="B354" t="s">
        <v>16</v>
      </c>
      <c r="C354" t="s">
        <v>10</v>
      </c>
      <c r="D354">
        <v>3</v>
      </c>
      <c r="E354">
        <v>1</v>
      </c>
      <c r="F354">
        <v>9461</v>
      </c>
      <c r="G354">
        <f t="shared" si="40"/>
        <v>539</v>
      </c>
      <c r="H354">
        <f t="shared" si="41"/>
        <v>0.94610000000000005</v>
      </c>
      <c r="I354">
        <f t="shared" si="42"/>
        <v>2.2582026038422674E-3</v>
      </c>
      <c r="J354">
        <f t="shared" si="43"/>
        <v>17.552875695732837</v>
      </c>
      <c r="K354">
        <f t="shared" si="44"/>
        <v>2.8652177937954471</v>
      </c>
      <c r="L354">
        <f t="shared" si="45"/>
        <v>4.4283006241270295E-2</v>
      </c>
      <c r="M354">
        <f t="shared" si="46"/>
        <v>2.6729894318780043</v>
      </c>
      <c r="N354">
        <f t="shared" si="47"/>
        <v>0.01</v>
      </c>
    </row>
    <row r="355" spans="1:14" x14ac:dyDescent="0.25">
      <c r="A355" t="s">
        <v>15</v>
      </c>
      <c r="B355" t="s">
        <v>16</v>
      </c>
      <c r="C355" t="s">
        <v>10</v>
      </c>
      <c r="D355">
        <v>3</v>
      </c>
      <c r="E355">
        <v>2</v>
      </c>
      <c r="F355">
        <v>9546</v>
      </c>
      <c r="G355">
        <f t="shared" si="40"/>
        <v>454</v>
      </c>
      <c r="H355">
        <f t="shared" si="41"/>
        <v>0.9546</v>
      </c>
      <c r="I355">
        <f t="shared" si="42"/>
        <v>2.0817982611194582E-3</v>
      </c>
      <c r="J355">
        <f t="shared" si="43"/>
        <v>21.026431718061673</v>
      </c>
      <c r="K355">
        <f t="shared" si="44"/>
        <v>3.0457802995244938</v>
      </c>
      <c r="L355">
        <f t="shared" si="45"/>
        <v>4.8035394143439422E-2</v>
      </c>
      <c r="M355">
        <f t="shared" si="46"/>
        <v>2.7121549237699942</v>
      </c>
      <c r="N355">
        <f t="shared" si="47"/>
        <v>0.01</v>
      </c>
    </row>
    <row r="356" spans="1:14" x14ac:dyDescent="0.25">
      <c r="A356" t="s">
        <v>15</v>
      </c>
      <c r="B356" t="s">
        <v>16</v>
      </c>
      <c r="C356" t="s">
        <v>10</v>
      </c>
      <c r="D356">
        <v>3</v>
      </c>
      <c r="E356">
        <v>4</v>
      </c>
      <c r="F356">
        <v>9800</v>
      </c>
      <c r="G356">
        <f t="shared" si="40"/>
        <v>200</v>
      </c>
      <c r="H356">
        <f t="shared" si="41"/>
        <v>0.98</v>
      </c>
      <c r="I356">
        <f t="shared" si="42"/>
        <v>1.4000000000000006E-3</v>
      </c>
      <c r="J356">
        <f t="shared" si="43"/>
        <v>49</v>
      </c>
      <c r="K356">
        <f t="shared" si="44"/>
        <v>3.8918202981106265</v>
      </c>
      <c r="L356">
        <f t="shared" si="45"/>
        <v>7.1428571428571438E-2</v>
      </c>
      <c r="M356">
        <f t="shared" si="46"/>
        <v>2.857798544381466</v>
      </c>
      <c r="N356">
        <f t="shared" si="47"/>
        <v>0.01</v>
      </c>
    </row>
    <row r="357" spans="1:14" x14ac:dyDescent="0.25">
      <c r="A357" t="s">
        <v>15</v>
      </c>
      <c r="B357" t="s">
        <v>16</v>
      </c>
      <c r="C357" t="s">
        <v>10</v>
      </c>
      <c r="D357">
        <v>3</v>
      </c>
      <c r="E357">
        <v>5</v>
      </c>
      <c r="F357">
        <v>9737</v>
      </c>
      <c r="G357">
        <f t="shared" si="40"/>
        <v>263</v>
      </c>
      <c r="H357">
        <f t="shared" si="41"/>
        <v>0.97370000000000001</v>
      </c>
      <c r="I357">
        <f t="shared" si="42"/>
        <v>1.6002596664291702E-3</v>
      </c>
      <c r="J357">
        <f t="shared" si="43"/>
        <v>37.022813688212928</v>
      </c>
      <c r="K357">
        <f t="shared" si="44"/>
        <v>3.6115343088009917</v>
      </c>
      <c r="L357">
        <f t="shared" si="45"/>
        <v>6.2489858426001972E-2</v>
      </c>
      <c r="M357">
        <f t="shared" si="46"/>
        <v>2.8158083501615203</v>
      </c>
      <c r="N357">
        <f t="shared" si="47"/>
        <v>0.01</v>
      </c>
    </row>
    <row r="358" spans="1:14" x14ac:dyDescent="0.25">
      <c r="A358" t="s">
        <v>15</v>
      </c>
      <c r="B358" t="s">
        <v>16</v>
      </c>
      <c r="C358" t="s">
        <v>10</v>
      </c>
      <c r="D358">
        <v>4</v>
      </c>
      <c r="E358">
        <v>1</v>
      </c>
      <c r="F358">
        <v>9410</v>
      </c>
      <c r="G358">
        <f t="shared" si="40"/>
        <v>590</v>
      </c>
      <c r="H358">
        <f t="shared" si="41"/>
        <v>0.94099999999999995</v>
      </c>
      <c r="I358">
        <f t="shared" si="42"/>
        <v>2.3562470159132305E-3</v>
      </c>
      <c r="J358">
        <f t="shared" si="43"/>
        <v>15.949152542372881</v>
      </c>
      <c r="K358">
        <f t="shared" si="44"/>
        <v>2.76940569567966</v>
      </c>
      <c r="L358">
        <f t="shared" si="45"/>
        <v>4.2440372051247857E-2</v>
      </c>
      <c r="M358">
        <f t="shared" si="46"/>
        <v>2.6508858538694482</v>
      </c>
      <c r="N358">
        <f t="shared" si="47"/>
        <v>0.01</v>
      </c>
    </row>
    <row r="359" spans="1:14" x14ac:dyDescent="0.25">
      <c r="A359" t="s">
        <v>15</v>
      </c>
      <c r="B359" t="s">
        <v>16</v>
      </c>
      <c r="C359" t="s">
        <v>10</v>
      </c>
      <c r="D359">
        <v>4</v>
      </c>
      <c r="E359">
        <v>2</v>
      </c>
      <c r="F359">
        <v>9415</v>
      </c>
      <c r="G359">
        <f t="shared" si="40"/>
        <v>585</v>
      </c>
      <c r="H359">
        <f t="shared" si="41"/>
        <v>0.9415</v>
      </c>
      <c r="I359">
        <f t="shared" si="42"/>
        <v>2.346864930071605E-3</v>
      </c>
      <c r="J359">
        <f t="shared" si="43"/>
        <v>16.094017094017094</v>
      </c>
      <c r="K359">
        <f t="shared" si="44"/>
        <v>2.7784475938593962</v>
      </c>
      <c r="L359">
        <f t="shared" si="45"/>
        <v>4.2610036358994421E-2</v>
      </c>
      <c r="M359">
        <f t="shared" si="46"/>
        <v>2.6530121048172028</v>
      </c>
      <c r="N359">
        <f t="shared" si="47"/>
        <v>0.01</v>
      </c>
    </row>
    <row r="360" spans="1:14" x14ac:dyDescent="0.25">
      <c r="A360" t="s">
        <v>15</v>
      </c>
      <c r="B360" t="s">
        <v>16</v>
      </c>
      <c r="C360" t="s">
        <v>10</v>
      </c>
      <c r="D360">
        <v>4</v>
      </c>
      <c r="E360">
        <v>3</v>
      </c>
      <c r="F360">
        <v>9822</v>
      </c>
      <c r="G360">
        <f t="shared" si="40"/>
        <v>178</v>
      </c>
      <c r="H360">
        <f t="shared" si="41"/>
        <v>0.98219999999999996</v>
      </c>
      <c r="I360">
        <f t="shared" si="42"/>
        <v>1.3222390101642E-3</v>
      </c>
      <c r="J360">
        <f t="shared" si="43"/>
        <v>55.179775280898873</v>
      </c>
      <c r="K360">
        <f t="shared" si="44"/>
        <v>4.0105964963071044</v>
      </c>
      <c r="L360">
        <f t="shared" si="45"/>
        <v>7.5629291853657965E-2</v>
      </c>
      <c r="M360">
        <f t="shared" si="46"/>
        <v>2.8739613581403618</v>
      </c>
      <c r="N360">
        <f t="shared" si="47"/>
        <v>0.01</v>
      </c>
    </row>
    <row r="361" spans="1:14" x14ac:dyDescent="0.25">
      <c r="A361" t="s">
        <v>15</v>
      </c>
      <c r="B361" t="s">
        <v>16</v>
      </c>
      <c r="C361" t="s">
        <v>10</v>
      </c>
      <c r="D361">
        <v>4</v>
      </c>
      <c r="E361">
        <v>5</v>
      </c>
      <c r="F361">
        <v>9801</v>
      </c>
      <c r="G361">
        <f t="shared" si="40"/>
        <v>199</v>
      </c>
      <c r="H361">
        <f t="shared" si="41"/>
        <v>0.98009999999999997</v>
      </c>
      <c r="I361">
        <f t="shared" si="42"/>
        <v>1.3965668619869236E-3</v>
      </c>
      <c r="J361">
        <f t="shared" si="43"/>
        <v>49.251256281407038</v>
      </c>
      <c r="K361">
        <f t="shared" si="44"/>
        <v>3.8969348755446873</v>
      </c>
      <c r="L361">
        <f t="shared" si="45"/>
        <v>7.160416212205413E-2</v>
      </c>
      <c r="M361">
        <f t="shared" si="46"/>
        <v>2.8585137069409385</v>
      </c>
      <c r="N361">
        <f t="shared" si="47"/>
        <v>0.01</v>
      </c>
    </row>
    <row r="362" spans="1:14" x14ac:dyDescent="0.25">
      <c r="A362" t="s">
        <v>15</v>
      </c>
      <c r="B362" t="s">
        <v>16</v>
      </c>
      <c r="C362" t="s">
        <v>10</v>
      </c>
      <c r="D362">
        <v>5</v>
      </c>
      <c r="E362">
        <v>1</v>
      </c>
      <c r="F362">
        <v>9445</v>
      </c>
      <c r="G362">
        <f t="shared" si="40"/>
        <v>555</v>
      </c>
      <c r="H362">
        <f t="shared" si="41"/>
        <v>0.94450000000000001</v>
      </c>
      <c r="I362">
        <f t="shared" si="42"/>
        <v>2.2895359791887961E-3</v>
      </c>
      <c r="J362">
        <f t="shared" si="43"/>
        <v>17.018018018018019</v>
      </c>
      <c r="K362">
        <f t="shared" si="44"/>
        <v>2.8342726661891753</v>
      </c>
      <c r="L362">
        <f t="shared" si="45"/>
        <v>4.3676972499655117E-2</v>
      </c>
      <c r="M362">
        <f t="shared" si="46"/>
        <v>2.6659529966508706</v>
      </c>
      <c r="N362">
        <f t="shared" si="47"/>
        <v>0.01</v>
      </c>
    </row>
    <row r="363" spans="1:14" x14ac:dyDescent="0.25">
      <c r="A363" t="s">
        <v>15</v>
      </c>
      <c r="B363" t="s">
        <v>16</v>
      </c>
      <c r="C363" t="s">
        <v>10</v>
      </c>
      <c r="D363">
        <v>5</v>
      </c>
      <c r="E363">
        <v>2</v>
      </c>
      <c r="F363">
        <v>9465</v>
      </c>
      <c r="G363">
        <f t="shared" si="40"/>
        <v>535</v>
      </c>
      <c r="H363">
        <f t="shared" si="41"/>
        <v>0.94650000000000001</v>
      </c>
      <c r="I363">
        <f t="shared" si="42"/>
        <v>2.2502833154960733E-3</v>
      </c>
      <c r="J363">
        <f t="shared" si="43"/>
        <v>17.691588785046729</v>
      </c>
      <c r="K363">
        <f t="shared" si="44"/>
        <v>2.8730893167474165</v>
      </c>
      <c r="L363">
        <f t="shared" si="45"/>
        <v>4.443884879355961E-2</v>
      </c>
      <c r="M363">
        <f t="shared" si="46"/>
        <v>2.6747638630382782</v>
      </c>
      <c r="N363">
        <f t="shared" si="47"/>
        <v>0.01</v>
      </c>
    </row>
    <row r="364" spans="1:14" x14ac:dyDescent="0.25">
      <c r="A364" t="s">
        <v>15</v>
      </c>
      <c r="B364" t="s">
        <v>16</v>
      </c>
      <c r="C364" t="s">
        <v>10</v>
      </c>
      <c r="D364">
        <v>5</v>
      </c>
      <c r="E364">
        <v>3</v>
      </c>
      <c r="F364">
        <v>9859</v>
      </c>
      <c r="G364">
        <f t="shared" si="40"/>
        <v>141</v>
      </c>
      <c r="H364">
        <f t="shared" si="41"/>
        <v>0.9859</v>
      </c>
      <c r="I364">
        <f t="shared" si="42"/>
        <v>1.1790330784163777E-3</v>
      </c>
      <c r="J364">
        <f t="shared" si="43"/>
        <v>69.921985815602838</v>
      </c>
      <c r="K364">
        <f t="shared" si="44"/>
        <v>4.2473801321968727</v>
      </c>
      <c r="L364">
        <f t="shared" si="45"/>
        <v>8.4815262464319779E-2</v>
      </c>
      <c r="M364">
        <f t="shared" si="46"/>
        <v>2.9035441466558316</v>
      </c>
      <c r="N364">
        <f t="shared" si="47"/>
        <v>0.01</v>
      </c>
    </row>
    <row r="365" spans="1:14" x14ac:dyDescent="0.25">
      <c r="A365" t="s">
        <v>15</v>
      </c>
      <c r="B365" t="s">
        <v>16</v>
      </c>
      <c r="C365" t="s">
        <v>10</v>
      </c>
      <c r="D365">
        <v>5</v>
      </c>
      <c r="E365">
        <v>4</v>
      </c>
      <c r="F365">
        <v>9845</v>
      </c>
      <c r="G365">
        <f t="shared" si="40"/>
        <v>155</v>
      </c>
      <c r="H365">
        <f t="shared" si="41"/>
        <v>0.98450000000000004</v>
      </c>
      <c r="I365">
        <f t="shared" si="42"/>
        <v>1.235303606406132E-3</v>
      </c>
      <c r="J365">
        <f t="shared" si="43"/>
        <v>63.516129032258064</v>
      </c>
      <c r="K365">
        <f t="shared" si="44"/>
        <v>4.1512938741539793</v>
      </c>
      <c r="L365">
        <f t="shared" si="45"/>
        <v>8.0951759131449322E-2</v>
      </c>
      <c r="M365">
        <f t="shared" si="46"/>
        <v>2.8919468883486616</v>
      </c>
      <c r="N365">
        <f t="shared" si="47"/>
        <v>0.01</v>
      </c>
    </row>
    <row r="366" spans="1:14" x14ac:dyDescent="0.25">
      <c r="A366" t="s">
        <v>15</v>
      </c>
      <c r="B366" t="s">
        <v>25</v>
      </c>
      <c r="C366" t="s">
        <v>10</v>
      </c>
      <c r="D366">
        <v>1</v>
      </c>
      <c r="E366">
        <v>2</v>
      </c>
      <c r="F366">
        <v>9652</v>
      </c>
      <c r="G366">
        <f t="shared" si="40"/>
        <v>348</v>
      </c>
      <c r="H366">
        <f t="shared" si="41"/>
        <v>0.96519999999999995</v>
      </c>
      <c r="I366">
        <f t="shared" si="42"/>
        <v>1.8327291125531905E-3</v>
      </c>
      <c r="J366">
        <f t="shared" si="43"/>
        <v>27.735632183908045</v>
      </c>
      <c r="K366">
        <f t="shared" si="44"/>
        <v>3.3227179469704482</v>
      </c>
      <c r="L366">
        <f t="shared" si="45"/>
        <v>5.4563437288715967E-2</v>
      </c>
      <c r="M366">
        <f t="shared" si="46"/>
        <v>2.7662989330209617</v>
      </c>
      <c r="N366">
        <f t="shared" si="47"/>
        <v>0.01</v>
      </c>
    </row>
    <row r="367" spans="1:14" x14ac:dyDescent="0.25">
      <c r="A367" t="s">
        <v>15</v>
      </c>
      <c r="B367" t="s">
        <v>25</v>
      </c>
      <c r="C367" t="s">
        <v>10</v>
      </c>
      <c r="D367">
        <v>1</v>
      </c>
      <c r="E367">
        <v>3</v>
      </c>
      <c r="F367">
        <v>9450</v>
      </c>
      <c r="G367">
        <f t="shared" si="40"/>
        <v>550</v>
      </c>
      <c r="H367">
        <f t="shared" si="41"/>
        <v>0.94499999999999995</v>
      </c>
      <c r="I367">
        <f t="shared" si="42"/>
        <v>2.2798026230356006E-3</v>
      </c>
      <c r="J367">
        <f t="shared" si="43"/>
        <v>17.181818181818183</v>
      </c>
      <c r="K367">
        <f t="shared" si="44"/>
        <v>2.8438517422612719</v>
      </c>
      <c r="L367">
        <f t="shared" si="45"/>
        <v>4.3863446330651264E-2</v>
      </c>
      <c r="M367">
        <f t="shared" si="46"/>
        <v>2.6681414963177268</v>
      </c>
      <c r="N367">
        <f t="shared" si="47"/>
        <v>0.01</v>
      </c>
    </row>
    <row r="368" spans="1:14" x14ac:dyDescent="0.25">
      <c r="A368" t="s">
        <v>15</v>
      </c>
      <c r="B368" t="s">
        <v>25</v>
      </c>
      <c r="C368" t="s">
        <v>10</v>
      </c>
      <c r="D368">
        <v>1</v>
      </c>
      <c r="E368">
        <v>4</v>
      </c>
      <c r="F368">
        <v>9361</v>
      </c>
      <c r="G368">
        <f t="shared" si="40"/>
        <v>639</v>
      </c>
      <c r="H368">
        <f t="shared" si="41"/>
        <v>0.93610000000000004</v>
      </c>
      <c r="I368">
        <f t="shared" si="42"/>
        <v>2.445747125113305E-3</v>
      </c>
      <c r="J368">
        <f t="shared" si="43"/>
        <v>14.649452269170579</v>
      </c>
      <c r="K368">
        <f t="shared" si="44"/>
        <v>2.6844029469942101</v>
      </c>
      <c r="L368">
        <f t="shared" si="45"/>
        <v>4.0887301460230577E-2</v>
      </c>
      <c r="M368">
        <f t="shared" si="46"/>
        <v>2.6304783739838751</v>
      </c>
      <c r="N368">
        <f t="shared" si="47"/>
        <v>0.01</v>
      </c>
    </row>
    <row r="369" spans="1:14" x14ac:dyDescent="0.25">
      <c r="A369" t="s">
        <v>15</v>
      </c>
      <c r="B369" t="s">
        <v>25</v>
      </c>
      <c r="C369" t="s">
        <v>10</v>
      </c>
      <c r="D369">
        <v>1</v>
      </c>
      <c r="E369">
        <v>5</v>
      </c>
      <c r="F369">
        <v>9238</v>
      </c>
      <c r="G369">
        <f t="shared" si="40"/>
        <v>762</v>
      </c>
      <c r="H369">
        <f t="shared" si="41"/>
        <v>0.92379999999999995</v>
      </c>
      <c r="I369">
        <f t="shared" si="42"/>
        <v>2.6531784711926192E-3</v>
      </c>
      <c r="J369">
        <f t="shared" si="43"/>
        <v>12.123359580052494</v>
      </c>
      <c r="K369">
        <f t="shared" si="44"/>
        <v>2.4951341353039043</v>
      </c>
      <c r="L369">
        <f t="shared" si="45"/>
        <v>3.7690642030217228E-2</v>
      </c>
      <c r="M369">
        <f t="shared" si="46"/>
        <v>2.5822422709634827</v>
      </c>
      <c r="N369">
        <f t="shared" si="47"/>
        <v>0.01</v>
      </c>
    </row>
    <row r="370" spans="1:14" x14ac:dyDescent="0.25">
      <c r="A370" t="s">
        <v>15</v>
      </c>
      <c r="B370" t="s">
        <v>25</v>
      </c>
      <c r="C370" t="s">
        <v>10</v>
      </c>
      <c r="D370">
        <v>2</v>
      </c>
      <c r="E370">
        <v>1</v>
      </c>
      <c r="F370">
        <v>9842</v>
      </c>
      <c r="G370">
        <f t="shared" si="40"/>
        <v>158</v>
      </c>
      <c r="H370">
        <f t="shared" si="41"/>
        <v>0.98419999999999996</v>
      </c>
      <c r="I370">
        <f t="shared" si="42"/>
        <v>1.2470108259353659E-3</v>
      </c>
      <c r="J370">
        <f t="shared" si="43"/>
        <v>62.291139240506332</v>
      </c>
      <c r="K370">
        <f t="shared" si="44"/>
        <v>4.131819188398957</v>
      </c>
      <c r="L370">
        <f t="shared" si="45"/>
        <v>8.0191765717022925E-2</v>
      </c>
      <c r="M370">
        <f t="shared" si="46"/>
        <v>2.8895297904175354</v>
      </c>
      <c r="N370">
        <f t="shared" si="47"/>
        <v>0.01</v>
      </c>
    </row>
    <row r="371" spans="1:14" x14ac:dyDescent="0.25">
      <c r="A371" t="s">
        <v>15</v>
      </c>
      <c r="B371" t="s">
        <v>25</v>
      </c>
      <c r="C371" t="s">
        <v>10</v>
      </c>
      <c r="D371">
        <v>2</v>
      </c>
      <c r="E371">
        <v>3</v>
      </c>
      <c r="F371">
        <v>9703</v>
      </c>
      <c r="G371">
        <f t="shared" si="40"/>
        <v>297</v>
      </c>
      <c r="H371">
        <f t="shared" si="41"/>
        <v>0.97030000000000005</v>
      </c>
      <c r="I371">
        <f t="shared" si="42"/>
        <v>1.6975838712711649E-3</v>
      </c>
      <c r="J371">
        <f t="shared" si="43"/>
        <v>32.670033670033668</v>
      </c>
      <c r="K371">
        <f t="shared" si="44"/>
        <v>3.4864582562225999</v>
      </c>
      <c r="L371">
        <f t="shared" si="45"/>
        <v>5.890725147212849E-2</v>
      </c>
      <c r="M371">
        <f t="shared" si="46"/>
        <v>2.7951895457498748</v>
      </c>
      <c r="N371">
        <f t="shared" si="47"/>
        <v>0.01</v>
      </c>
    </row>
    <row r="372" spans="1:14" x14ac:dyDescent="0.25">
      <c r="A372" t="s">
        <v>15</v>
      </c>
      <c r="B372" t="s">
        <v>25</v>
      </c>
      <c r="C372" t="s">
        <v>10</v>
      </c>
      <c r="D372">
        <v>2</v>
      </c>
      <c r="E372">
        <v>4</v>
      </c>
      <c r="F372">
        <v>9587</v>
      </c>
      <c r="G372">
        <f t="shared" si="40"/>
        <v>413</v>
      </c>
      <c r="H372">
        <f t="shared" si="41"/>
        <v>0.9587</v>
      </c>
      <c r="I372">
        <f t="shared" si="42"/>
        <v>1.9898319024480434E-3</v>
      </c>
      <c r="J372">
        <f t="shared" si="43"/>
        <v>23.213075060532688</v>
      </c>
      <c r="K372">
        <f t="shared" si="44"/>
        <v>3.144715700115964</v>
      </c>
      <c r="L372">
        <f t="shared" si="45"/>
        <v>5.0255501420482983E-2</v>
      </c>
      <c r="M372">
        <f t="shared" si="46"/>
        <v>2.7322935968121245</v>
      </c>
      <c r="N372">
        <f t="shared" si="47"/>
        <v>0.01</v>
      </c>
    </row>
    <row r="373" spans="1:14" x14ac:dyDescent="0.25">
      <c r="A373" t="s">
        <v>15</v>
      </c>
      <c r="B373" t="s">
        <v>25</v>
      </c>
      <c r="C373" t="s">
        <v>10</v>
      </c>
      <c r="D373">
        <v>2</v>
      </c>
      <c r="E373">
        <v>5</v>
      </c>
      <c r="F373">
        <v>9538</v>
      </c>
      <c r="G373">
        <f t="shared" si="40"/>
        <v>462</v>
      </c>
      <c r="H373">
        <f t="shared" si="41"/>
        <v>0.95379999999999998</v>
      </c>
      <c r="I373">
        <f t="shared" si="42"/>
        <v>2.0991798398422184E-3</v>
      </c>
      <c r="J373">
        <f t="shared" si="43"/>
        <v>20.645021645021647</v>
      </c>
      <c r="K373">
        <f t="shared" si="44"/>
        <v>3.0274742077764309</v>
      </c>
      <c r="L373">
        <f t="shared" si="45"/>
        <v>4.7637652621281064E-2</v>
      </c>
      <c r="M373">
        <f t="shared" si="46"/>
        <v>2.7083280727109247</v>
      </c>
      <c r="N373">
        <f t="shared" si="47"/>
        <v>0.01</v>
      </c>
    </row>
    <row r="374" spans="1:14" x14ac:dyDescent="0.25">
      <c r="A374" t="s">
        <v>15</v>
      </c>
      <c r="B374" t="s">
        <v>25</v>
      </c>
      <c r="C374" t="s">
        <v>10</v>
      </c>
      <c r="D374">
        <v>3</v>
      </c>
      <c r="E374">
        <v>1</v>
      </c>
      <c r="F374">
        <v>9731</v>
      </c>
      <c r="G374">
        <f t="shared" si="40"/>
        <v>269</v>
      </c>
      <c r="H374">
        <f t="shared" si="41"/>
        <v>0.97309999999999997</v>
      </c>
      <c r="I374">
        <f t="shared" si="42"/>
        <v>1.617911925909443E-3</v>
      </c>
      <c r="J374">
        <f t="shared" si="43"/>
        <v>36.174721189591075</v>
      </c>
      <c r="K374">
        <f t="shared" si="44"/>
        <v>3.58836056522015</v>
      </c>
      <c r="L374">
        <f t="shared" si="45"/>
        <v>6.1808061612370617E-2</v>
      </c>
      <c r="M374">
        <f t="shared" si="46"/>
        <v>2.8120795290742739</v>
      </c>
      <c r="N374">
        <f t="shared" si="47"/>
        <v>0.01</v>
      </c>
    </row>
    <row r="375" spans="1:14" x14ac:dyDescent="0.25">
      <c r="A375" t="s">
        <v>15</v>
      </c>
      <c r="B375" t="s">
        <v>25</v>
      </c>
      <c r="C375" t="s">
        <v>10</v>
      </c>
      <c r="D375">
        <v>3</v>
      </c>
      <c r="E375">
        <v>2</v>
      </c>
      <c r="F375">
        <v>9721</v>
      </c>
      <c r="G375">
        <f t="shared" si="40"/>
        <v>279</v>
      </c>
      <c r="H375">
        <f t="shared" si="41"/>
        <v>0.97209999999999996</v>
      </c>
      <c r="I375">
        <f t="shared" si="42"/>
        <v>1.6468633823119644E-3</v>
      </c>
      <c r="J375">
        <f t="shared" si="43"/>
        <v>34.842293906810035</v>
      </c>
      <c r="K375">
        <f t="shared" si="44"/>
        <v>3.5508319909997033</v>
      </c>
      <c r="L375">
        <f t="shared" si="45"/>
        <v>6.0721490971287574E-2</v>
      </c>
      <c r="M375">
        <f t="shared" si="46"/>
        <v>2.805953552378845</v>
      </c>
      <c r="N375">
        <f t="shared" si="47"/>
        <v>0.01</v>
      </c>
    </row>
    <row r="376" spans="1:14" x14ac:dyDescent="0.25">
      <c r="A376" t="s">
        <v>15</v>
      </c>
      <c r="B376" t="s">
        <v>25</v>
      </c>
      <c r="C376" t="s">
        <v>10</v>
      </c>
      <c r="D376">
        <v>3</v>
      </c>
      <c r="E376">
        <v>4</v>
      </c>
      <c r="F376">
        <v>9809</v>
      </c>
      <c r="G376">
        <f t="shared" si="40"/>
        <v>191</v>
      </c>
      <c r="H376">
        <f t="shared" si="41"/>
        <v>0.98089999999999999</v>
      </c>
      <c r="I376">
        <f t="shared" si="42"/>
        <v>1.3687655021953178E-3</v>
      </c>
      <c r="J376">
        <f t="shared" si="43"/>
        <v>51.356020942408378</v>
      </c>
      <c r="K376">
        <f t="shared" si="44"/>
        <v>3.9387821825176856</v>
      </c>
      <c r="L376">
        <f t="shared" si="45"/>
        <v>7.3058533283906782E-2</v>
      </c>
      <c r="M376">
        <f t="shared" si="46"/>
        <v>2.8642996137532943</v>
      </c>
      <c r="N376">
        <f t="shared" si="47"/>
        <v>0.01</v>
      </c>
    </row>
    <row r="377" spans="1:14" x14ac:dyDescent="0.25">
      <c r="A377" t="s">
        <v>15</v>
      </c>
      <c r="B377" t="s">
        <v>25</v>
      </c>
      <c r="C377" t="s">
        <v>10</v>
      </c>
      <c r="D377">
        <v>3</v>
      </c>
      <c r="E377">
        <v>5</v>
      </c>
      <c r="F377">
        <v>9720</v>
      </c>
      <c r="G377">
        <f t="shared" si="40"/>
        <v>280</v>
      </c>
      <c r="H377">
        <f t="shared" si="41"/>
        <v>0.97199999999999998</v>
      </c>
      <c r="I377">
        <f t="shared" si="42"/>
        <v>1.6497272501841032E-3</v>
      </c>
      <c r="J377">
        <f t="shared" si="43"/>
        <v>34.714285714285715</v>
      </c>
      <c r="K377">
        <f t="shared" si="44"/>
        <v>3.5471512942852352</v>
      </c>
      <c r="L377">
        <f t="shared" si="45"/>
        <v>6.0616080621108993E-2</v>
      </c>
      <c r="M377">
        <f t="shared" si="46"/>
        <v>2.8053468649973605</v>
      </c>
      <c r="N377">
        <f t="shared" si="47"/>
        <v>0.01</v>
      </c>
    </row>
    <row r="378" spans="1:14" x14ac:dyDescent="0.25">
      <c r="A378" t="s">
        <v>15</v>
      </c>
      <c r="B378" t="s">
        <v>25</v>
      </c>
      <c r="C378" t="s">
        <v>10</v>
      </c>
      <c r="D378">
        <v>4</v>
      </c>
      <c r="E378">
        <v>1</v>
      </c>
      <c r="F378">
        <v>9703</v>
      </c>
      <c r="G378">
        <f t="shared" si="40"/>
        <v>297</v>
      </c>
      <c r="H378">
        <f t="shared" si="41"/>
        <v>0.97030000000000005</v>
      </c>
      <c r="I378">
        <f t="shared" si="42"/>
        <v>1.6975838712711649E-3</v>
      </c>
      <c r="J378">
        <f t="shared" si="43"/>
        <v>32.670033670033668</v>
      </c>
      <c r="K378">
        <f t="shared" si="44"/>
        <v>3.4864582562225999</v>
      </c>
      <c r="L378">
        <f t="shared" si="45"/>
        <v>5.890725147212849E-2</v>
      </c>
      <c r="M378">
        <f t="shared" si="46"/>
        <v>2.7951895457498748</v>
      </c>
      <c r="N378">
        <f t="shared" si="47"/>
        <v>0.01</v>
      </c>
    </row>
    <row r="379" spans="1:14" x14ac:dyDescent="0.25">
      <c r="A379" t="s">
        <v>15</v>
      </c>
      <c r="B379" t="s">
        <v>25</v>
      </c>
      <c r="C379" t="s">
        <v>10</v>
      </c>
      <c r="D379">
        <v>4</v>
      </c>
      <c r="E379">
        <v>2</v>
      </c>
      <c r="F379">
        <v>9711</v>
      </c>
      <c r="G379">
        <f t="shared" si="40"/>
        <v>289</v>
      </c>
      <c r="H379">
        <f t="shared" si="41"/>
        <v>0.97109999999999996</v>
      </c>
      <c r="I379">
        <f t="shared" si="42"/>
        <v>1.6752549059769989E-3</v>
      </c>
      <c r="J379">
        <f t="shared" si="43"/>
        <v>33.602076124567475</v>
      </c>
      <c r="K379">
        <f t="shared" si="44"/>
        <v>3.5145878544819218</v>
      </c>
      <c r="L379">
        <f t="shared" si="45"/>
        <v>5.969240838705716E-2</v>
      </c>
      <c r="M379">
        <f t="shared" si="46"/>
        <v>2.7999333153315842</v>
      </c>
      <c r="N379">
        <f t="shared" si="47"/>
        <v>0.01</v>
      </c>
    </row>
    <row r="380" spans="1:14" x14ac:dyDescent="0.25">
      <c r="A380" t="s">
        <v>15</v>
      </c>
      <c r="B380" t="s">
        <v>25</v>
      </c>
      <c r="C380" t="s">
        <v>10</v>
      </c>
      <c r="D380">
        <v>4</v>
      </c>
      <c r="E380">
        <v>3</v>
      </c>
      <c r="F380">
        <v>9842</v>
      </c>
      <c r="G380">
        <f t="shared" si="40"/>
        <v>158</v>
      </c>
      <c r="H380">
        <f t="shared" si="41"/>
        <v>0.98419999999999996</v>
      </c>
      <c r="I380">
        <f t="shared" si="42"/>
        <v>1.2470108259353659E-3</v>
      </c>
      <c r="J380">
        <f t="shared" si="43"/>
        <v>62.291139240506332</v>
      </c>
      <c r="K380">
        <f t="shared" si="44"/>
        <v>4.131819188398957</v>
      </c>
      <c r="L380">
        <f t="shared" si="45"/>
        <v>8.0191765717022925E-2</v>
      </c>
      <c r="M380">
        <f t="shared" si="46"/>
        <v>2.8895297904175354</v>
      </c>
      <c r="N380">
        <f t="shared" si="47"/>
        <v>0.01</v>
      </c>
    </row>
    <row r="381" spans="1:14" x14ac:dyDescent="0.25">
      <c r="A381" t="s">
        <v>15</v>
      </c>
      <c r="B381" t="s">
        <v>25</v>
      </c>
      <c r="C381" t="s">
        <v>10</v>
      </c>
      <c r="D381">
        <v>4</v>
      </c>
      <c r="E381">
        <v>5</v>
      </c>
      <c r="F381">
        <v>9846</v>
      </c>
      <c r="G381">
        <f t="shared" si="40"/>
        <v>154</v>
      </c>
      <c r="H381">
        <f t="shared" si="41"/>
        <v>0.98460000000000003</v>
      </c>
      <c r="I381">
        <f t="shared" si="42"/>
        <v>1.2313748413866497E-3</v>
      </c>
      <c r="J381">
        <f t="shared" si="43"/>
        <v>63.935064935064936</v>
      </c>
      <c r="K381">
        <f t="shared" si="44"/>
        <v>4.157867957904517</v>
      </c>
      <c r="L381">
        <f t="shared" si="45"/>
        <v>8.1210039899296635E-2</v>
      </c>
      <c r="M381">
        <f t="shared" si="46"/>
        <v>2.8927576952425325</v>
      </c>
      <c r="N381">
        <f t="shared" si="47"/>
        <v>0.01</v>
      </c>
    </row>
    <row r="382" spans="1:14" x14ac:dyDescent="0.25">
      <c r="A382" t="s">
        <v>15</v>
      </c>
      <c r="B382" t="s">
        <v>25</v>
      </c>
      <c r="C382" t="s">
        <v>10</v>
      </c>
      <c r="D382">
        <v>5</v>
      </c>
      <c r="E382">
        <v>1</v>
      </c>
      <c r="F382">
        <v>9746</v>
      </c>
      <c r="G382">
        <f t="shared" si="40"/>
        <v>254</v>
      </c>
      <c r="H382">
        <f t="shared" si="41"/>
        <v>0.97460000000000002</v>
      </c>
      <c r="I382">
        <f t="shared" si="42"/>
        <v>1.5733670900333458E-3</v>
      </c>
      <c r="J382">
        <f t="shared" si="43"/>
        <v>38.370078740157481</v>
      </c>
      <c r="K382">
        <f t="shared" si="44"/>
        <v>3.6472779563849151</v>
      </c>
      <c r="L382">
        <f t="shared" si="45"/>
        <v>6.3557958364236902E-2</v>
      </c>
      <c r="M382">
        <f t="shared" si="46"/>
        <v>2.8214800794253834</v>
      </c>
      <c r="N382">
        <f t="shared" si="47"/>
        <v>0.01</v>
      </c>
    </row>
    <row r="383" spans="1:14" x14ac:dyDescent="0.25">
      <c r="A383" t="s">
        <v>15</v>
      </c>
      <c r="B383" t="s">
        <v>25</v>
      </c>
      <c r="C383" t="s">
        <v>10</v>
      </c>
      <c r="D383">
        <v>5</v>
      </c>
      <c r="E383">
        <v>2</v>
      </c>
      <c r="F383">
        <v>9715</v>
      </c>
      <c r="G383">
        <f t="shared" si="40"/>
        <v>285</v>
      </c>
      <c r="H383">
        <f t="shared" si="41"/>
        <v>0.97150000000000003</v>
      </c>
      <c r="I383">
        <f t="shared" si="42"/>
        <v>1.663963641429703E-3</v>
      </c>
      <c r="J383">
        <f t="shared" si="43"/>
        <v>34.087719298245617</v>
      </c>
      <c r="K383">
        <f t="shared" si="44"/>
        <v>3.52893718154289</v>
      </c>
      <c r="L383">
        <f t="shared" si="45"/>
        <v>6.0097466981957864E-2</v>
      </c>
      <c r="M383">
        <f t="shared" si="46"/>
        <v>2.8023290842996689</v>
      </c>
      <c r="N383">
        <f t="shared" si="47"/>
        <v>0.01</v>
      </c>
    </row>
    <row r="384" spans="1:14" x14ac:dyDescent="0.25">
      <c r="A384" t="s">
        <v>15</v>
      </c>
      <c r="B384" t="s">
        <v>25</v>
      </c>
      <c r="C384" t="s">
        <v>10</v>
      </c>
      <c r="D384">
        <v>5</v>
      </c>
      <c r="E384">
        <v>3</v>
      </c>
      <c r="F384">
        <v>9848</v>
      </c>
      <c r="G384">
        <f t="shared" si="40"/>
        <v>152</v>
      </c>
      <c r="H384">
        <f t="shared" si="41"/>
        <v>0.98480000000000001</v>
      </c>
      <c r="I384">
        <f t="shared" si="42"/>
        <v>1.2234770124526244E-3</v>
      </c>
      <c r="J384">
        <f t="shared" si="43"/>
        <v>64.78947368421052</v>
      </c>
      <c r="K384">
        <f t="shared" si="44"/>
        <v>4.1711431470180127</v>
      </c>
      <c r="L384">
        <f t="shared" si="45"/>
        <v>8.1734269612092264E-2</v>
      </c>
      <c r="M384">
        <f t="shared" si="46"/>
        <v>2.8943871211114436</v>
      </c>
      <c r="N384">
        <f t="shared" si="47"/>
        <v>0.01</v>
      </c>
    </row>
    <row r="385" spans="1:14" x14ac:dyDescent="0.25">
      <c r="A385" t="s">
        <v>15</v>
      </c>
      <c r="B385" t="s">
        <v>25</v>
      </c>
      <c r="C385" t="s">
        <v>10</v>
      </c>
      <c r="D385">
        <v>5</v>
      </c>
      <c r="E385">
        <v>4</v>
      </c>
      <c r="F385">
        <v>9860</v>
      </c>
      <c r="G385">
        <f t="shared" si="40"/>
        <v>140</v>
      </c>
      <c r="H385">
        <f t="shared" si="41"/>
        <v>0.98599999999999999</v>
      </c>
      <c r="I385">
        <f t="shared" si="42"/>
        <v>1.1749042514179618E-3</v>
      </c>
      <c r="J385">
        <f t="shared" si="43"/>
        <v>70.428571428571431</v>
      </c>
      <c r="K385">
        <f t="shared" si="44"/>
        <v>4.2545990249873764</v>
      </c>
      <c r="L385">
        <f t="shared" si="45"/>
        <v>8.5113318706024427E-2</v>
      </c>
      <c r="M385">
        <f t="shared" si="46"/>
        <v>2.904393786896605</v>
      </c>
      <c r="N385">
        <f t="shared" si="47"/>
        <v>0.01</v>
      </c>
    </row>
    <row r="386" spans="1:14" x14ac:dyDescent="0.25">
      <c r="A386" t="s">
        <v>15</v>
      </c>
      <c r="B386" t="s">
        <v>26</v>
      </c>
      <c r="C386" t="s">
        <v>10</v>
      </c>
      <c r="D386">
        <v>1</v>
      </c>
      <c r="E386">
        <v>2</v>
      </c>
      <c r="F386">
        <v>9772</v>
      </c>
      <c r="G386">
        <f t="shared" ref="G386:G449" si="48">10000-F386</f>
        <v>228</v>
      </c>
      <c r="H386">
        <f t="shared" ref="H386:H449" si="49">F386/10000</f>
        <v>0.97719999999999996</v>
      </c>
      <c r="I386">
        <f t="shared" ref="I386:I449" si="50">SQRT(H386*(1-H386)/10000)</f>
        <v>1.4926540121541912E-3</v>
      </c>
      <c r="J386">
        <f t="shared" ref="J386:J449" si="51">F386/G386</f>
        <v>42.859649122807021</v>
      </c>
      <c r="K386">
        <f t="shared" ref="K386:K449" si="52">LOG(J386,EXP(1))</f>
        <v>3.7579308034231902</v>
      </c>
      <c r="L386">
        <f t="shared" ref="L386:L449" si="53">SQRT(1/F386+1/G386)</f>
        <v>6.6994761803963243E-2</v>
      </c>
      <c r="M386">
        <f t="shared" si="46"/>
        <v>2.8384397649135935</v>
      </c>
      <c r="N386">
        <f t="shared" si="47"/>
        <v>0.01</v>
      </c>
    </row>
    <row r="387" spans="1:14" x14ac:dyDescent="0.25">
      <c r="A387" t="s">
        <v>15</v>
      </c>
      <c r="B387" t="s">
        <v>26</v>
      </c>
      <c r="C387" t="s">
        <v>10</v>
      </c>
      <c r="D387">
        <v>1</v>
      </c>
      <c r="E387">
        <v>3</v>
      </c>
      <c r="F387">
        <v>9704</v>
      </c>
      <c r="G387">
        <f t="shared" si="48"/>
        <v>296</v>
      </c>
      <c r="H387">
        <f t="shared" si="49"/>
        <v>0.97040000000000004</v>
      </c>
      <c r="I387">
        <f t="shared" si="50"/>
        <v>1.6948109039063904E-3</v>
      </c>
      <c r="J387">
        <f t="shared" si="51"/>
        <v>32.783783783783782</v>
      </c>
      <c r="K387">
        <f t="shared" si="52"/>
        <v>3.4899339962998255</v>
      </c>
      <c r="L387">
        <f t="shared" si="53"/>
        <v>5.90036326586693E-2</v>
      </c>
      <c r="M387">
        <f t="shared" ref="M387:M450" si="54">2*ASIN(SQRT(H387))</f>
        <v>2.7957790997595384</v>
      </c>
      <c r="N387">
        <f t="shared" ref="N387:N450" si="55">SQRT(1/(F387+G387))</f>
        <v>0.01</v>
      </c>
    </row>
    <row r="388" spans="1:14" x14ac:dyDescent="0.25">
      <c r="A388" t="s">
        <v>15</v>
      </c>
      <c r="B388" t="s">
        <v>26</v>
      </c>
      <c r="C388" t="s">
        <v>10</v>
      </c>
      <c r="D388">
        <v>1</v>
      </c>
      <c r="E388">
        <v>4</v>
      </c>
      <c r="F388">
        <v>9727</v>
      </c>
      <c r="G388">
        <f t="shared" si="48"/>
        <v>273</v>
      </c>
      <c r="H388">
        <f t="shared" si="49"/>
        <v>0.97270000000000001</v>
      </c>
      <c r="I388">
        <f t="shared" si="50"/>
        <v>1.6295615974856548E-3</v>
      </c>
      <c r="J388">
        <f t="shared" si="51"/>
        <v>35.630036630036628</v>
      </c>
      <c r="K388">
        <f t="shared" si="52"/>
        <v>3.5731890076844803</v>
      </c>
      <c r="L388">
        <f t="shared" si="53"/>
        <v>6.1366198218156219E-2</v>
      </c>
      <c r="M388">
        <f t="shared" si="54"/>
        <v>2.8096160768254301</v>
      </c>
      <c r="N388">
        <f t="shared" si="55"/>
        <v>0.01</v>
      </c>
    </row>
    <row r="389" spans="1:14" x14ac:dyDescent="0.25">
      <c r="A389" t="s">
        <v>15</v>
      </c>
      <c r="B389" t="s">
        <v>26</v>
      </c>
      <c r="C389" t="s">
        <v>10</v>
      </c>
      <c r="D389">
        <v>1</v>
      </c>
      <c r="E389">
        <v>5</v>
      </c>
      <c r="F389">
        <v>9814</v>
      </c>
      <c r="G389">
        <f t="shared" si="48"/>
        <v>186</v>
      </c>
      <c r="H389">
        <f t="shared" si="49"/>
        <v>0.98140000000000005</v>
      </c>
      <c r="I389">
        <f t="shared" si="50"/>
        <v>1.3510751274448047E-3</v>
      </c>
      <c r="J389">
        <f t="shared" si="51"/>
        <v>52.763440860215056</v>
      </c>
      <c r="K389">
        <f t="shared" si="52"/>
        <v>3.9658185429366477</v>
      </c>
      <c r="L389">
        <f t="shared" si="53"/>
        <v>7.4015129113599323E-2</v>
      </c>
      <c r="M389">
        <f t="shared" si="54"/>
        <v>2.8679762956242953</v>
      </c>
      <c r="N389">
        <f t="shared" si="55"/>
        <v>0.01</v>
      </c>
    </row>
    <row r="390" spans="1:14" x14ac:dyDescent="0.25">
      <c r="A390" t="s">
        <v>15</v>
      </c>
      <c r="B390" t="s">
        <v>26</v>
      </c>
      <c r="C390" t="s">
        <v>10</v>
      </c>
      <c r="D390">
        <v>2</v>
      </c>
      <c r="E390">
        <v>1</v>
      </c>
      <c r="F390">
        <v>9598</v>
      </c>
      <c r="G390">
        <f t="shared" si="48"/>
        <v>402</v>
      </c>
      <c r="H390">
        <f t="shared" si="49"/>
        <v>0.95979999999999999</v>
      </c>
      <c r="I390">
        <f t="shared" si="50"/>
        <v>1.9642800207709697E-3</v>
      </c>
      <c r="J390">
        <f t="shared" si="51"/>
        <v>23.875621890547265</v>
      </c>
      <c r="K390">
        <f t="shared" si="52"/>
        <v>3.17285793379917</v>
      </c>
      <c r="L390">
        <f t="shared" si="53"/>
        <v>5.0909238470363577E-2</v>
      </c>
      <c r="M390">
        <f t="shared" si="54"/>
        <v>2.7378574108048617</v>
      </c>
      <c r="N390">
        <f t="shared" si="55"/>
        <v>0.01</v>
      </c>
    </row>
    <row r="391" spans="1:14" x14ac:dyDescent="0.25">
      <c r="A391" t="s">
        <v>15</v>
      </c>
      <c r="B391" t="s">
        <v>26</v>
      </c>
      <c r="C391" t="s">
        <v>10</v>
      </c>
      <c r="D391">
        <v>2</v>
      </c>
      <c r="E391">
        <v>3</v>
      </c>
      <c r="F391">
        <v>9677</v>
      </c>
      <c r="G391">
        <f t="shared" si="48"/>
        <v>323</v>
      </c>
      <c r="H391">
        <f t="shared" si="49"/>
        <v>0.9677</v>
      </c>
      <c r="I391">
        <f t="shared" si="50"/>
        <v>1.7679567302397419E-3</v>
      </c>
      <c r="J391">
        <f t="shared" si="51"/>
        <v>29.959752321981423</v>
      </c>
      <c r="K391">
        <f t="shared" si="52"/>
        <v>3.3998548916582858</v>
      </c>
      <c r="L391">
        <f t="shared" si="53"/>
        <v>5.6562470274054505E-2</v>
      </c>
      <c r="M391">
        <f t="shared" si="54"/>
        <v>2.780184953284111</v>
      </c>
      <c r="N391">
        <f t="shared" si="55"/>
        <v>0.01</v>
      </c>
    </row>
    <row r="392" spans="1:14" x14ac:dyDescent="0.25">
      <c r="A392" t="s">
        <v>15</v>
      </c>
      <c r="B392" t="s">
        <v>26</v>
      </c>
      <c r="C392" t="s">
        <v>10</v>
      </c>
      <c r="D392">
        <v>2</v>
      </c>
      <c r="E392">
        <v>4</v>
      </c>
      <c r="F392">
        <v>9755</v>
      </c>
      <c r="G392">
        <f t="shared" si="48"/>
        <v>245</v>
      </c>
      <c r="H392">
        <f t="shared" si="49"/>
        <v>0.97550000000000003</v>
      </c>
      <c r="I392">
        <f t="shared" si="50"/>
        <v>1.5459543977750434E-3</v>
      </c>
      <c r="J392">
        <f t="shared" si="51"/>
        <v>39.816326530612244</v>
      </c>
      <c r="K392">
        <f t="shared" si="52"/>
        <v>3.6842770425124844</v>
      </c>
      <c r="L392">
        <f t="shared" si="53"/>
        <v>6.4684961046665532E-2</v>
      </c>
      <c r="M392">
        <f t="shared" si="54"/>
        <v>2.8272505491005493</v>
      </c>
      <c r="N392">
        <f t="shared" si="55"/>
        <v>0.01</v>
      </c>
    </row>
    <row r="393" spans="1:14" x14ac:dyDescent="0.25">
      <c r="A393" t="s">
        <v>15</v>
      </c>
      <c r="B393" t="s">
        <v>26</v>
      </c>
      <c r="C393" t="s">
        <v>10</v>
      </c>
      <c r="D393">
        <v>2</v>
      </c>
      <c r="E393">
        <v>5</v>
      </c>
      <c r="F393">
        <v>9782</v>
      </c>
      <c r="G393">
        <f t="shared" si="48"/>
        <v>218</v>
      </c>
      <c r="H393">
        <f t="shared" si="49"/>
        <v>0.97819999999999996</v>
      </c>
      <c r="I393">
        <f t="shared" si="50"/>
        <v>1.4602999691844152E-3</v>
      </c>
      <c r="J393">
        <f t="shared" si="51"/>
        <v>44.871559633027523</v>
      </c>
      <c r="K393">
        <f t="shared" si="52"/>
        <v>3.8038041783102137</v>
      </c>
      <c r="L393">
        <f t="shared" si="53"/>
        <v>6.8479081086230922E-2</v>
      </c>
      <c r="M393">
        <f t="shared" si="54"/>
        <v>2.8452126180206072</v>
      </c>
      <c r="N393">
        <f t="shared" si="55"/>
        <v>0.01</v>
      </c>
    </row>
    <row r="394" spans="1:14" x14ac:dyDescent="0.25">
      <c r="A394" t="s">
        <v>15</v>
      </c>
      <c r="B394" t="s">
        <v>26</v>
      </c>
      <c r="C394" t="s">
        <v>10</v>
      </c>
      <c r="D394">
        <v>3</v>
      </c>
      <c r="E394">
        <v>1</v>
      </c>
      <c r="F394">
        <v>9435</v>
      </c>
      <c r="G394">
        <f t="shared" si="48"/>
        <v>565</v>
      </c>
      <c r="H394">
        <f t="shared" si="49"/>
        <v>0.94350000000000001</v>
      </c>
      <c r="I394">
        <f t="shared" si="50"/>
        <v>2.3088471149038865E-3</v>
      </c>
      <c r="J394">
        <f t="shared" si="51"/>
        <v>16.699115044247787</v>
      </c>
      <c r="K394">
        <f t="shared" si="52"/>
        <v>2.8153557266562097</v>
      </c>
      <c r="L394">
        <f t="shared" si="53"/>
        <v>4.331165946609801E-2</v>
      </c>
      <c r="M394">
        <f t="shared" si="54"/>
        <v>2.6616036486164192</v>
      </c>
      <c r="N394">
        <f t="shared" si="55"/>
        <v>0.01</v>
      </c>
    </row>
    <row r="395" spans="1:14" x14ac:dyDescent="0.25">
      <c r="A395" t="s">
        <v>15</v>
      </c>
      <c r="B395" t="s">
        <v>26</v>
      </c>
      <c r="C395" t="s">
        <v>10</v>
      </c>
      <c r="D395">
        <v>3</v>
      </c>
      <c r="E395">
        <v>2</v>
      </c>
      <c r="F395">
        <v>9717</v>
      </c>
      <c r="G395">
        <f t="shared" si="48"/>
        <v>283</v>
      </c>
      <c r="H395">
        <f t="shared" si="49"/>
        <v>0.97170000000000001</v>
      </c>
      <c r="I395">
        <f t="shared" si="50"/>
        <v>1.6582855604509131E-3</v>
      </c>
      <c r="J395">
        <f t="shared" si="51"/>
        <v>34.335689045936398</v>
      </c>
      <c r="K395">
        <f t="shared" si="52"/>
        <v>3.5361853101962013</v>
      </c>
      <c r="L395">
        <f t="shared" si="53"/>
        <v>6.0303244739590242E-2</v>
      </c>
      <c r="M395">
        <f t="shared" si="54"/>
        <v>2.8035330877544746</v>
      </c>
      <c r="N395">
        <f t="shared" si="55"/>
        <v>0.01</v>
      </c>
    </row>
    <row r="396" spans="1:14" x14ac:dyDescent="0.25">
      <c r="A396" t="s">
        <v>15</v>
      </c>
      <c r="B396" t="s">
        <v>26</v>
      </c>
      <c r="C396" t="s">
        <v>10</v>
      </c>
      <c r="D396">
        <v>3</v>
      </c>
      <c r="E396">
        <v>4</v>
      </c>
      <c r="F396">
        <v>9683</v>
      </c>
      <c r="G396">
        <f t="shared" si="48"/>
        <v>317</v>
      </c>
      <c r="H396">
        <f t="shared" si="49"/>
        <v>0.96830000000000005</v>
      </c>
      <c r="I396">
        <f t="shared" si="50"/>
        <v>1.7520019977157546E-3</v>
      </c>
      <c r="J396">
        <f t="shared" si="51"/>
        <v>30.545741324921135</v>
      </c>
      <c r="K396">
        <f t="shared" si="52"/>
        <v>3.4192252757342505</v>
      </c>
      <c r="L396">
        <f t="shared" si="53"/>
        <v>5.7077560488161011E-2</v>
      </c>
      <c r="M396">
        <f t="shared" si="54"/>
        <v>2.7835940808635184</v>
      </c>
      <c r="N396">
        <f t="shared" si="55"/>
        <v>0.01</v>
      </c>
    </row>
    <row r="397" spans="1:14" x14ac:dyDescent="0.25">
      <c r="A397" t="s">
        <v>15</v>
      </c>
      <c r="B397" t="s">
        <v>26</v>
      </c>
      <c r="C397" t="s">
        <v>10</v>
      </c>
      <c r="D397">
        <v>3</v>
      </c>
      <c r="E397">
        <v>5</v>
      </c>
      <c r="F397">
        <v>9592</v>
      </c>
      <c r="G397">
        <f t="shared" si="48"/>
        <v>408</v>
      </c>
      <c r="H397">
        <f t="shared" si="49"/>
        <v>0.95920000000000005</v>
      </c>
      <c r="I397">
        <f t="shared" si="50"/>
        <v>1.9782659073036657E-3</v>
      </c>
      <c r="J397">
        <f t="shared" si="51"/>
        <v>23.509803921568629</v>
      </c>
      <c r="K397">
        <f t="shared" si="52"/>
        <v>3.1574175223031884</v>
      </c>
      <c r="L397">
        <f t="shared" si="53"/>
        <v>5.0549321823120233E-2</v>
      </c>
      <c r="M397">
        <f t="shared" si="54"/>
        <v>2.7348136946491826</v>
      </c>
      <c r="N397">
        <f t="shared" si="55"/>
        <v>0.01</v>
      </c>
    </row>
    <row r="398" spans="1:14" x14ac:dyDescent="0.25">
      <c r="A398" t="s">
        <v>15</v>
      </c>
      <c r="B398" t="s">
        <v>26</v>
      </c>
      <c r="C398" t="s">
        <v>10</v>
      </c>
      <c r="D398">
        <v>4</v>
      </c>
      <c r="E398">
        <v>1</v>
      </c>
      <c r="F398">
        <v>9445</v>
      </c>
      <c r="G398">
        <f t="shared" si="48"/>
        <v>555</v>
      </c>
      <c r="H398">
        <f t="shared" si="49"/>
        <v>0.94450000000000001</v>
      </c>
      <c r="I398">
        <f t="shared" si="50"/>
        <v>2.2895359791887961E-3</v>
      </c>
      <c r="J398">
        <f t="shared" si="51"/>
        <v>17.018018018018019</v>
      </c>
      <c r="K398">
        <f t="shared" si="52"/>
        <v>2.8342726661891753</v>
      </c>
      <c r="L398">
        <f t="shared" si="53"/>
        <v>4.3676972499655117E-2</v>
      </c>
      <c r="M398">
        <f t="shared" si="54"/>
        <v>2.6659529966508706</v>
      </c>
      <c r="N398">
        <f t="shared" si="55"/>
        <v>0.01</v>
      </c>
    </row>
    <row r="399" spans="1:14" x14ac:dyDescent="0.25">
      <c r="A399" t="s">
        <v>15</v>
      </c>
      <c r="B399" t="s">
        <v>26</v>
      </c>
      <c r="C399" t="s">
        <v>10</v>
      </c>
      <c r="D399">
        <v>4</v>
      </c>
      <c r="E399">
        <v>2</v>
      </c>
      <c r="F399">
        <v>9727</v>
      </c>
      <c r="G399">
        <f t="shared" si="48"/>
        <v>273</v>
      </c>
      <c r="H399">
        <f t="shared" si="49"/>
        <v>0.97270000000000001</v>
      </c>
      <c r="I399">
        <f t="shared" si="50"/>
        <v>1.6295615974856548E-3</v>
      </c>
      <c r="J399">
        <f t="shared" si="51"/>
        <v>35.630036630036628</v>
      </c>
      <c r="K399">
        <f t="shared" si="52"/>
        <v>3.5731890076844803</v>
      </c>
      <c r="L399">
        <f t="shared" si="53"/>
        <v>6.1366198218156219E-2</v>
      </c>
      <c r="M399">
        <f t="shared" si="54"/>
        <v>2.8096160768254301</v>
      </c>
      <c r="N399">
        <f t="shared" si="55"/>
        <v>0.01</v>
      </c>
    </row>
    <row r="400" spans="1:14" x14ac:dyDescent="0.25">
      <c r="A400" t="s">
        <v>15</v>
      </c>
      <c r="B400" t="s">
        <v>26</v>
      </c>
      <c r="C400" t="s">
        <v>10</v>
      </c>
      <c r="D400">
        <v>4</v>
      </c>
      <c r="E400">
        <v>3</v>
      </c>
      <c r="F400">
        <v>9751</v>
      </c>
      <c r="G400">
        <f t="shared" si="48"/>
        <v>249</v>
      </c>
      <c r="H400">
        <f t="shared" si="49"/>
        <v>0.97509999999999997</v>
      </c>
      <c r="I400">
        <f t="shared" si="50"/>
        <v>1.5582037735803373E-3</v>
      </c>
      <c r="J400">
        <f t="shared" si="51"/>
        <v>39.160642570281126</v>
      </c>
      <c r="K400">
        <f t="shared" si="52"/>
        <v>3.6676722263704113</v>
      </c>
      <c r="L400">
        <f t="shared" si="53"/>
        <v>6.4176458622113769E-2</v>
      </c>
      <c r="M400">
        <f t="shared" si="54"/>
        <v>2.8246733622658393</v>
      </c>
      <c r="N400">
        <f t="shared" si="55"/>
        <v>0.01</v>
      </c>
    </row>
    <row r="401" spans="1:14" x14ac:dyDescent="0.25">
      <c r="A401" t="s">
        <v>15</v>
      </c>
      <c r="B401" t="s">
        <v>26</v>
      </c>
      <c r="C401" t="s">
        <v>10</v>
      </c>
      <c r="D401">
        <v>4</v>
      </c>
      <c r="E401">
        <v>5</v>
      </c>
      <c r="F401">
        <v>9561</v>
      </c>
      <c r="G401">
        <f t="shared" si="48"/>
        <v>439</v>
      </c>
      <c r="H401">
        <f t="shared" si="49"/>
        <v>0.95609999999999995</v>
      </c>
      <c r="I401">
        <f t="shared" si="50"/>
        <v>2.0487261896114874E-3</v>
      </c>
      <c r="J401">
        <f t="shared" si="51"/>
        <v>21.779043280182233</v>
      </c>
      <c r="K401">
        <f t="shared" si="52"/>
        <v>3.0809481900102749</v>
      </c>
      <c r="L401">
        <f t="shared" si="53"/>
        <v>4.8810817427468754E-2</v>
      </c>
      <c r="M401">
        <f t="shared" si="54"/>
        <v>2.7194178920639605</v>
      </c>
      <c r="N401">
        <f t="shared" si="55"/>
        <v>0.01</v>
      </c>
    </row>
    <row r="402" spans="1:14" x14ac:dyDescent="0.25">
      <c r="A402" t="s">
        <v>15</v>
      </c>
      <c r="B402" t="s">
        <v>26</v>
      </c>
      <c r="C402" t="s">
        <v>10</v>
      </c>
      <c r="D402">
        <v>5</v>
      </c>
      <c r="E402">
        <v>1</v>
      </c>
      <c r="F402">
        <v>9751</v>
      </c>
      <c r="G402">
        <f t="shared" si="48"/>
        <v>249</v>
      </c>
      <c r="H402">
        <f t="shared" si="49"/>
        <v>0.97509999999999997</v>
      </c>
      <c r="I402">
        <f t="shared" si="50"/>
        <v>1.5582037735803373E-3</v>
      </c>
      <c r="J402">
        <f t="shared" si="51"/>
        <v>39.160642570281126</v>
      </c>
      <c r="K402">
        <f t="shared" si="52"/>
        <v>3.6676722263704113</v>
      </c>
      <c r="L402">
        <f t="shared" si="53"/>
        <v>6.4176458622113769E-2</v>
      </c>
      <c r="M402">
        <f t="shared" si="54"/>
        <v>2.8246733622658393</v>
      </c>
      <c r="N402">
        <f t="shared" si="55"/>
        <v>0.01</v>
      </c>
    </row>
    <row r="403" spans="1:14" x14ac:dyDescent="0.25">
      <c r="A403" t="s">
        <v>15</v>
      </c>
      <c r="B403" t="s">
        <v>26</v>
      </c>
      <c r="C403" t="s">
        <v>10</v>
      </c>
      <c r="D403">
        <v>5</v>
      </c>
      <c r="E403">
        <v>2</v>
      </c>
      <c r="F403">
        <v>9872</v>
      </c>
      <c r="G403">
        <f t="shared" si="48"/>
        <v>128</v>
      </c>
      <c r="H403">
        <f t="shared" si="49"/>
        <v>0.98719999999999997</v>
      </c>
      <c r="I403">
        <f t="shared" si="50"/>
        <v>1.1241067564960203E-3</v>
      </c>
      <c r="J403">
        <f t="shared" si="51"/>
        <v>77.125</v>
      </c>
      <c r="K403">
        <f t="shared" si="52"/>
        <v>4.3454274822255519</v>
      </c>
      <c r="L403">
        <f t="shared" si="53"/>
        <v>8.8959522235870614E-2</v>
      </c>
      <c r="M403">
        <f t="shared" si="54"/>
        <v>2.9148329635530756</v>
      </c>
      <c r="N403">
        <f t="shared" si="55"/>
        <v>0.01</v>
      </c>
    </row>
    <row r="404" spans="1:14" x14ac:dyDescent="0.25">
      <c r="A404" t="s">
        <v>15</v>
      </c>
      <c r="B404" t="s">
        <v>26</v>
      </c>
      <c r="C404" t="s">
        <v>10</v>
      </c>
      <c r="D404">
        <v>5</v>
      </c>
      <c r="E404">
        <v>3</v>
      </c>
      <c r="F404">
        <v>9637</v>
      </c>
      <c r="G404">
        <f t="shared" si="48"/>
        <v>363</v>
      </c>
      <c r="H404">
        <f t="shared" si="49"/>
        <v>0.9637</v>
      </c>
      <c r="I404">
        <f t="shared" si="50"/>
        <v>1.8703558484951465E-3</v>
      </c>
      <c r="J404">
        <f t="shared" si="51"/>
        <v>26.548209366391184</v>
      </c>
      <c r="K404">
        <f t="shared" si="52"/>
        <v>3.2789623015864366</v>
      </c>
      <c r="L404">
        <f t="shared" si="53"/>
        <v>5.3465761651964851E-2</v>
      </c>
      <c r="M404">
        <f t="shared" si="54"/>
        <v>2.7581976239131891</v>
      </c>
      <c r="N404">
        <f t="shared" si="55"/>
        <v>0.01</v>
      </c>
    </row>
    <row r="405" spans="1:14" x14ac:dyDescent="0.25">
      <c r="A405" t="s">
        <v>15</v>
      </c>
      <c r="B405" t="s">
        <v>26</v>
      </c>
      <c r="C405" t="s">
        <v>10</v>
      </c>
      <c r="D405">
        <v>5</v>
      </c>
      <c r="E405">
        <v>4</v>
      </c>
      <c r="F405">
        <v>9732</v>
      </c>
      <c r="G405">
        <f t="shared" si="48"/>
        <v>268</v>
      </c>
      <c r="H405">
        <f t="shared" si="49"/>
        <v>0.97319999999999995</v>
      </c>
      <c r="I405">
        <f t="shared" si="50"/>
        <v>1.614984829650113E-3</v>
      </c>
      <c r="J405">
        <f t="shared" si="51"/>
        <v>36.313432835820898</v>
      </c>
      <c r="K405">
        <f t="shared" si="52"/>
        <v>3.5921877233925565</v>
      </c>
      <c r="L405">
        <f t="shared" si="53"/>
        <v>6.1920086284442136E-2</v>
      </c>
      <c r="M405">
        <f t="shared" si="54"/>
        <v>2.8126981692868873</v>
      </c>
      <c r="N405">
        <f t="shared" si="55"/>
        <v>0.01</v>
      </c>
    </row>
    <row r="406" spans="1:14" x14ac:dyDescent="0.25">
      <c r="A406" t="s">
        <v>15</v>
      </c>
      <c r="B406" t="s">
        <v>23</v>
      </c>
      <c r="C406" t="s">
        <v>10</v>
      </c>
      <c r="D406">
        <v>1</v>
      </c>
      <c r="E406">
        <v>2</v>
      </c>
      <c r="F406">
        <v>9893</v>
      </c>
      <c r="G406">
        <f t="shared" si="48"/>
        <v>107</v>
      </c>
      <c r="H406">
        <f t="shared" si="49"/>
        <v>0.98929999999999996</v>
      </c>
      <c r="I406">
        <f t="shared" si="50"/>
        <v>1.0288590768419183E-3</v>
      </c>
      <c r="J406">
        <f t="shared" si="51"/>
        <v>92.45794392523365</v>
      </c>
      <c r="K406">
        <f t="shared" si="52"/>
        <v>4.5267538808613166</v>
      </c>
      <c r="L406">
        <f t="shared" si="53"/>
        <v>9.7195040847528003E-2</v>
      </c>
      <c r="M406">
        <f t="shared" si="54"/>
        <v>2.9343403182273193</v>
      </c>
      <c r="N406">
        <f t="shared" si="55"/>
        <v>0.01</v>
      </c>
    </row>
    <row r="407" spans="1:14" x14ac:dyDescent="0.25">
      <c r="A407" t="s">
        <v>15</v>
      </c>
      <c r="B407" t="s">
        <v>23</v>
      </c>
      <c r="C407" t="s">
        <v>10</v>
      </c>
      <c r="D407">
        <v>2</v>
      </c>
      <c r="E407">
        <v>1</v>
      </c>
      <c r="F407">
        <v>9893</v>
      </c>
      <c r="G407">
        <f t="shared" si="48"/>
        <v>107</v>
      </c>
      <c r="H407">
        <f t="shared" si="49"/>
        <v>0.98929999999999996</v>
      </c>
      <c r="I407">
        <f t="shared" si="50"/>
        <v>1.0288590768419183E-3</v>
      </c>
      <c r="J407">
        <f t="shared" si="51"/>
        <v>92.45794392523365</v>
      </c>
      <c r="K407">
        <f t="shared" si="52"/>
        <v>4.5267538808613166</v>
      </c>
      <c r="L407">
        <f t="shared" si="53"/>
        <v>9.7195040847528003E-2</v>
      </c>
      <c r="M407">
        <f t="shared" si="54"/>
        <v>2.9343403182273193</v>
      </c>
      <c r="N407">
        <f t="shared" si="55"/>
        <v>0.01</v>
      </c>
    </row>
    <row r="408" spans="1:14" x14ac:dyDescent="0.25">
      <c r="A408" t="s">
        <v>15</v>
      </c>
      <c r="B408" t="s">
        <v>24</v>
      </c>
      <c r="C408" t="s">
        <v>10</v>
      </c>
      <c r="D408">
        <v>1</v>
      </c>
      <c r="E408">
        <v>2</v>
      </c>
      <c r="F408">
        <v>9917</v>
      </c>
      <c r="G408">
        <f t="shared" si="48"/>
        <v>83</v>
      </c>
      <c r="H408">
        <f t="shared" si="49"/>
        <v>0.99170000000000003</v>
      </c>
      <c r="I408">
        <f t="shared" si="50"/>
        <v>9.0725465002941563E-4</v>
      </c>
      <c r="J408">
        <f t="shared" si="51"/>
        <v>119.48192771084338</v>
      </c>
      <c r="K408">
        <f t="shared" si="52"/>
        <v>4.7831651273895268</v>
      </c>
      <c r="L408">
        <f t="shared" si="53"/>
        <v>0.11022263704766637</v>
      </c>
      <c r="M408">
        <f t="shared" si="54"/>
        <v>2.9591309805737005</v>
      </c>
      <c r="N408">
        <f t="shared" si="55"/>
        <v>0.01</v>
      </c>
    </row>
    <row r="409" spans="1:14" x14ac:dyDescent="0.25">
      <c r="A409" t="s">
        <v>15</v>
      </c>
      <c r="B409" t="s">
        <v>24</v>
      </c>
      <c r="C409" t="s">
        <v>10</v>
      </c>
      <c r="D409">
        <v>2</v>
      </c>
      <c r="E409">
        <v>1</v>
      </c>
      <c r="F409">
        <v>9871</v>
      </c>
      <c r="G409">
        <f t="shared" si="48"/>
        <v>129</v>
      </c>
      <c r="H409">
        <f t="shared" si="49"/>
        <v>0.98709999999999998</v>
      </c>
      <c r="I409">
        <f t="shared" si="50"/>
        <v>1.1284320980900898E-3</v>
      </c>
      <c r="J409">
        <f t="shared" si="51"/>
        <v>76.519379844961236</v>
      </c>
      <c r="K409">
        <f t="shared" si="52"/>
        <v>4.3375440400562155</v>
      </c>
      <c r="L409">
        <f t="shared" si="53"/>
        <v>8.8618535549683075E-2</v>
      </c>
      <c r="M409">
        <f t="shared" si="54"/>
        <v>2.9139450765963035</v>
      </c>
      <c r="N409">
        <f t="shared" si="55"/>
        <v>0.01</v>
      </c>
    </row>
    <row r="410" spans="1:14" x14ac:dyDescent="0.25">
      <c r="A410" t="s">
        <v>6</v>
      </c>
      <c r="B410" t="s">
        <v>7</v>
      </c>
      <c r="C410" t="s">
        <v>31</v>
      </c>
      <c r="D410">
        <v>1</v>
      </c>
      <c r="E410">
        <v>2</v>
      </c>
      <c r="F410">
        <v>9115</v>
      </c>
      <c r="G410">
        <f t="shared" si="48"/>
        <v>885</v>
      </c>
      <c r="H410">
        <f t="shared" si="49"/>
        <v>0.91149999999999998</v>
      </c>
      <c r="I410">
        <f t="shared" si="50"/>
        <v>2.8402068586636437E-3</v>
      </c>
      <c r="J410">
        <f t="shared" si="51"/>
        <v>10.299435028248588</v>
      </c>
      <c r="K410">
        <f t="shared" si="52"/>
        <v>2.3320890421048341</v>
      </c>
      <c r="L410">
        <f t="shared" si="53"/>
        <v>3.5208703089693753E-2</v>
      </c>
      <c r="M410">
        <f t="shared" si="54"/>
        <v>2.5374686226707488</v>
      </c>
      <c r="N410">
        <f t="shared" si="55"/>
        <v>0.01</v>
      </c>
    </row>
    <row r="411" spans="1:14" x14ac:dyDescent="0.25">
      <c r="A411" t="s">
        <v>6</v>
      </c>
      <c r="B411" t="s">
        <v>7</v>
      </c>
      <c r="C411" t="s">
        <v>31</v>
      </c>
      <c r="D411">
        <v>2</v>
      </c>
      <c r="E411">
        <v>1</v>
      </c>
      <c r="F411">
        <v>9158</v>
      </c>
      <c r="G411">
        <f t="shared" si="48"/>
        <v>842</v>
      </c>
      <c r="H411">
        <f t="shared" si="49"/>
        <v>0.91579999999999995</v>
      </c>
      <c r="I411">
        <f t="shared" si="50"/>
        <v>2.7768752222597265E-3</v>
      </c>
      <c r="J411">
        <f t="shared" si="51"/>
        <v>10.876484560570072</v>
      </c>
      <c r="K411">
        <f t="shared" si="52"/>
        <v>2.3866030789747139</v>
      </c>
      <c r="L411">
        <f t="shared" si="53"/>
        <v>3.601170092137717E-2</v>
      </c>
      <c r="M411">
        <f t="shared" si="54"/>
        <v>2.5527787639299957</v>
      </c>
      <c r="N411">
        <f t="shared" si="55"/>
        <v>0.01</v>
      </c>
    </row>
    <row r="412" spans="1:14" x14ac:dyDescent="0.25">
      <c r="A412" t="s">
        <v>6</v>
      </c>
      <c r="B412" t="s">
        <v>14</v>
      </c>
      <c r="C412" t="s">
        <v>31</v>
      </c>
      <c r="D412">
        <v>1</v>
      </c>
      <c r="E412">
        <v>2</v>
      </c>
      <c r="F412">
        <v>8986</v>
      </c>
      <c r="G412">
        <f t="shared" si="48"/>
        <v>1014</v>
      </c>
      <c r="H412">
        <f t="shared" si="49"/>
        <v>0.89859999999999995</v>
      </c>
      <c r="I412">
        <f t="shared" si="50"/>
        <v>3.0185764856965284E-3</v>
      </c>
      <c r="J412">
        <f t="shared" si="51"/>
        <v>8.8619329388560164</v>
      </c>
      <c r="K412">
        <f t="shared" si="52"/>
        <v>2.1817649054789769</v>
      </c>
      <c r="L412">
        <f t="shared" si="53"/>
        <v>3.312819816686715E-2</v>
      </c>
      <c r="M412">
        <f t="shared" si="54"/>
        <v>2.4934392903032592</v>
      </c>
      <c r="N412">
        <f t="shared" si="55"/>
        <v>0.01</v>
      </c>
    </row>
    <row r="413" spans="1:14" x14ac:dyDescent="0.25">
      <c r="A413" t="s">
        <v>6</v>
      </c>
      <c r="B413" t="s">
        <v>14</v>
      </c>
      <c r="C413" t="s">
        <v>31</v>
      </c>
      <c r="D413">
        <v>2</v>
      </c>
      <c r="E413">
        <v>1</v>
      </c>
      <c r="F413">
        <v>9112</v>
      </c>
      <c r="G413">
        <f t="shared" si="48"/>
        <v>888</v>
      </c>
      <c r="H413">
        <f t="shared" si="49"/>
        <v>0.91120000000000001</v>
      </c>
      <c r="I413">
        <f t="shared" si="50"/>
        <v>2.8445484703200261E-3</v>
      </c>
      <c r="J413">
        <f t="shared" si="51"/>
        <v>10.261261261261261</v>
      </c>
      <c r="K413">
        <f t="shared" si="52"/>
        <v>2.328375762134848</v>
      </c>
      <c r="L413">
        <f t="shared" si="53"/>
        <v>3.5154964326816161E-2</v>
      </c>
      <c r="M413">
        <f t="shared" si="54"/>
        <v>2.5364131683731093</v>
      </c>
      <c r="N413">
        <f t="shared" si="55"/>
        <v>0.01</v>
      </c>
    </row>
    <row r="414" spans="1:14" x14ac:dyDescent="0.25">
      <c r="A414" t="s">
        <v>15</v>
      </c>
      <c r="B414" t="s">
        <v>16</v>
      </c>
      <c r="C414" t="s">
        <v>31</v>
      </c>
      <c r="D414">
        <v>1</v>
      </c>
      <c r="E414">
        <v>2</v>
      </c>
      <c r="F414">
        <v>9608</v>
      </c>
      <c r="G414">
        <f t="shared" si="48"/>
        <v>392</v>
      </c>
      <c r="H414">
        <f t="shared" si="49"/>
        <v>0.96079999999999999</v>
      </c>
      <c r="I414">
        <f t="shared" si="50"/>
        <v>1.9407050265303075E-3</v>
      </c>
      <c r="J414">
        <f t="shared" si="51"/>
        <v>24.510204081632654</v>
      </c>
      <c r="K414">
        <f t="shared" si="52"/>
        <v>3.1990895239693571</v>
      </c>
      <c r="L414">
        <f t="shared" si="53"/>
        <v>5.1527665787925107E-2</v>
      </c>
      <c r="M414">
        <f t="shared" si="54"/>
        <v>2.7429790581451043</v>
      </c>
      <c r="N414">
        <f t="shared" si="55"/>
        <v>0.01</v>
      </c>
    </row>
    <row r="415" spans="1:14" x14ac:dyDescent="0.25">
      <c r="A415" t="s">
        <v>15</v>
      </c>
      <c r="B415" t="s">
        <v>16</v>
      </c>
      <c r="C415" t="s">
        <v>31</v>
      </c>
      <c r="D415">
        <v>1</v>
      </c>
      <c r="E415">
        <v>3</v>
      </c>
      <c r="F415">
        <v>9270</v>
      </c>
      <c r="G415">
        <f t="shared" si="48"/>
        <v>730</v>
      </c>
      <c r="H415">
        <f t="shared" si="49"/>
        <v>0.92700000000000005</v>
      </c>
      <c r="I415">
        <f t="shared" si="50"/>
        <v>2.601365026289082E-3</v>
      </c>
      <c r="J415">
        <f t="shared" si="51"/>
        <v>12.698630136986301</v>
      </c>
      <c r="K415">
        <f t="shared" si="52"/>
        <v>2.541494124417464</v>
      </c>
      <c r="L415">
        <f t="shared" si="53"/>
        <v>3.8441356360761368E-2</v>
      </c>
      <c r="M415">
        <f t="shared" si="54"/>
        <v>2.5944220557238293</v>
      </c>
      <c r="N415">
        <f t="shared" si="55"/>
        <v>0.01</v>
      </c>
    </row>
    <row r="416" spans="1:14" x14ac:dyDescent="0.25">
      <c r="A416" t="s">
        <v>15</v>
      </c>
      <c r="B416" t="s">
        <v>16</v>
      </c>
      <c r="C416" t="s">
        <v>31</v>
      </c>
      <c r="D416">
        <v>1</v>
      </c>
      <c r="E416">
        <v>4</v>
      </c>
      <c r="F416">
        <v>9252</v>
      </c>
      <c r="G416">
        <f t="shared" si="48"/>
        <v>748</v>
      </c>
      <c r="H416">
        <f t="shared" si="49"/>
        <v>0.92520000000000002</v>
      </c>
      <c r="I416">
        <f t="shared" si="50"/>
        <v>2.6306835613581496E-3</v>
      </c>
      <c r="J416">
        <f t="shared" si="51"/>
        <v>12.368983957219251</v>
      </c>
      <c r="K416">
        <f t="shared" si="52"/>
        <v>2.5151920453768524</v>
      </c>
      <c r="L416">
        <f t="shared" si="53"/>
        <v>3.801293377466225E-2</v>
      </c>
      <c r="M416">
        <f t="shared" si="54"/>
        <v>2.5875414128232372</v>
      </c>
      <c r="N416">
        <f t="shared" si="55"/>
        <v>0.01</v>
      </c>
    </row>
    <row r="417" spans="1:14" x14ac:dyDescent="0.25">
      <c r="A417" t="s">
        <v>15</v>
      </c>
      <c r="B417" t="s">
        <v>16</v>
      </c>
      <c r="C417" t="s">
        <v>31</v>
      </c>
      <c r="D417">
        <v>1</v>
      </c>
      <c r="E417">
        <v>5</v>
      </c>
      <c r="F417">
        <v>9148</v>
      </c>
      <c r="G417">
        <f t="shared" si="48"/>
        <v>852</v>
      </c>
      <c r="H417">
        <f t="shared" si="49"/>
        <v>0.91479999999999995</v>
      </c>
      <c r="I417">
        <f t="shared" si="50"/>
        <v>2.791790823109784E-3</v>
      </c>
      <c r="J417">
        <f t="shared" si="51"/>
        <v>10.737089201877934</v>
      </c>
      <c r="K417">
        <f t="shared" si="52"/>
        <v>2.3737040283133561</v>
      </c>
      <c r="L417">
        <f t="shared" si="53"/>
        <v>3.5819302496527927E-2</v>
      </c>
      <c r="M417">
        <f t="shared" si="54"/>
        <v>2.5491872433865335</v>
      </c>
      <c r="N417">
        <f t="shared" si="55"/>
        <v>0.01</v>
      </c>
    </row>
    <row r="418" spans="1:14" x14ac:dyDescent="0.25">
      <c r="A418" t="s">
        <v>15</v>
      </c>
      <c r="B418" t="s">
        <v>16</v>
      </c>
      <c r="C418" t="s">
        <v>31</v>
      </c>
      <c r="D418">
        <v>2</v>
      </c>
      <c r="E418">
        <v>1</v>
      </c>
      <c r="F418">
        <v>9743</v>
      </c>
      <c r="G418">
        <f t="shared" si="48"/>
        <v>257</v>
      </c>
      <c r="H418">
        <f t="shared" si="49"/>
        <v>0.97430000000000005</v>
      </c>
      <c r="I418">
        <f t="shared" si="50"/>
        <v>1.5823877527331898E-3</v>
      </c>
      <c r="J418">
        <f t="shared" si="51"/>
        <v>37.910505836575872</v>
      </c>
      <c r="K418">
        <f t="shared" si="52"/>
        <v>3.6352282725301213</v>
      </c>
      <c r="L418">
        <f t="shared" si="53"/>
        <v>6.3195635726625302E-2</v>
      </c>
      <c r="M418">
        <f t="shared" si="54"/>
        <v>2.8195787916221486</v>
      </c>
      <c r="N418">
        <f t="shared" si="55"/>
        <v>0.01</v>
      </c>
    </row>
    <row r="419" spans="1:14" x14ac:dyDescent="0.25">
      <c r="A419" t="s">
        <v>15</v>
      </c>
      <c r="B419" t="s">
        <v>16</v>
      </c>
      <c r="C419" t="s">
        <v>31</v>
      </c>
      <c r="D419">
        <v>2</v>
      </c>
      <c r="E419">
        <v>3</v>
      </c>
      <c r="F419">
        <v>9529</v>
      </c>
      <c r="G419">
        <f t="shared" si="48"/>
        <v>471</v>
      </c>
      <c r="H419">
        <f t="shared" si="49"/>
        <v>0.95289999999999997</v>
      </c>
      <c r="I419">
        <f t="shared" si="50"/>
        <v>2.1185275546945341E-3</v>
      </c>
      <c r="J419">
        <f t="shared" si="51"/>
        <v>20.231422505307854</v>
      </c>
      <c r="K419">
        <f t="shared" si="52"/>
        <v>3.0072369653317703</v>
      </c>
      <c r="L419">
        <f t="shared" si="53"/>
        <v>4.7202595868250957E-2</v>
      </c>
      <c r="M419">
        <f t="shared" si="54"/>
        <v>2.7040603578136748</v>
      </c>
      <c r="N419">
        <f t="shared" si="55"/>
        <v>0.01</v>
      </c>
    </row>
    <row r="420" spans="1:14" x14ac:dyDescent="0.25">
      <c r="A420" t="s">
        <v>15</v>
      </c>
      <c r="B420" t="s">
        <v>16</v>
      </c>
      <c r="C420" t="s">
        <v>31</v>
      </c>
      <c r="D420">
        <v>2</v>
      </c>
      <c r="E420">
        <v>4</v>
      </c>
      <c r="F420">
        <v>9431</v>
      </c>
      <c r="G420">
        <f t="shared" si="48"/>
        <v>569</v>
      </c>
      <c r="H420">
        <f t="shared" si="49"/>
        <v>0.94310000000000005</v>
      </c>
      <c r="I420">
        <f t="shared" si="50"/>
        <v>2.3165144074665271E-3</v>
      </c>
      <c r="J420">
        <f t="shared" si="51"/>
        <v>16.574692442882249</v>
      </c>
      <c r="K420">
        <f t="shared" si="52"/>
        <v>2.8078769804175541</v>
      </c>
      <c r="L420">
        <f t="shared" si="53"/>
        <v>4.3168304793478787E-2</v>
      </c>
      <c r="M420">
        <f t="shared" si="54"/>
        <v>2.6598740545150772</v>
      </c>
      <c r="N420">
        <f t="shared" si="55"/>
        <v>0.01</v>
      </c>
    </row>
    <row r="421" spans="1:14" x14ac:dyDescent="0.25">
      <c r="A421" t="s">
        <v>15</v>
      </c>
      <c r="B421" t="s">
        <v>16</v>
      </c>
      <c r="C421" t="s">
        <v>31</v>
      </c>
      <c r="D421">
        <v>2</v>
      </c>
      <c r="E421">
        <v>5</v>
      </c>
      <c r="F421">
        <v>9379</v>
      </c>
      <c r="G421">
        <f t="shared" si="48"/>
        <v>621</v>
      </c>
      <c r="H421">
        <f t="shared" si="49"/>
        <v>0.93789999999999996</v>
      </c>
      <c r="I421">
        <f t="shared" si="50"/>
        <v>2.4133708790817885E-3</v>
      </c>
      <c r="J421">
        <f t="shared" si="51"/>
        <v>15.103059581320451</v>
      </c>
      <c r="K421">
        <f t="shared" si="52"/>
        <v>2.7148973445754598</v>
      </c>
      <c r="L421">
        <f t="shared" si="53"/>
        <v>4.1435819445226292E-2</v>
      </c>
      <c r="M421">
        <f t="shared" si="54"/>
        <v>2.6378870920478246</v>
      </c>
      <c r="N421">
        <f t="shared" si="55"/>
        <v>0.01</v>
      </c>
    </row>
    <row r="422" spans="1:14" x14ac:dyDescent="0.25">
      <c r="A422" t="s">
        <v>15</v>
      </c>
      <c r="B422" t="s">
        <v>16</v>
      </c>
      <c r="C422" t="s">
        <v>31</v>
      </c>
      <c r="D422">
        <v>3</v>
      </c>
      <c r="E422">
        <v>1</v>
      </c>
      <c r="F422">
        <v>9580</v>
      </c>
      <c r="G422">
        <f t="shared" si="48"/>
        <v>420</v>
      </c>
      <c r="H422">
        <f t="shared" si="49"/>
        <v>0.95799999999999996</v>
      </c>
      <c r="I422">
        <f t="shared" si="50"/>
        <v>2.0058913230780982E-3</v>
      </c>
      <c r="J422">
        <f t="shared" si="51"/>
        <v>22.80952380952381</v>
      </c>
      <c r="K422">
        <f t="shared" si="52"/>
        <v>3.1271781596874924</v>
      </c>
      <c r="L422">
        <f t="shared" si="53"/>
        <v>4.9853149494932338E-2</v>
      </c>
      <c r="M422">
        <f t="shared" si="54"/>
        <v>2.7287898542134603</v>
      </c>
      <c r="N422">
        <f t="shared" si="55"/>
        <v>0.01</v>
      </c>
    </row>
    <row r="423" spans="1:14" x14ac:dyDescent="0.25">
      <c r="A423" t="s">
        <v>15</v>
      </c>
      <c r="B423" t="s">
        <v>16</v>
      </c>
      <c r="C423" t="s">
        <v>31</v>
      </c>
      <c r="D423">
        <v>3</v>
      </c>
      <c r="E423">
        <v>2</v>
      </c>
      <c r="F423">
        <v>9602</v>
      </c>
      <c r="G423">
        <f t="shared" si="48"/>
        <v>398</v>
      </c>
      <c r="H423">
        <f t="shared" si="49"/>
        <v>0.96020000000000005</v>
      </c>
      <c r="I423">
        <f t="shared" si="50"/>
        <v>1.9548902782509292E-3</v>
      </c>
      <c r="J423">
        <f t="shared" si="51"/>
        <v>24.125628140703519</v>
      </c>
      <c r="K423">
        <f t="shared" si="52"/>
        <v>3.1832746838064478</v>
      </c>
      <c r="L423">
        <f t="shared" si="53"/>
        <v>5.1153766077076973E-2</v>
      </c>
      <c r="M423">
        <f t="shared" si="54"/>
        <v>2.7398986584700125</v>
      </c>
      <c r="N423">
        <f t="shared" si="55"/>
        <v>0.01</v>
      </c>
    </row>
    <row r="424" spans="1:14" x14ac:dyDescent="0.25">
      <c r="A424" t="s">
        <v>15</v>
      </c>
      <c r="B424" t="s">
        <v>16</v>
      </c>
      <c r="C424" t="s">
        <v>31</v>
      </c>
      <c r="D424">
        <v>3</v>
      </c>
      <c r="E424">
        <v>4</v>
      </c>
      <c r="F424">
        <v>9858</v>
      </c>
      <c r="G424">
        <f t="shared" si="48"/>
        <v>142</v>
      </c>
      <c r="H424">
        <f t="shared" si="49"/>
        <v>0.98580000000000001</v>
      </c>
      <c r="I424">
        <f t="shared" si="50"/>
        <v>1.1831466519413385E-3</v>
      </c>
      <c r="J424">
        <f t="shared" si="51"/>
        <v>69.422535211267601</v>
      </c>
      <c r="K424">
        <f t="shared" si="52"/>
        <v>4.2402115296640623</v>
      </c>
      <c r="L424">
        <f t="shared" si="53"/>
        <v>8.4520376097009867E-2</v>
      </c>
      <c r="M424">
        <f t="shared" si="54"/>
        <v>2.9026974710812259</v>
      </c>
      <c r="N424">
        <f t="shared" si="55"/>
        <v>0.01</v>
      </c>
    </row>
    <row r="425" spans="1:14" x14ac:dyDescent="0.25">
      <c r="A425" t="s">
        <v>15</v>
      </c>
      <c r="B425" t="s">
        <v>16</v>
      </c>
      <c r="C425" t="s">
        <v>31</v>
      </c>
      <c r="D425">
        <v>3</v>
      </c>
      <c r="E425">
        <v>5</v>
      </c>
      <c r="F425">
        <v>9808</v>
      </c>
      <c r="G425">
        <f t="shared" si="48"/>
        <v>192</v>
      </c>
      <c r="H425">
        <f t="shared" si="49"/>
        <v>0.98080000000000001</v>
      </c>
      <c r="I425">
        <f t="shared" si="50"/>
        <v>1.3722740251130602E-3</v>
      </c>
      <c r="J425">
        <f t="shared" si="51"/>
        <v>51.083333333333336</v>
      </c>
      <c r="K425">
        <f t="shared" si="52"/>
        <v>3.9334582861482112</v>
      </c>
      <c r="L425">
        <f t="shared" si="53"/>
        <v>7.2871742939068673E-2</v>
      </c>
      <c r="M425">
        <f t="shared" si="54"/>
        <v>2.8635699636000069</v>
      </c>
      <c r="N425">
        <f t="shared" si="55"/>
        <v>0.01</v>
      </c>
    </row>
    <row r="426" spans="1:14" x14ac:dyDescent="0.25">
      <c r="A426" t="s">
        <v>15</v>
      </c>
      <c r="B426" t="s">
        <v>16</v>
      </c>
      <c r="C426" t="s">
        <v>31</v>
      </c>
      <c r="D426">
        <v>4</v>
      </c>
      <c r="E426">
        <v>1</v>
      </c>
      <c r="F426">
        <v>9533</v>
      </c>
      <c r="G426">
        <f t="shared" si="48"/>
        <v>467</v>
      </c>
      <c r="H426">
        <f t="shared" si="49"/>
        <v>0.95330000000000004</v>
      </c>
      <c r="I426">
        <f t="shared" si="50"/>
        <v>2.109955212794811E-3</v>
      </c>
      <c r="J426">
        <f t="shared" si="51"/>
        <v>20.413276231263382</v>
      </c>
      <c r="K426">
        <f t="shared" si="52"/>
        <v>3.016185484824681</v>
      </c>
      <c r="L426">
        <f t="shared" si="53"/>
        <v>4.7394370929580848E-2</v>
      </c>
      <c r="M426">
        <f t="shared" si="54"/>
        <v>2.7059522888096437</v>
      </c>
      <c r="N426">
        <f t="shared" si="55"/>
        <v>0.01</v>
      </c>
    </row>
    <row r="427" spans="1:14" x14ac:dyDescent="0.25">
      <c r="A427" t="s">
        <v>15</v>
      </c>
      <c r="B427" t="s">
        <v>16</v>
      </c>
      <c r="C427" t="s">
        <v>31</v>
      </c>
      <c r="D427">
        <v>4</v>
      </c>
      <c r="E427">
        <v>2</v>
      </c>
      <c r="F427">
        <v>9580</v>
      </c>
      <c r="G427">
        <f t="shared" si="48"/>
        <v>420</v>
      </c>
      <c r="H427">
        <f t="shared" si="49"/>
        <v>0.95799999999999996</v>
      </c>
      <c r="I427">
        <f t="shared" si="50"/>
        <v>2.0058913230780982E-3</v>
      </c>
      <c r="J427">
        <f t="shared" si="51"/>
        <v>22.80952380952381</v>
      </c>
      <c r="K427">
        <f t="shared" si="52"/>
        <v>3.1271781596874924</v>
      </c>
      <c r="L427">
        <f t="shared" si="53"/>
        <v>4.9853149494932338E-2</v>
      </c>
      <c r="M427">
        <f t="shared" si="54"/>
        <v>2.7287898542134603</v>
      </c>
      <c r="N427">
        <f t="shared" si="55"/>
        <v>0.01</v>
      </c>
    </row>
    <row r="428" spans="1:14" x14ac:dyDescent="0.25">
      <c r="A428" t="s">
        <v>15</v>
      </c>
      <c r="B428" t="s">
        <v>16</v>
      </c>
      <c r="C428" t="s">
        <v>31</v>
      </c>
      <c r="D428">
        <v>4</v>
      </c>
      <c r="E428">
        <v>3</v>
      </c>
      <c r="F428">
        <v>9871</v>
      </c>
      <c r="G428">
        <f t="shared" si="48"/>
        <v>129</v>
      </c>
      <c r="H428">
        <f t="shared" si="49"/>
        <v>0.98709999999999998</v>
      </c>
      <c r="I428">
        <f t="shared" si="50"/>
        <v>1.1284320980900898E-3</v>
      </c>
      <c r="J428">
        <f t="shared" si="51"/>
        <v>76.519379844961236</v>
      </c>
      <c r="K428">
        <f t="shared" si="52"/>
        <v>4.3375440400562155</v>
      </c>
      <c r="L428">
        <f t="shared" si="53"/>
        <v>8.8618535549683075E-2</v>
      </c>
      <c r="M428">
        <f t="shared" si="54"/>
        <v>2.9139450765963035</v>
      </c>
      <c r="N428">
        <f t="shared" si="55"/>
        <v>0.01</v>
      </c>
    </row>
    <row r="429" spans="1:14" x14ac:dyDescent="0.25">
      <c r="A429" t="s">
        <v>15</v>
      </c>
      <c r="B429" t="s">
        <v>16</v>
      </c>
      <c r="C429" t="s">
        <v>31</v>
      </c>
      <c r="D429">
        <v>4</v>
      </c>
      <c r="E429">
        <v>5</v>
      </c>
      <c r="F429">
        <v>9855</v>
      </c>
      <c r="G429">
        <f t="shared" si="48"/>
        <v>145</v>
      </c>
      <c r="H429">
        <f t="shared" si="49"/>
        <v>0.98550000000000004</v>
      </c>
      <c r="I429">
        <f t="shared" si="50"/>
        <v>1.1953974234538052E-3</v>
      </c>
      <c r="J429">
        <f t="shared" si="51"/>
        <v>67.965517241379317</v>
      </c>
      <c r="K429">
        <f t="shared" si="52"/>
        <v>4.2190004771662464</v>
      </c>
      <c r="L429">
        <f t="shared" si="53"/>
        <v>8.3654187333844665E-2</v>
      </c>
      <c r="M429">
        <f t="shared" si="54"/>
        <v>2.9001749208874186</v>
      </c>
      <c r="N429">
        <f t="shared" si="55"/>
        <v>0.01</v>
      </c>
    </row>
    <row r="430" spans="1:14" x14ac:dyDescent="0.25">
      <c r="A430" t="s">
        <v>15</v>
      </c>
      <c r="B430" t="s">
        <v>16</v>
      </c>
      <c r="C430" t="s">
        <v>31</v>
      </c>
      <c r="D430">
        <v>5</v>
      </c>
      <c r="E430">
        <v>1</v>
      </c>
      <c r="F430">
        <v>9526</v>
      </c>
      <c r="G430">
        <f t="shared" si="48"/>
        <v>474</v>
      </c>
      <c r="H430">
        <f t="shared" si="49"/>
        <v>0.9526</v>
      </c>
      <c r="I430">
        <f t="shared" si="50"/>
        <v>2.1249291752903198E-3</v>
      </c>
      <c r="J430">
        <f t="shared" si="51"/>
        <v>20.09704641350211</v>
      </c>
      <c r="K430">
        <f t="shared" si="52"/>
        <v>3.0005728596657293</v>
      </c>
      <c r="L430">
        <f t="shared" si="53"/>
        <v>4.7060392018165698E-2</v>
      </c>
      <c r="M430">
        <f t="shared" si="54"/>
        <v>2.7026464164488466</v>
      </c>
      <c r="N430">
        <f t="shared" si="55"/>
        <v>0.01</v>
      </c>
    </row>
    <row r="431" spans="1:14" x14ac:dyDescent="0.25">
      <c r="A431" t="s">
        <v>15</v>
      </c>
      <c r="B431" t="s">
        <v>16</v>
      </c>
      <c r="C431" t="s">
        <v>31</v>
      </c>
      <c r="D431">
        <v>5</v>
      </c>
      <c r="E431">
        <v>2</v>
      </c>
      <c r="F431">
        <v>9563</v>
      </c>
      <c r="G431">
        <f t="shared" si="48"/>
        <v>437</v>
      </c>
      <c r="H431">
        <f t="shared" si="49"/>
        <v>0.95630000000000004</v>
      </c>
      <c r="I431">
        <f t="shared" si="50"/>
        <v>2.0442678395944098E-3</v>
      </c>
      <c r="J431">
        <f t="shared" si="51"/>
        <v>21.883295194508008</v>
      </c>
      <c r="K431">
        <f t="shared" si="52"/>
        <v>3.0857235692539526</v>
      </c>
      <c r="L431">
        <f t="shared" si="53"/>
        <v>4.8917269089279569E-2</v>
      </c>
      <c r="M431">
        <f t="shared" si="54"/>
        <v>2.7203951716918082</v>
      </c>
      <c r="N431">
        <f t="shared" si="55"/>
        <v>0.01</v>
      </c>
    </row>
    <row r="432" spans="1:14" x14ac:dyDescent="0.25">
      <c r="A432" t="s">
        <v>15</v>
      </c>
      <c r="B432" t="s">
        <v>16</v>
      </c>
      <c r="C432" t="s">
        <v>31</v>
      </c>
      <c r="D432">
        <v>5</v>
      </c>
      <c r="E432">
        <v>3</v>
      </c>
      <c r="F432">
        <v>9890</v>
      </c>
      <c r="G432">
        <f t="shared" si="48"/>
        <v>110</v>
      </c>
      <c r="H432">
        <f t="shared" si="49"/>
        <v>0.98899999999999999</v>
      </c>
      <c r="I432">
        <f t="shared" si="50"/>
        <v>1.0430244484191159E-3</v>
      </c>
      <c r="J432">
        <f t="shared" si="51"/>
        <v>89.909090909090907</v>
      </c>
      <c r="K432">
        <f t="shared" si="52"/>
        <v>4.4987990588243418</v>
      </c>
      <c r="L432">
        <f t="shared" si="53"/>
        <v>9.5875029728754058E-2</v>
      </c>
      <c r="M432">
        <f t="shared" si="54"/>
        <v>2.9314444045653354</v>
      </c>
      <c r="N432">
        <f t="shared" si="55"/>
        <v>0.01</v>
      </c>
    </row>
    <row r="433" spans="1:14" x14ac:dyDescent="0.25">
      <c r="A433" t="s">
        <v>15</v>
      </c>
      <c r="B433" t="s">
        <v>16</v>
      </c>
      <c r="C433" t="s">
        <v>31</v>
      </c>
      <c r="D433">
        <v>5</v>
      </c>
      <c r="E433">
        <v>4</v>
      </c>
      <c r="F433">
        <v>9907</v>
      </c>
      <c r="G433">
        <f t="shared" si="48"/>
        <v>93</v>
      </c>
      <c r="H433">
        <f t="shared" si="49"/>
        <v>0.99070000000000003</v>
      </c>
      <c r="I433">
        <f t="shared" si="50"/>
        <v>9.5987030373899862E-4</v>
      </c>
      <c r="J433">
        <f t="shared" si="51"/>
        <v>106.52688172043011</v>
      </c>
      <c r="K433">
        <f t="shared" si="52"/>
        <v>4.668397363819774</v>
      </c>
      <c r="L433">
        <f t="shared" si="53"/>
        <v>0.10418074151316925</v>
      </c>
      <c r="M433">
        <f t="shared" si="54"/>
        <v>2.9484194271073365</v>
      </c>
      <c r="N433">
        <f t="shared" si="55"/>
        <v>0.01</v>
      </c>
    </row>
    <row r="434" spans="1:14" x14ac:dyDescent="0.25">
      <c r="A434" t="s">
        <v>15</v>
      </c>
      <c r="B434" t="s">
        <v>25</v>
      </c>
      <c r="C434" t="s">
        <v>31</v>
      </c>
      <c r="D434">
        <v>1</v>
      </c>
      <c r="E434">
        <v>2</v>
      </c>
      <c r="F434">
        <v>9714</v>
      </c>
      <c r="G434">
        <f t="shared" si="48"/>
        <v>286</v>
      </c>
      <c r="H434">
        <f t="shared" si="49"/>
        <v>0.97140000000000004</v>
      </c>
      <c r="I434">
        <f t="shared" si="50"/>
        <v>1.6667945284287431E-3</v>
      </c>
      <c r="J434">
        <f t="shared" si="51"/>
        <v>33.965034965034967</v>
      </c>
      <c r="K434">
        <f t="shared" si="52"/>
        <v>3.5253316120858376</v>
      </c>
      <c r="L434">
        <f t="shared" si="53"/>
        <v>5.9995397329668528E-2</v>
      </c>
      <c r="M434">
        <f t="shared" si="54"/>
        <v>2.8017286204299081</v>
      </c>
      <c r="N434">
        <f t="shared" si="55"/>
        <v>0.01</v>
      </c>
    </row>
    <row r="435" spans="1:14" x14ac:dyDescent="0.25">
      <c r="A435" t="s">
        <v>15</v>
      </c>
      <c r="B435" t="s">
        <v>25</v>
      </c>
      <c r="C435" t="s">
        <v>31</v>
      </c>
      <c r="D435">
        <v>1</v>
      </c>
      <c r="E435">
        <v>3</v>
      </c>
      <c r="F435">
        <v>9531</v>
      </c>
      <c r="G435">
        <f t="shared" si="48"/>
        <v>469</v>
      </c>
      <c r="H435">
        <f t="shared" si="49"/>
        <v>0.95309999999999995</v>
      </c>
      <c r="I435">
        <f t="shared" si="50"/>
        <v>2.1142466743499927E-3</v>
      </c>
      <c r="J435">
        <f t="shared" si="51"/>
        <v>20.321961620469082</v>
      </c>
      <c r="K435">
        <f t="shared" si="52"/>
        <v>3.0117021544913465</v>
      </c>
      <c r="L435">
        <f t="shared" si="53"/>
        <v>4.7298170650188771E-2</v>
      </c>
      <c r="M435">
        <f t="shared" si="54"/>
        <v>2.7050053644419219</v>
      </c>
      <c r="N435">
        <f t="shared" si="55"/>
        <v>0.01</v>
      </c>
    </row>
    <row r="436" spans="1:14" x14ac:dyDescent="0.25">
      <c r="A436" t="s">
        <v>15</v>
      </c>
      <c r="B436" t="s">
        <v>25</v>
      </c>
      <c r="C436" t="s">
        <v>31</v>
      </c>
      <c r="D436">
        <v>1</v>
      </c>
      <c r="E436">
        <v>4</v>
      </c>
      <c r="F436">
        <v>9439</v>
      </c>
      <c r="G436">
        <f t="shared" si="48"/>
        <v>561</v>
      </c>
      <c r="H436">
        <f t="shared" si="49"/>
        <v>0.94389999999999996</v>
      </c>
      <c r="I436">
        <f t="shared" si="50"/>
        <v>2.3011473225328281E-3</v>
      </c>
      <c r="J436">
        <f t="shared" si="51"/>
        <v>16.825311942959001</v>
      </c>
      <c r="K436">
        <f t="shared" si="52"/>
        <v>2.8228844158022479</v>
      </c>
      <c r="L436">
        <f t="shared" si="53"/>
        <v>4.3456583166492778E-2</v>
      </c>
      <c r="M436">
        <f t="shared" si="54"/>
        <v>2.6633390081924282</v>
      </c>
      <c r="N436">
        <f t="shared" si="55"/>
        <v>0.01</v>
      </c>
    </row>
    <row r="437" spans="1:14" x14ac:dyDescent="0.25">
      <c r="A437" t="s">
        <v>15</v>
      </c>
      <c r="B437" t="s">
        <v>25</v>
      </c>
      <c r="C437" t="s">
        <v>31</v>
      </c>
      <c r="D437">
        <v>1</v>
      </c>
      <c r="E437">
        <v>5</v>
      </c>
      <c r="F437">
        <v>9416</v>
      </c>
      <c r="G437">
        <f t="shared" si="48"/>
        <v>584</v>
      </c>
      <c r="H437">
        <f t="shared" si="49"/>
        <v>0.94159999999999999</v>
      </c>
      <c r="I437">
        <f t="shared" si="50"/>
        <v>2.3449827291474878E-3</v>
      </c>
      <c r="J437">
        <f t="shared" si="51"/>
        <v>16.123287671232877</v>
      </c>
      <c r="K437">
        <f t="shared" si="52"/>
        <v>2.7802646661118855</v>
      </c>
      <c r="L437">
        <f t="shared" si="53"/>
        <v>4.2644237314427784E-2</v>
      </c>
      <c r="M437">
        <f t="shared" si="54"/>
        <v>2.6534383761105147</v>
      </c>
      <c r="N437">
        <f t="shared" si="55"/>
        <v>0.01</v>
      </c>
    </row>
    <row r="438" spans="1:14" x14ac:dyDescent="0.25">
      <c r="A438" t="s">
        <v>15</v>
      </c>
      <c r="B438" t="s">
        <v>25</v>
      </c>
      <c r="C438" t="s">
        <v>31</v>
      </c>
      <c r="D438">
        <v>2</v>
      </c>
      <c r="E438">
        <v>1</v>
      </c>
      <c r="F438">
        <v>9877</v>
      </c>
      <c r="G438">
        <f t="shared" si="48"/>
        <v>123</v>
      </c>
      <c r="H438">
        <f t="shared" si="49"/>
        <v>0.98770000000000002</v>
      </c>
      <c r="I438">
        <f t="shared" si="50"/>
        <v>1.1022118671108552E-3</v>
      </c>
      <c r="J438">
        <f t="shared" si="51"/>
        <v>80.300813008130078</v>
      </c>
      <c r="K438">
        <f t="shared" si="52"/>
        <v>4.3857797455357099</v>
      </c>
      <c r="L438">
        <f t="shared" si="53"/>
        <v>9.0726658806643365E-2</v>
      </c>
      <c r="M438">
        <f t="shared" si="54"/>
        <v>2.9193246760514846</v>
      </c>
      <c r="N438">
        <f t="shared" si="55"/>
        <v>0.01</v>
      </c>
    </row>
    <row r="439" spans="1:14" x14ac:dyDescent="0.25">
      <c r="A439" t="s">
        <v>15</v>
      </c>
      <c r="B439" t="s">
        <v>25</v>
      </c>
      <c r="C439" t="s">
        <v>31</v>
      </c>
      <c r="D439">
        <v>2</v>
      </c>
      <c r="E439">
        <v>3</v>
      </c>
      <c r="F439">
        <v>9771</v>
      </c>
      <c r="G439">
        <f t="shared" si="48"/>
        <v>229</v>
      </c>
      <c r="H439">
        <f t="shared" si="49"/>
        <v>0.97709999999999997</v>
      </c>
      <c r="I439">
        <f t="shared" si="50"/>
        <v>1.4958472515601328E-3</v>
      </c>
      <c r="J439">
        <f t="shared" si="51"/>
        <v>42.668122270742359</v>
      </c>
      <c r="K439">
        <f t="shared" si="52"/>
        <v>3.7534520903901036</v>
      </c>
      <c r="L439">
        <f t="shared" si="53"/>
        <v>6.6851745654980796E-2</v>
      </c>
      <c r="M439">
        <f t="shared" si="54"/>
        <v>2.8377705331653464</v>
      </c>
      <c r="N439">
        <f t="shared" si="55"/>
        <v>0.01</v>
      </c>
    </row>
    <row r="440" spans="1:14" x14ac:dyDescent="0.25">
      <c r="A440" t="s">
        <v>15</v>
      </c>
      <c r="B440" t="s">
        <v>25</v>
      </c>
      <c r="C440" t="s">
        <v>31</v>
      </c>
      <c r="D440">
        <v>2</v>
      </c>
      <c r="E440">
        <v>4</v>
      </c>
      <c r="F440">
        <v>9703</v>
      </c>
      <c r="G440">
        <f t="shared" si="48"/>
        <v>297</v>
      </c>
      <c r="H440">
        <f t="shared" si="49"/>
        <v>0.97030000000000005</v>
      </c>
      <c r="I440">
        <f t="shared" si="50"/>
        <v>1.6975838712711649E-3</v>
      </c>
      <c r="J440">
        <f t="shared" si="51"/>
        <v>32.670033670033668</v>
      </c>
      <c r="K440">
        <f t="shared" si="52"/>
        <v>3.4864582562225999</v>
      </c>
      <c r="L440">
        <f t="shared" si="53"/>
        <v>5.890725147212849E-2</v>
      </c>
      <c r="M440">
        <f t="shared" si="54"/>
        <v>2.7951895457498748</v>
      </c>
      <c r="N440">
        <f t="shared" si="55"/>
        <v>0.01</v>
      </c>
    </row>
    <row r="441" spans="1:14" x14ac:dyDescent="0.25">
      <c r="A441" t="s">
        <v>15</v>
      </c>
      <c r="B441" t="s">
        <v>25</v>
      </c>
      <c r="C441" t="s">
        <v>31</v>
      </c>
      <c r="D441">
        <v>2</v>
      </c>
      <c r="E441">
        <v>5</v>
      </c>
      <c r="F441">
        <v>9592</v>
      </c>
      <c r="G441">
        <f t="shared" si="48"/>
        <v>408</v>
      </c>
      <c r="H441">
        <f t="shared" si="49"/>
        <v>0.95920000000000005</v>
      </c>
      <c r="I441">
        <f t="shared" si="50"/>
        <v>1.9782659073036657E-3</v>
      </c>
      <c r="J441">
        <f t="shared" si="51"/>
        <v>23.509803921568629</v>
      </c>
      <c r="K441">
        <f t="shared" si="52"/>
        <v>3.1574175223031884</v>
      </c>
      <c r="L441">
        <f t="shared" si="53"/>
        <v>5.0549321823120233E-2</v>
      </c>
      <c r="M441">
        <f t="shared" si="54"/>
        <v>2.7348136946491826</v>
      </c>
      <c r="N441">
        <f t="shared" si="55"/>
        <v>0.01</v>
      </c>
    </row>
    <row r="442" spans="1:14" x14ac:dyDescent="0.25">
      <c r="A442" t="s">
        <v>15</v>
      </c>
      <c r="B442" t="s">
        <v>25</v>
      </c>
      <c r="C442" t="s">
        <v>31</v>
      </c>
      <c r="D442">
        <v>3</v>
      </c>
      <c r="E442">
        <v>1</v>
      </c>
      <c r="F442">
        <v>9769</v>
      </c>
      <c r="G442">
        <f t="shared" si="48"/>
        <v>231</v>
      </c>
      <c r="H442">
        <f t="shared" si="49"/>
        <v>0.97689999999999999</v>
      </c>
      <c r="I442">
        <f t="shared" si="50"/>
        <v>1.5022113699476518E-3</v>
      </c>
      <c r="J442">
        <f t="shared" si="51"/>
        <v>42.290043290043293</v>
      </c>
      <c r="K442">
        <f t="shared" si="52"/>
        <v>3.7445516751311492</v>
      </c>
      <c r="L442">
        <f t="shared" si="53"/>
        <v>6.6568528238129865E-2</v>
      </c>
      <c r="M442">
        <f t="shared" si="54"/>
        <v>2.8364363366363183</v>
      </c>
      <c r="N442">
        <f t="shared" si="55"/>
        <v>0.01</v>
      </c>
    </row>
    <row r="443" spans="1:14" x14ac:dyDescent="0.25">
      <c r="A443" t="s">
        <v>15</v>
      </c>
      <c r="B443" t="s">
        <v>25</v>
      </c>
      <c r="C443" t="s">
        <v>31</v>
      </c>
      <c r="D443">
        <v>3</v>
      </c>
      <c r="E443">
        <v>2</v>
      </c>
      <c r="F443">
        <v>9763</v>
      </c>
      <c r="G443">
        <f t="shared" si="48"/>
        <v>237</v>
      </c>
      <c r="H443">
        <f t="shared" si="49"/>
        <v>0.97629999999999995</v>
      </c>
      <c r="I443">
        <f t="shared" si="50"/>
        <v>1.5211281997254554E-3</v>
      </c>
      <c r="J443">
        <f t="shared" si="51"/>
        <v>41.194092827004219</v>
      </c>
      <c r="K443">
        <f t="shared" si="52"/>
        <v>3.7182948680905401</v>
      </c>
      <c r="L443">
        <f t="shared" si="53"/>
        <v>6.5740678542445571E-2</v>
      </c>
      <c r="M443">
        <f t="shared" si="54"/>
        <v>2.8324672210376307</v>
      </c>
      <c r="N443">
        <f t="shared" si="55"/>
        <v>0.01</v>
      </c>
    </row>
    <row r="444" spans="1:14" x14ac:dyDescent="0.25">
      <c r="A444" t="s">
        <v>15</v>
      </c>
      <c r="B444" t="s">
        <v>25</v>
      </c>
      <c r="C444" t="s">
        <v>31</v>
      </c>
      <c r="D444">
        <v>3</v>
      </c>
      <c r="E444">
        <v>4</v>
      </c>
      <c r="F444">
        <v>9876</v>
      </c>
      <c r="G444">
        <f t="shared" si="48"/>
        <v>124</v>
      </c>
      <c r="H444">
        <f t="shared" si="49"/>
        <v>0.98760000000000003</v>
      </c>
      <c r="I444">
        <f t="shared" si="50"/>
        <v>1.1066273085370687E-3</v>
      </c>
      <c r="J444">
        <f t="shared" si="51"/>
        <v>79.645161290322577</v>
      </c>
      <c r="K444">
        <f t="shared" si="52"/>
        <v>4.3775812848600335</v>
      </c>
      <c r="L444">
        <f t="shared" si="53"/>
        <v>9.0364659563839211E-2</v>
      </c>
      <c r="M444">
        <f t="shared" si="54"/>
        <v>2.9184192231396526</v>
      </c>
      <c r="N444">
        <f t="shared" si="55"/>
        <v>0.01</v>
      </c>
    </row>
    <row r="445" spans="1:14" x14ac:dyDescent="0.25">
      <c r="A445" t="s">
        <v>15</v>
      </c>
      <c r="B445" t="s">
        <v>25</v>
      </c>
      <c r="C445" t="s">
        <v>31</v>
      </c>
      <c r="D445">
        <v>3</v>
      </c>
      <c r="E445">
        <v>5</v>
      </c>
      <c r="F445">
        <v>9808</v>
      </c>
      <c r="G445">
        <f t="shared" si="48"/>
        <v>192</v>
      </c>
      <c r="H445">
        <f t="shared" si="49"/>
        <v>0.98080000000000001</v>
      </c>
      <c r="I445">
        <f t="shared" si="50"/>
        <v>1.3722740251130602E-3</v>
      </c>
      <c r="J445">
        <f t="shared" si="51"/>
        <v>51.083333333333336</v>
      </c>
      <c r="K445">
        <f t="shared" si="52"/>
        <v>3.9334582861482112</v>
      </c>
      <c r="L445">
        <f t="shared" si="53"/>
        <v>7.2871742939068673E-2</v>
      </c>
      <c r="M445">
        <f t="shared" si="54"/>
        <v>2.8635699636000069</v>
      </c>
      <c r="N445">
        <f t="shared" si="55"/>
        <v>0.01</v>
      </c>
    </row>
    <row r="446" spans="1:14" x14ac:dyDescent="0.25">
      <c r="A446" t="s">
        <v>15</v>
      </c>
      <c r="B446" t="s">
        <v>25</v>
      </c>
      <c r="C446" t="s">
        <v>31</v>
      </c>
      <c r="D446">
        <v>4</v>
      </c>
      <c r="E446">
        <v>1</v>
      </c>
      <c r="F446">
        <v>9806</v>
      </c>
      <c r="G446">
        <f t="shared" si="48"/>
        <v>194</v>
      </c>
      <c r="H446">
        <f t="shared" si="49"/>
        <v>0.98060000000000003</v>
      </c>
      <c r="I446">
        <f t="shared" si="50"/>
        <v>1.3792621215708047E-3</v>
      </c>
      <c r="J446">
        <f t="shared" si="51"/>
        <v>50.546391752577321</v>
      </c>
      <c r="K446">
        <f t="shared" si="52"/>
        <v>3.9228915631478505</v>
      </c>
      <c r="L446">
        <f t="shared" si="53"/>
        <v>7.2502534823556675E-2</v>
      </c>
      <c r="M446">
        <f t="shared" si="54"/>
        <v>2.8621162304552064</v>
      </c>
      <c r="N446">
        <f t="shared" si="55"/>
        <v>0.01</v>
      </c>
    </row>
    <row r="447" spans="1:14" x14ac:dyDescent="0.25">
      <c r="A447" t="s">
        <v>15</v>
      </c>
      <c r="B447" t="s">
        <v>25</v>
      </c>
      <c r="C447" t="s">
        <v>31</v>
      </c>
      <c r="D447">
        <v>4</v>
      </c>
      <c r="E447">
        <v>2</v>
      </c>
      <c r="F447">
        <v>9765</v>
      </c>
      <c r="G447">
        <f t="shared" si="48"/>
        <v>235</v>
      </c>
      <c r="H447">
        <f t="shared" si="49"/>
        <v>0.97650000000000003</v>
      </c>
      <c r="I447">
        <f t="shared" si="50"/>
        <v>1.514851477868374E-3</v>
      </c>
      <c r="J447">
        <f t="shared" si="51"/>
        <v>41.553191489361701</v>
      </c>
      <c r="K447">
        <f t="shared" si="52"/>
        <v>3.7269743291666204</v>
      </c>
      <c r="L447">
        <f t="shared" si="53"/>
        <v>6.6013072212673357E-2</v>
      </c>
      <c r="M447">
        <f t="shared" si="54"/>
        <v>2.8337847527230027</v>
      </c>
      <c r="N447">
        <f t="shared" si="55"/>
        <v>0.01</v>
      </c>
    </row>
    <row r="448" spans="1:14" x14ac:dyDescent="0.25">
      <c r="A448" t="s">
        <v>15</v>
      </c>
      <c r="B448" t="s">
        <v>25</v>
      </c>
      <c r="C448" t="s">
        <v>31</v>
      </c>
      <c r="D448">
        <v>4</v>
      </c>
      <c r="E448">
        <v>3</v>
      </c>
      <c r="F448">
        <v>9871</v>
      </c>
      <c r="G448">
        <f t="shared" si="48"/>
        <v>129</v>
      </c>
      <c r="H448">
        <f t="shared" si="49"/>
        <v>0.98709999999999998</v>
      </c>
      <c r="I448">
        <f t="shared" si="50"/>
        <v>1.1284320980900898E-3</v>
      </c>
      <c r="J448">
        <f t="shared" si="51"/>
        <v>76.519379844961236</v>
      </c>
      <c r="K448">
        <f t="shared" si="52"/>
        <v>4.3375440400562155</v>
      </c>
      <c r="L448">
        <f t="shared" si="53"/>
        <v>8.8618535549683075E-2</v>
      </c>
      <c r="M448">
        <f t="shared" si="54"/>
        <v>2.9139450765963035</v>
      </c>
      <c r="N448">
        <f t="shared" si="55"/>
        <v>0.01</v>
      </c>
    </row>
    <row r="449" spans="1:14" x14ac:dyDescent="0.25">
      <c r="A449" t="s">
        <v>15</v>
      </c>
      <c r="B449" t="s">
        <v>25</v>
      </c>
      <c r="C449" t="s">
        <v>31</v>
      </c>
      <c r="D449">
        <v>4</v>
      </c>
      <c r="E449">
        <v>5</v>
      </c>
      <c r="F449">
        <v>9856</v>
      </c>
      <c r="G449">
        <f t="shared" si="48"/>
        <v>144</v>
      </c>
      <c r="H449">
        <f t="shared" si="49"/>
        <v>0.98560000000000003</v>
      </c>
      <c r="I449">
        <f t="shared" si="50"/>
        <v>1.191328670015121E-3</v>
      </c>
      <c r="J449">
        <f t="shared" si="51"/>
        <v>68.444444444444443</v>
      </c>
      <c r="K449">
        <f t="shared" si="52"/>
        <v>4.2260223861973003</v>
      </c>
      <c r="L449">
        <f t="shared" si="53"/>
        <v>8.3939892085977116E-2</v>
      </c>
      <c r="M449">
        <f t="shared" si="54"/>
        <v>2.9010128888002176</v>
      </c>
      <c r="N449">
        <f t="shared" si="55"/>
        <v>0.01</v>
      </c>
    </row>
    <row r="450" spans="1:14" x14ac:dyDescent="0.25">
      <c r="A450" t="s">
        <v>15</v>
      </c>
      <c r="B450" t="s">
        <v>25</v>
      </c>
      <c r="C450" t="s">
        <v>31</v>
      </c>
      <c r="D450">
        <v>5</v>
      </c>
      <c r="E450">
        <v>1</v>
      </c>
      <c r="F450">
        <v>9792</v>
      </c>
      <c r="G450">
        <f t="shared" ref="G450:G513" si="56">10000-F450</f>
        <v>208</v>
      </c>
      <c r="H450">
        <f t="shared" ref="H450:H513" si="57">F450/10000</f>
        <v>0.97919999999999996</v>
      </c>
      <c r="I450">
        <f t="shared" ref="I450:I513" si="58">SQRT(H450*(1-H450)/10000)</f>
        <v>1.4271425997425778E-3</v>
      </c>
      <c r="J450">
        <f t="shared" ref="J450:J513" si="59">F450/G450</f>
        <v>47.07692307692308</v>
      </c>
      <c r="K450">
        <f t="shared" ref="K450:K513" si="60">LOG(J450,EXP(1))</f>
        <v>3.8517829250507893</v>
      </c>
      <c r="L450">
        <f t="shared" ref="L450:L513" si="61">SQRT(1/F450+1/G450)</f>
        <v>7.0070082707949219E-2</v>
      </c>
      <c r="M450">
        <f t="shared" si="54"/>
        <v>2.8521391350201495</v>
      </c>
      <c r="N450">
        <f t="shared" si="55"/>
        <v>0.01</v>
      </c>
    </row>
    <row r="451" spans="1:14" x14ac:dyDescent="0.25">
      <c r="A451" t="s">
        <v>15</v>
      </c>
      <c r="B451" t="s">
        <v>25</v>
      </c>
      <c r="C451" t="s">
        <v>31</v>
      </c>
      <c r="D451">
        <v>5</v>
      </c>
      <c r="E451">
        <v>2</v>
      </c>
      <c r="F451">
        <v>9747</v>
      </c>
      <c r="G451">
        <f t="shared" si="56"/>
        <v>253</v>
      </c>
      <c r="H451">
        <f t="shared" si="57"/>
        <v>0.97470000000000001</v>
      </c>
      <c r="I451">
        <f t="shared" si="58"/>
        <v>1.5703474137909734E-3</v>
      </c>
      <c r="J451">
        <f t="shared" si="59"/>
        <v>38.525691699604742</v>
      </c>
      <c r="K451">
        <f t="shared" si="60"/>
        <v>3.6513253356096897</v>
      </c>
      <c r="L451">
        <f t="shared" si="61"/>
        <v>6.3680176196546284E-2</v>
      </c>
      <c r="M451">
        <f t="shared" ref="M451:M514" si="62">2*ASIN(SQRT(H451))</f>
        <v>2.8221162694897513</v>
      </c>
      <c r="N451">
        <f t="shared" ref="N451:N514" si="63">SQRT(1/(F451+G451))</f>
        <v>0.01</v>
      </c>
    </row>
    <row r="452" spans="1:14" x14ac:dyDescent="0.25">
      <c r="A452" t="s">
        <v>15</v>
      </c>
      <c r="B452" t="s">
        <v>25</v>
      </c>
      <c r="C452" t="s">
        <v>31</v>
      </c>
      <c r="D452">
        <v>5</v>
      </c>
      <c r="E452">
        <v>3</v>
      </c>
      <c r="F452">
        <v>9895</v>
      </c>
      <c r="G452">
        <f t="shared" si="56"/>
        <v>105</v>
      </c>
      <c r="H452">
        <f t="shared" si="57"/>
        <v>0.98950000000000005</v>
      </c>
      <c r="I452">
        <f t="shared" si="58"/>
        <v>1.0193012312363777E-3</v>
      </c>
      <c r="J452">
        <f t="shared" si="59"/>
        <v>94.238095238095241</v>
      </c>
      <c r="K452">
        <f t="shared" si="60"/>
        <v>4.5458245078791428</v>
      </c>
      <c r="L452">
        <f t="shared" si="61"/>
        <v>9.8106425201412925E-2</v>
      </c>
      <c r="M452">
        <f t="shared" si="62"/>
        <v>2.9362932897368528</v>
      </c>
      <c r="N452">
        <f t="shared" si="63"/>
        <v>0.01</v>
      </c>
    </row>
    <row r="453" spans="1:14" x14ac:dyDescent="0.25">
      <c r="A453" t="s">
        <v>15</v>
      </c>
      <c r="B453" t="s">
        <v>25</v>
      </c>
      <c r="C453" t="s">
        <v>31</v>
      </c>
      <c r="D453">
        <v>5</v>
      </c>
      <c r="E453">
        <v>4</v>
      </c>
      <c r="F453">
        <v>9900</v>
      </c>
      <c r="G453">
        <f t="shared" si="56"/>
        <v>100</v>
      </c>
      <c r="H453">
        <f t="shared" si="57"/>
        <v>0.99</v>
      </c>
      <c r="I453">
        <f t="shared" si="58"/>
        <v>9.9498743710662034E-4</v>
      </c>
      <c r="J453">
        <f t="shared" si="59"/>
        <v>99</v>
      </c>
      <c r="K453">
        <f t="shared" si="60"/>
        <v>4.5951198501345898</v>
      </c>
      <c r="L453">
        <f t="shared" si="61"/>
        <v>0.10050378152592121</v>
      </c>
      <c r="M453">
        <f t="shared" si="62"/>
        <v>2.9412578112666741</v>
      </c>
      <c r="N453">
        <f t="shared" si="63"/>
        <v>0.01</v>
      </c>
    </row>
    <row r="454" spans="1:14" x14ac:dyDescent="0.25">
      <c r="A454" t="s">
        <v>15</v>
      </c>
      <c r="B454" t="s">
        <v>26</v>
      </c>
      <c r="C454" t="s">
        <v>31</v>
      </c>
      <c r="D454">
        <v>1</v>
      </c>
      <c r="E454">
        <v>2</v>
      </c>
      <c r="F454">
        <v>9837</v>
      </c>
      <c r="G454">
        <f t="shared" si="56"/>
        <v>163</v>
      </c>
      <c r="H454">
        <f t="shared" si="57"/>
        <v>0.98370000000000002</v>
      </c>
      <c r="I454">
        <f t="shared" si="58"/>
        <v>1.2662665596153118E-3</v>
      </c>
      <c r="J454">
        <f t="shared" si="59"/>
        <v>60.349693251533743</v>
      </c>
      <c r="K454">
        <f t="shared" si="60"/>
        <v>4.1001558647059957</v>
      </c>
      <c r="L454">
        <f t="shared" si="61"/>
        <v>7.8972313720722165E-2</v>
      </c>
      <c r="M454">
        <f t="shared" si="62"/>
        <v>2.8855509272547613</v>
      </c>
      <c r="N454">
        <f t="shared" si="63"/>
        <v>0.01</v>
      </c>
    </row>
    <row r="455" spans="1:14" x14ac:dyDescent="0.25">
      <c r="A455" t="s">
        <v>15</v>
      </c>
      <c r="B455" t="s">
        <v>26</v>
      </c>
      <c r="C455" t="s">
        <v>31</v>
      </c>
      <c r="D455">
        <v>1</v>
      </c>
      <c r="E455">
        <v>3</v>
      </c>
      <c r="F455">
        <v>9737</v>
      </c>
      <c r="G455">
        <f t="shared" si="56"/>
        <v>263</v>
      </c>
      <c r="H455">
        <f t="shared" si="57"/>
        <v>0.97370000000000001</v>
      </c>
      <c r="I455">
        <f t="shared" si="58"/>
        <v>1.6002596664291702E-3</v>
      </c>
      <c r="J455">
        <f t="shared" si="59"/>
        <v>37.022813688212928</v>
      </c>
      <c r="K455">
        <f t="shared" si="60"/>
        <v>3.6115343088009917</v>
      </c>
      <c r="L455">
        <f t="shared" si="61"/>
        <v>6.2489858426001972E-2</v>
      </c>
      <c r="M455">
        <f t="shared" si="62"/>
        <v>2.8158083501615203</v>
      </c>
      <c r="N455">
        <f t="shared" si="63"/>
        <v>0.01</v>
      </c>
    </row>
    <row r="456" spans="1:14" x14ac:dyDescent="0.25">
      <c r="A456" t="s">
        <v>15</v>
      </c>
      <c r="B456" t="s">
        <v>26</v>
      </c>
      <c r="C456" t="s">
        <v>31</v>
      </c>
      <c r="D456">
        <v>1</v>
      </c>
      <c r="E456">
        <v>4</v>
      </c>
      <c r="F456">
        <v>9770</v>
      </c>
      <c r="G456">
        <f t="shared" si="56"/>
        <v>230</v>
      </c>
      <c r="H456">
        <f t="shared" si="57"/>
        <v>0.97699999999999998</v>
      </c>
      <c r="I456">
        <f t="shared" si="58"/>
        <v>1.499033021650958E-3</v>
      </c>
      <c r="J456">
        <f t="shared" si="59"/>
        <v>42.478260869565219</v>
      </c>
      <c r="K456">
        <f t="shared" si="60"/>
        <v>3.7489924361136331</v>
      </c>
      <c r="L456">
        <f t="shared" si="61"/>
        <v>6.6709671205151408E-2</v>
      </c>
      <c r="M456">
        <f t="shared" si="62"/>
        <v>2.8371027268615161</v>
      </c>
      <c r="N456">
        <f t="shared" si="63"/>
        <v>0.01</v>
      </c>
    </row>
    <row r="457" spans="1:14" x14ac:dyDescent="0.25">
      <c r="A457" t="s">
        <v>15</v>
      </c>
      <c r="B457" t="s">
        <v>26</v>
      </c>
      <c r="C457" t="s">
        <v>31</v>
      </c>
      <c r="D457">
        <v>1</v>
      </c>
      <c r="E457">
        <v>5</v>
      </c>
      <c r="F457">
        <v>9859</v>
      </c>
      <c r="G457">
        <f t="shared" si="56"/>
        <v>141</v>
      </c>
      <c r="H457">
        <f t="shared" si="57"/>
        <v>0.9859</v>
      </c>
      <c r="I457">
        <f t="shared" si="58"/>
        <v>1.1790330784163777E-3</v>
      </c>
      <c r="J457">
        <f t="shared" si="59"/>
        <v>69.921985815602838</v>
      </c>
      <c r="K457">
        <f t="shared" si="60"/>
        <v>4.2473801321968727</v>
      </c>
      <c r="L457">
        <f t="shared" si="61"/>
        <v>8.4815262464319779E-2</v>
      </c>
      <c r="M457">
        <f t="shared" si="62"/>
        <v>2.9035441466558316</v>
      </c>
      <c r="N457">
        <f t="shared" si="63"/>
        <v>0.01</v>
      </c>
    </row>
    <row r="458" spans="1:14" x14ac:dyDescent="0.25">
      <c r="A458" t="s">
        <v>15</v>
      </c>
      <c r="B458" t="s">
        <v>26</v>
      </c>
      <c r="C458" t="s">
        <v>31</v>
      </c>
      <c r="D458">
        <v>2</v>
      </c>
      <c r="E458">
        <v>1</v>
      </c>
      <c r="F458">
        <v>9676</v>
      </c>
      <c r="G458">
        <f t="shared" si="56"/>
        <v>324</v>
      </c>
      <c r="H458">
        <f t="shared" si="57"/>
        <v>0.96760000000000002</v>
      </c>
      <c r="I458">
        <f t="shared" si="58"/>
        <v>1.7705998983395426E-3</v>
      </c>
      <c r="J458">
        <f t="shared" si="59"/>
        <v>29.864197530864196</v>
      </c>
      <c r="K458">
        <f t="shared" si="60"/>
        <v>3.3966603559375885</v>
      </c>
      <c r="L458">
        <f t="shared" si="61"/>
        <v>5.6478033289044771E-2</v>
      </c>
      <c r="M458">
        <f t="shared" si="62"/>
        <v>2.7796197510966976</v>
      </c>
      <c r="N458">
        <f t="shared" si="63"/>
        <v>0.01</v>
      </c>
    </row>
    <row r="459" spans="1:14" x14ac:dyDescent="0.25">
      <c r="A459" t="s">
        <v>15</v>
      </c>
      <c r="B459" t="s">
        <v>26</v>
      </c>
      <c r="C459" t="s">
        <v>31</v>
      </c>
      <c r="D459">
        <v>2</v>
      </c>
      <c r="E459">
        <v>3</v>
      </c>
      <c r="F459">
        <v>9747</v>
      </c>
      <c r="G459">
        <f t="shared" si="56"/>
        <v>253</v>
      </c>
      <c r="H459">
        <f t="shared" si="57"/>
        <v>0.97470000000000001</v>
      </c>
      <c r="I459">
        <f t="shared" si="58"/>
        <v>1.5703474137909734E-3</v>
      </c>
      <c r="J459">
        <f t="shared" si="59"/>
        <v>38.525691699604742</v>
      </c>
      <c r="K459">
        <f t="shared" si="60"/>
        <v>3.6513253356096897</v>
      </c>
      <c r="L459">
        <f t="shared" si="61"/>
        <v>6.3680176196546284E-2</v>
      </c>
      <c r="M459">
        <f t="shared" si="62"/>
        <v>2.8221162694897513</v>
      </c>
      <c r="N459">
        <f t="shared" si="63"/>
        <v>0.01</v>
      </c>
    </row>
    <row r="460" spans="1:14" x14ac:dyDescent="0.25">
      <c r="A460" t="s">
        <v>15</v>
      </c>
      <c r="B460" t="s">
        <v>26</v>
      </c>
      <c r="C460" t="s">
        <v>31</v>
      </c>
      <c r="D460">
        <v>2</v>
      </c>
      <c r="E460">
        <v>4</v>
      </c>
      <c r="F460">
        <v>9794</v>
      </c>
      <c r="G460">
        <f t="shared" si="56"/>
        <v>206</v>
      </c>
      <c r="H460">
        <f t="shared" si="57"/>
        <v>0.97940000000000005</v>
      </c>
      <c r="I460">
        <f t="shared" si="58"/>
        <v>1.4204098000225129E-3</v>
      </c>
      <c r="J460">
        <f t="shared" si="59"/>
        <v>47.543689320388353</v>
      </c>
      <c r="K460">
        <f t="shared" si="60"/>
        <v>3.8616490634726817</v>
      </c>
      <c r="L460">
        <f t="shared" si="61"/>
        <v>7.0402217725064206E-2</v>
      </c>
      <c r="M460">
        <f t="shared" si="62"/>
        <v>2.85354384994044</v>
      </c>
      <c r="N460">
        <f t="shared" si="63"/>
        <v>0.01</v>
      </c>
    </row>
    <row r="461" spans="1:14" x14ac:dyDescent="0.25">
      <c r="A461" t="s">
        <v>15</v>
      </c>
      <c r="B461" t="s">
        <v>26</v>
      </c>
      <c r="C461" t="s">
        <v>31</v>
      </c>
      <c r="D461">
        <v>2</v>
      </c>
      <c r="E461">
        <v>5</v>
      </c>
      <c r="F461">
        <v>9841</v>
      </c>
      <c r="G461">
        <f t="shared" si="56"/>
        <v>159</v>
      </c>
      <c r="H461">
        <f t="shared" si="57"/>
        <v>0.98409999999999997</v>
      </c>
      <c r="I461">
        <f t="shared" si="58"/>
        <v>1.2508872850900687E-3</v>
      </c>
      <c r="J461">
        <f t="shared" si="59"/>
        <v>61.893081761006286</v>
      </c>
      <c r="K461">
        <f t="shared" si="60"/>
        <v>4.1254084086787541</v>
      </c>
      <c r="L461">
        <f t="shared" si="61"/>
        <v>7.994325403411523E-2</v>
      </c>
      <c r="M461">
        <f t="shared" si="62"/>
        <v>2.8887291172898655</v>
      </c>
      <c r="N461">
        <f t="shared" si="63"/>
        <v>0.01</v>
      </c>
    </row>
    <row r="462" spans="1:14" x14ac:dyDescent="0.25">
      <c r="A462" t="s">
        <v>15</v>
      </c>
      <c r="B462" t="s">
        <v>26</v>
      </c>
      <c r="C462" t="s">
        <v>31</v>
      </c>
      <c r="D462">
        <v>3</v>
      </c>
      <c r="E462">
        <v>1</v>
      </c>
      <c r="F462">
        <v>9508</v>
      </c>
      <c r="G462">
        <f t="shared" si="56"/>
        <v>492</v>
      </c>
      <c r="H462">
        <f t="shared" si="57"/>
        <v>0.95079999999999998</v>
      </c>
      <c r="I462">
        <f t="shared" si="58"/>
        <v>2.1628536705010819E-3</v>
      </c>
      <c r="J462">
        <f t="shared" si="59"/>
        <v>19.325203252032519</v>
      </c>
      <c r="K462">
        <f t="shared" si="60"/>
        <v>2.9614101119877763</v>
      </c>
      <c r="L462">
        <f t="shared" si="61"/>
        <v>4.6235212933675912E-2</v>
      </c>
      <c r="M462">
        <f t="shared" si="62"/>
        <v>2.6942505181906684</v>
      </c>
      <c r="N462">
        <f t="shared" si="63"/>
        <v>0.01</v>
      </c>
    </row>
    <row r="463" spans="1:14" x14ac:dyDescent="0.25">
      <c r="A463" t="s">
        <v>15</v>
      </c>
      <c r="B463" t="s">
        <v>26</v>
      </c>
      <c r="C463" t="s">
        <v>31</v>
      </c>
      <c r="D463">
        <v>3</v>
      </c>
      <c r="E463">
        <v>2</v>
      </c>
      <c r="F463">
        <v>9742</v>
      </c>
      <c r="G463">
        <f t="shared" si="56"/>
        <v>258</v>
      </c>
      <c r="H463">
        <f t="shared" si="57"/>
        <v>0.97419999999999995</v>
      </c>
      <c r="I463">
        <f t="shared" si="58"/>
        <v>1.5853819729011694E-3</v>
      </c>
      <c r="J463">
        <f t="shared" si="59"/>
        <v>37.759689922480618</v>
      </c>
      <c r="K463">
        <f t="shared" si="60"/>
        <v>3.6312421294448707</v>
      </c>
      <c r="L463">
        <f t="shared" si="61"/>
        <v>6.3076281747423371E-2</v>
      </c>
      <c r="M463">
        <f t="shared" si="62"/>
        <v>2.8189474326198245</v>
      </c>
      <c r="N463">
        <f t="shared" si="63"/>
        <v>0.01</v>
      </c>
    </row>
    <row r="464" spans="1:14" x14ac:dyDescent="0.25">
      <c r="A464" t="s">
        <v>15</v>
      </c>
      <c r="B464" t="s">
        <v>26</v>
      </c>
      <c r="C464" t="s">
        <v>31</v>
      </c>
      <c r="D464">
        <v>3</v>
      </c>
      <c r="E464">
        <v>4</v>
      </c>
      <c r="F464">
        <v>9734</v>
      </c>
      <c r="G464">
        <f t="shared" si="56"/>
        <v>266</v>
      </c>
      <c r="H464">
        <f t="shared" si="57"/>
        <v>0.97340000000000004</v>
      </c>
      <c r="I464">
        <f t="shared" si="58"/>
        <v>1.6091127990293271E-3</v>
      </c>
      <c r="J464">
        <f t="shared" si="59"/>
        <v>36.593984962406012</v>
      </c>
      <c r="K464">
        <f t="shared" si="60"/>
        <v>3.5998838816117003</v>
      </c>
      <c r="L464">
        <f t="shared" si="61"/>
        <v>6.2146047225727988E-2</v>
      </c>
      <c r="M464">
        <f t="shared" si="62"/>
        <v>2.813938826347437</v>
      </c>
      <c r="N464">
        <f t="shared" si="63"/>
        <v>0.01</v>
      </c>
    </row>
    <row r="465" spans="1:14" x14ac:dyDescent="0.25">
      <c r="A465" t="s">
        <v>15</v>
      </c>
      <c r="B465" t="s">
        <v>26</v>
      </c>
      <c r="C465" t="s">
        <v>31</v>
      </c>
      <c r="D465">
        <v>3</v>
      </c>
      <c r="E465">
        <v>5</v>
      </c>
      <c r="F465">
        <v>9671</v>
      </c>
      <c r="G465">
        <f t="shared" si="56"/>
        <v>329</v>
      </c>
      <c r="H465">
        <f t="shared" si="57"/>
        <v>0.96709999999999996</v>
      </c>
      <c r="I465">
        <f t="shared" si="58"/>
        <v>1.7837485809384694E-3</v>
      </c>
      <c r="J465">
        <f t="shared" si="59"/>
        <v>29.3951367781155</v>
      </c>
      <c r="K465">
        <f t="shared" si="60"/>
        <v>3.3808292449515913</v>
      </c>
      <c r="L465">
        <f t="shared" si="61"/>
        <v>5.6061712434488861E-2</v>
      </c>
      <c r="M465">
        <f t="shared" si="62"/>
        <v>2.7768062978120707</v>
      </c>
      <c r="N465">
        <f t="shared" si="63"/>
        <v>0.01</v>
      </c>
    </row>
    <row r="466" spans="1:14" x14ac:dyDescent="0.25">
      <c r="A466" t="s">
        <v>15</v>
      </c>
      <c r="B466" t="s">
        <v>26</v>
      </c>
      <c r="C466" t="s">
        <v>31</v>
      </c>
      <c r="D466">
        <v>4</v>
      </c>
      <c r="E466">
        <v>1</v>
      </c>
      <c r="F466">
        <v>9559</v>
      </c>
      <c r="G466">
        <f t="shared" si="56"/>
        <v>441</v>
      </c>
      <c r="H466">
        <f t="shared" si="57"/>
        <v>0.95589999999999997</v>
      </c>
      <c r="I466">
        <f t="shared" si="58"/>
        <v>2.0531729103999015E-3</v>
      </c>
      <c r="J466">
        <f t="shared" si="59"/>
        <v>21.675736961451246</v>
      </c>
      <c r="K466">
        <f t="shared" si="60"/>
        <v>3.0761935226169164</v>
      </c>
      <c r="L466">
        <f t="shared" si="61"/>
        <v>4.8705103936191513E-2</v>
      </c>
      <c r="M466">
        <f t="shared" si="62"/>
        <v>2.7184427340736019</v>
      </c>
      <c r="N466">
        <f t="shared" si="63"/>
        <v>0.01</v>
      </c>
    </row>
    <row r="467" spans="1:14" x14ac:dyDescent="0.25">
      <c r="A467" t="s">
        <v>15</v>
      </c>
      <c r="B467" t="s">
        <v>26</v>
      </c>
      <c r="C467" t="s">
        <v>31</v>
      </c>
      <c r="D467">
        <v>4</v>
      </c>
      <c r="E467">
        <v>2</v>
      </c>
      <c r="F467">
        <v>9775</v>
      </c>
      <c r="G467">
        <f t="shared" si="56"/>
        <v>225</v>
      </c>
      <c r="H467">
        <f t="shared" si="57"/>
        <v>0.97750000000000004</v>
      </c>
      <c r="I467">
        <f t="shared" si="58"/>
        <v>1.483028994996388E-3</v>
      </c>
      <c r="J467">
        <f t="shared" si="59"/>
        <v>43.444444444444443</v>
      </c>
      <c r="K467">
        <f t="shared" si="60"/>
        <v>3.7714829826491463</v>
      </c>
      <c r="L467">
        <f t="shared" si="61"/>
        <v>6.742956498988982E-2</v>
      </c>
      <c r="M467">
        <f t="shared" si="62"/>
        <v>2.8404561080364221</v>
      </c>
      <c r="N467">
        <f t="shared" si="63"/>
        <v>0.01</v>
      </c>
    </row>
    <row r="468" spans="1:14" x14ac:dyDescent="0.25">
      <c r="A468" t="s">
        <v>15</v>
      </c>
      <c r="B468" t="s">
        <v>26</v>
      </c>
      <c r="C468" t="s">
        <v>31</v>
      </c>
      <c r="D468">
        <v>4</v>
      </c>
      <c r="E468">
        <v>3</v>
      </c>
      <c r="F468">
        <v>9819</v>
      </c>
      <c r="G468">
        <f t="shared" si="56"/>
        <v>181</v>
      </c>
      <c r="H468">
        <f t="shared" si="57"/>
        <v>0.9819</v>
      </c>
      <c r="I468">
        <f t="shared" si="58"/>
        <v>1.3331312763565336E-3</v>
      </c>
      <c r="J468">
        <f t="shared" si="59"/>
        <v>54.248618784530386</v>
      </c>
      <c r="K468">
        <f t="shared" si="60"/>
        <v>3.9935775319034645</v>
      </c>
      <c r="L468">
        <f t="shared" si="61"/>
        <v>7.5011367427596037E-2</v>
      </c>
      <c r="M468">
        <f t="shared" si="62"/>
        <v>2.8717017872331962</v>
      </c>
      <c r="N468">
        <f t="shared" si="63"/>
        <v>0.01</v>
      </c>
    </row>
    <row r="469" spans="1:14" x14ac:dyDescent="0.25">
      <c r="A469" t="s">
        <v>15</v>
      </c>
      <c r="B469" t="s">
        <v>26</v>
      </c>
      <c r="C469" t="s">
        <v>31</v>
      </c>
      <c r="D469">
        <v>4</v>
      </c>
      <c r="E469">
        <v>5</v>
      </c>
      <c r="F469">
        <v>9598</v>
      </c>
      <c r="G469">
        <f t="shared" si="56"/>
        <v>402</v>
      </c>
      <c r="H469">
        <f t="shared" si="57"/>
        <v>0.95979999999999999</v>
      </c>
      <c r="I469">
        <f t="shared" si="58"/>
        <v>1.9642800207709697E-3</v>
      </c>
      <c r="J469">
        <f t="shared" si="59"/>
        <v>23.875621890547265</v>
      </c>
      <c r="K469">
        <f t="shared" si="60"/>
        <v>3.17285793379917</v>
      </c>
      <c r="L469">
        <f t="shared" si="61"/>
        <v>5.0909238470363577E-2</v>
      </c>
      <c r="M469">
        <f t="shared" si="62"/>
        <v>2.7378574108048617</v>
      </c>
      <c r="N469">
        <f t="shared" si="63"/>
        <v>0.01</v>
      </c>
    </row>
    <row r="470" spans="1:14" x14ac:dyDescent="0.25">
      <c r="A470" t="s">
        <v>15</v>
      </c>
      <c r="B470" t="s">
        <v>26</v>
      </c>
      <c r="C470" t="s">
        <v>31</v>
      </c>
      <c r="D470">
        <v>5</v>
      </c>
      <c r="E470">
        <v>1</v>
      </c>
      <c r="F470">
        <v>9782</v>
      </c>
      <c r="G470">
        <f t="shared" si="56"/>
        <v>218</v>
      </c>
      <c r="H470">
        <f t="shared" si="57"/>
        <v>0.97819999999999996</v>
      </c>
      <c r="I470">
        <f t="shared" si="58"/>
        <v>1.4602999691844152E-3</v>
      </c>
      <c r="J470">
        <f t="shared" si="59"/>
        <v>44.871559633027523</v>
      </c>
      <c r="K470">
        <f t="shared" si="60"/>
        <v>3.8038041783102137</v>
      </c>
      <c r="L470">
        <f t="shared" si="61"/>
        <v>6.8479081086230922E-2</v>
      </c>
      <c r="M470">
        <f t="shared" si="62"/>
        <v>2.8452126180206072</v>
      </c>
      <c r="N470">
        <f t="shared" si="63"/>
        <v>0.01</v>
      </c>
    </row>
    <row r="471" spans="1:14" x14ac:dyDescent="0.25">
      <c r="A471" t="s">
        <v>15</v>
      </c>
      <c r="B471" t="s">
        <v>26</v>
      </c>
      <c r="C471" t="s">
        <v>31</v>
      </c>
      <c r="D471">
        <v>5</v>
      </c>
      <c r="E471">
        <v>2</v>
      </c>
      <c r="F471">
        <v>9913</v>
      </c>
      <c r="G471">
        <f t="shared" si="56"/>
        <v>87</v>
      </c>
      <c r="H471">
        <f t="shared" si="57"/>
        <v>0.99129999999999996</v>
      </c>
      <c r="I471">
        <f t="shared" si="58"/>
        <v>9.2867163195609883E-4</v>
      </c>
      <c r="J471">
        <f t="shared" si="59"/>
        <v>113.94252873563218</v>
      </c>
      <c r="K471">
        <f t="shared" si="60"/>
        <v>4.7356941873783134</v>
      </c>
      <c r="L471">
        <f t="shared" si="61"/>
        <v>0.1076806877252901</v>
      </c>
      <c r="M471">
        <f t="shared" si="62"/>
        <v>2.9547735140347928</v>
      </c>
      <c r="N471">
        <f t="shared" si="63"/>
        <v>0.01</v>
      </c>
    </row>
    <row r="472" spans="1:14" x14ac:dyDescent="0.25">
      <c r="A472" t="s">
        <v>15</v>
      </c>
      <c r="B472" t="s">
        <v>26</v>
      </c>
      <c r="C472" t="s">
        <v>31</v>
      </c>
      <c r="D472">
        <v>5</v>
      </c>
      <c r="E472">
        <v>3</v>
      </c>
      <c r="F472">
        <v>9677</v>
      </c>
      <c r="G472">
        <f t="shared" si="56"/>
        <v>323</v>
      </c>
      <c r="H472">
        <f t="shared" si="57"/>
        <v>0.9677</v>
      </c>
      <c r="I472">
        <f t="shared" si="58"/>
        <v>1.7679567302397419E-3</v>
      </c>
      <c r="J472">
        <f t="shared" si="59"/>
        <v>29.959752321981423</v>
      </c>
      <c r="K472">
        <f t="shared" si="60"/>
        <v>3.3998548916582858</v>
      </c>
      <c r="L472">
        <f t="shared" si="61"/>
        <v>5.6562470274054505E-2</v>
      </c>
      <c r="M472">
        <f t="shared" si="62"/>
        <v>2.780184953284111</v>
      </c>
      <c r="N472">
        <f t="shared" si="63"/>
        <v>0.01</v>
      </c>
    </row>
    <row r="473" spans="1:14" x14ac:dyDescent="0.25">
      <c r="A473" t="s">
        <v>15</v>
      </c>
      <c r="B473" t="s">
        <v>26</v>
      </c>
      <c r="C473" t="s">
        <v>31</v>
      </c>
      <c r="D473">
        <v>5</v>
      </c>
      <c r="E473">
        <v>4</v>
      </c>
      <c r="F473">
        <v>9777</v>
      </c>
      <c r="G473">
        <f t="shared" si="56"/>
        <v>223</v>
      </c>
      <c r="H473">
        <f t="shared" si="57"/>
        <v>0.97770000000000001</v>
      </c>
      <c r="I473">
        <f t="shared" si="58"/>
        <v>1.4765740753514532E-3</v>
      </c>
      <c r="J473">
        <f t="shared" si="59"/>
        <v>43.843049327354258</v>
      </c>
      <c r="K473">
        <f t="shared" si="60"/>
        <v>3.7806161960455524</v>
      </c>
      <c r="L473">
        <f t="shared" si="61"/>
        <v>6.7724336807280086E-2</v>
      </c>
      <c r="M473">
        <f t="shared" si="62"/>
        <v>2.8418076404196637</v>
      </c>
      <c r="N473">
        <f t="shared" si="63"/>
        <v>0.01</v>
      </c>
    </row>
    <row r="474" spans="1:14" x14ac:dyDescent="0.25">
      <c r="A474" t="s">
        <v>15</v>
      </c>
      <c r="B474" t="s">
        <v>23</v>
      </c>
      <c r="C474" t="s">
        <v>31</v>
      </c>
      <c r="D474">
        <v>1</v>
      </c>
      <c r="E474">
        <v>2</v>
      </c>
      <c r="F474">
        <v>9935</v>
      </c>
      <c r="G474">
        <f t="shared" si="56"/>
        <v>65</v>
      </c>
      <c r="H474">
        <f t="shared" si="57"/>
        <v>0.99350000000000005</v>
      </c>
      <c r="I474">
        <f t="shared" si="58"/>
        <v>8.0360126928719761E-4</v>
      </c>
      <c r="J474">
        <f t="shared" si="59"/>
        <v>152.84615384615384</v>
      </c>
      <c r="K474">
        <f t="shared" si="60"/>
        <v>5.0294318850902799</v>
      </c>
      <c r="L474">
        <f t="shared" si="61"/>
        <v>0.12443982335754725</v>
      </c>
      <c r="M474">
        <f t="shared" si="62"/>
        <v>2.9801723034413645</v>
      </c>
      <c r="N474">
        <f t="shared" si="63"/>
        <v>0.01</v>
      </c>
    </row>
    <row r="475" spans="1:14" x14ac:dyDescent="0.25">
      <c r="A475" t="s">
        <v>15</v>
      </c>
      <c r="B475" t="s">
        <v>23</v>
      </c>
      <c r="C475" t="s">
        <v>31</v>
      </c>
      <c r="D475">
        <v>2</v>
      </c>
      <c r="E475">
        <v>1</v>
      </c>
      <c r="F475">
        <v>9926</v>
      </c>
      <c r="G475">
        <f t="shared" si="56"/>
        <v>74</v>
      </c>
      <c r="H475">
        <f t="shared" si="57"/>
        <v>0.99260000000000004</v>
      </c>
      <c r="I475">
        <f t="shared" si="58"/>
        <v>8.5704375617584214E-4</v>
      </c>
      <c r="J475">
        <f t="shared" si="59"/>
        <v>134.13513513513513</v>
      </c>
      <c r="K475">
        <f t="shared" si="60"/>
        <v>4.8988477629432161</v>
      </c>
      <c r="L475">
        <f t="shared" si="61"/>
        <v>0.116680156969118</v>
      </c>
      <c r="M475">
        <f t="shared" si="62"/>
        <v>2.9693332478358796</v>
      </c>
      <c r="N475">
        <f t="shared" si="63"/>
        <v>0.01</v>
      </c>
    </row>
    <row r="476" spans="1:14" x14ac:dyDescent="0.25">
      <c r="A476" t="s">
        <v>15</v>
      </c>
      <c r="B476" t="s">
        <v>24</v>
      </c>
      <c r="C476" t="s">
        <v>31</v>
      </c>
      <c r="D476">
        <v>1</v>
      </c>
      <c r="E476">
        <v>2</v>
      </c>
      <c r="F476">
        <v>9942</v>
      </c>
      <c r="G476">
        <f t="shared" si="56"/>
        <v>58</v>
      </c>
      <c r="H476">
        <f t="shared" si="57"/>
        <v>0.99419999999999997</v>
      </c>
      <c r="I476">
        <f t="shared" si="58"/>
        <v>7.593655246322437E-4</v>
      </c>
      <c r="J476">
        <f t="shared" si="59"/>
        <v>171.41379310344828</v>
      </c>
      <c r="K476">
        <f t="shared" si="60"/>
        <v>5.1440804761081989</v>
      </c>
      <c r="L476">
        <f t="shared" si="61"/>
        <v>0.13168888599259185</v>
      </c>
      <c r="M476">
        <f t="shared" si="62"/>
        <v>2.9891295675685754</v>
      </c>
      <c r="N476">
        <f t="shared" si="63"/>
        <v>0.01</v>
      </c>
    </row>
    <row r="477" spans="1:14" x14ac:dyDescent="0.25">
      <c r="A477" t="s">
        <v>15</v>
      </c>
      <c r="B477" t="s">
        <v>24</v>
      </c>
      <c r="C477" t="s">
        <v>31</v>
      </c>
      <c r="D477">
        <v>2</v>
      </c>
      <c r="E477">
        <v>1</v>
      </c>
      <c r="F477">
        <v>9924</v>
      </c>
      <c r="G477">
        <f t="shared" si="56"/>
        <v>76</v>
      </c>
      <c r="H477">
        <f t="shared" si="57"/>
        <v>0.99239999999999995</v>
      </c>
      <c r="I477">
        <f t="shared" si="58"/>
        <v>8.6846070722860287E-4</v>
      </c>
      <c r="J477">
        <f t="shared" si="59"/>
        <v>130.57894736842104</v>
      </c>
      <c r="K477">
        <f t="shared" si="60"/>
        <v>4.8719780045253609</v>
      </c>
      <c r="L477">
        <f t="shared" si="61"/>
        <v>0.11514625724302063</v>
      </c>
      <c r="M477">
        <f t="shared" si="62"/>
        <v>2.9670150862236992</v>
      </c>
      <c r="N477">
        <f t="shared" si="63"/>
        <v>0.01</v>
      </c>
    </row>
    <row r="478" spans="1:14" x14ac:dyDescent="0.25">
      <c r="A478" t="s">
        <v>6</v>
      </c>
      <c r="B478" t="s">
        <v>7</v>
      </c>
      <c r="C478" t="s">
        <v>32</v>
      </c>
      <c r="D478">
        <v>1</v>
      </c>
      <c r="E478">
        <v>2</v>
      </c>
      <c r="F478">
        <v>9077</v>
      </c>
      <c r="G478">
        <f t="shared" si="56"/>
        <v>923</v>
      </c>
      <c r="H478">
        <f t="shared" si="57"/>
        <v>0.90769999999999995</v>
      </c>
      <c r="I478">
        <f t="shared" si="58"/>
        <v>2.894489765053593E-3</v>
      </c>
      <c r="J478">
        <f t="shared" si="59"/>
        <v>9.8342361863488623</v>
      </c>
      <c r="K478">
        <f t="shared" si="60"/>
        <v>2.2858697860237749</v>
      </c>
      <c r="L478">
        <f t="shared" si="61"/>
        <v>3.4548403386096778E-2</v>
      </c>
      <c r="M478">
        <f t="shared" si="62"/>
        <v>2.5242161539399319</v>
      </c>
      <c r="N478">
        <f t="shared" si="63"/>
        <v>0.01</v>
      </c>
    </row>
    <row r="479" spans="1:14" x14ac:dyDescent="0.25">
      <c r="A479" t="s">
        <v>6</v>
      </c>
      <c r="B479" t="s">
        <v>7</v>
      </c>
      <c r="C479" t="s">
        <v>32</v>
      </c>
      <c r="D479">
        <v>2</v>
      </c>
      <c r="E479">
        <v>1</v>
      </c>
      <c r="F479">
        <v>9128</v>
      </c>
      <c r="G479">
        <f t="shared" si="56"/>
        <v>872</v>
      </c>
      <c r="H479">
        <f t="shared" si="57"/>
        <v>0.91279999999999994</v>
      </c>
      <c r="I479">
        <f t="shared" si="58"/>
        <v>2.8212791425167422E-3</v>
      </c>
      <c r="J479">
        <f t="shared" si="59"/>
        <v>10.467889908256881</v>
      </c>
      <c r="K479">
        <f t="shared" si="60"/>
        <v>2.3483124676329319</v>
      </c>
      <c r="L479">
        <f t="shared" si="61"/>
        <v>3.5444915213456801E-2</v>
      </c>
      <c r="M479">
        <f t="shared" si="62"/>
        <v>2.5420610484576804</v>
      </c>
      <c r="N479">
        <f t="shared" si="63"/>
        <v>0.01</v>
      </c>
    </row>
    <row r="480" spans="1:14" x14ac:dyDescent="0.25">
      <c r="A480" t="s">
        <v>6</v>
      </c>
      <c r="B480" t="s">
        <v>14</v>
      </c>
      <c r="C480" t="s">
        <v>32</v>
      </c>
      <c r="D480">
        <v>1</v>
      </c>
      <c r="E480">
        <v>2</v>
      </c>
      <c r="F480">
        <v>8978</v>
      </c>
      <c r="G480">
        <f t="shared" si="56"/>
        <v>1022</v>
      </c>
      <c r="H480">
        <f t="shared" si="57"/>
        <v>0.89780000000000004</v>
      </c>
      <c r="I480">
        <f t="shared" si="58"/>
        <v>3.0291114208625598E-3</v>
      </c>
      <c r="J480">
        <f t="shared" si="59"/>
        <v>8.7847358121330732</v>
      </c>
      <c r="K480">
        <f t="shared" si="60"/>
        <v>2.1730156485782279</v>
      </c>
      <c r="L480">
        <f t="shared" si="61"/>
        <v>3.3012981731627526E-2</v>
      </c>
      <c r="M480">
        <f t="shared" si="62"/>
        <v>2.4907936526786534</v>
      </c>
      <c r="N480">
        <f t="shared" si="63"/>
        <v>0.01</v>
      </c>
    </row>
    <row r="481" spans="1:14" x14ac:dyDescent="0.25">
      <c r="A481" t="s">
        <v>6</v>
      </c>
      <c r="B481" t="s">
        <v>14</v>
      </c>
      <c r="C481" t="s">
        <v>32</v>
      </c>
      <c r="D481">
        <v>2</v>
      </c>
      <c r="E481">
        <v>1</v>
      </c>
      <c r="F481">
        <v>9025</v>
      </c>
      <c r="G481">
        <f t="shared" si="56"/>
        <v>975</v>
      </c>
      <c r="H481">
        <f t="shared" si="57"/>
        <v>0.90249999999999997</v>
      </c>
      <c r="I481">
        <f t="shared" si="58"/>
        <v>2.9663740492392398E-3</v>
      </c>
      <c r="J481">
        <f t="shared" si="59"/>
        <v>9.2564102564102573</v>
      </c>
      <c r="K481">
        <f t="shared" si="60"/>
        <v>2.2253163122032347</v>
      </c>
      <c r="L481">
        <f t="shared" si="61"/>
        <v>3.3711190274755186E-2</v>
      </c>
      <c r="M481">
        <f t="shared" si="62"/>
        <v>2.5064717950067501</v>
      </c>
      <c r="N481">
        <f t="shared" si="63"/>
        <v>0.01</v>
      </c>
    </row>
    <row r="482" spans="1:14" x14ac:dyDescent="0.25">
      <c r="A482" t="s">
        <v>15</v>
      </c>
      <c r="B482" t="s">
        <v>16</v>
      </c>
      <c r="C482" t="s">
        <v>32</v>
      </c>
      <c r="D482">
        <v>1</v>
      </c>
      <c r="E482">
        <v>2</v>
      </c>
      <c r="F482">
        <v>9515</v>
      </c>
      <c r="G482">
        <f t="shared" si="56"/>
        <v>485</v>
      </c>
      <c r="H482">
        <f t="shared" si="57"/>
        <v>0.95150000000000001</v>
      </c>
      <c r="I482">
        <f t="shared" si="58"/>
        <v>2.1482027371735653E-3</v>
      </c>
      <c r="J482">
        <f t="shared" si="59"/>
        <v>19.618556701030929</v>
      </c>
      <c r="K482">
        <f t="shared" si="60"/>
        <v>2.9764758887927667</v>
      </c>
      <c r="L482">
        <f t="shared" si="61"/>
        <v>4.6550541189409364E-2</v>
      </c>
      <c r="M482">
        <f t="shared" si="62"/>
        <v>2.6974979792239786</v>
      </c>
      <c r="N482">
        <f t="shared" si="63"/>
        <v>0.01</v>
      </c>
    </row>
    <row r="483" spans="1:14" x14ac:dyDescent="0.25">
      <c r="A483" t="s">
        <v>15</v>
      </c>
      <c r="B483" t="s">
        <v>16</v>
      </c>
      <c r="C483" t="s">
        <v>32</v>
      </c>
      <c r="D483">
        <v>1</v>
      </c>
      <c r="E483">
        <v>3</v>
      </c>
      <c r="F483">
        <v>9182</v>
      </c>
      <c r="G483">
        <f t="shared" si="56"/>
        <v>818</v>
      </c>
      <c r="H483">
        <f t="shared" si="57"/>
        <v>0.91820000000000002</v>
      </c>
      <c r="I483">
        <f t="shared" si="58"/>
        <v>2.7405977450184107E-3</v>
      </c>
      <c r="J483">
        <f t="shared" si="59"/>
        <v>11.224938875305623</v>
      </c>
      <c r="K483">
        <f t="shared" si="60"/>
        <v>2.4181379882064205</v>
      </c>
      <c r="L483">
        <f t="shared" si="61"/>
        <v>3.6488390235951323E-2</v>
      </c>
      <c r="M483">
        <f t="shared" si="62"/>
        <v>2.5614783438923303</v>
      </c>
      <c r="N483">
        <f t="shared" si="63"/>
        <v>0.01</v>
      </c>
    </row>
    <row r="484" spans="1:14" x14ac:dyDescent="0.25">
      <c r="A484" t="s">
        <v>15</v>
      </c>
      <c r="B484" t="s">
        <v>16</v>
      </c>
      <c r="C484" t="s">
        <v>32</v>
      </c>
      <c r="D484">
        <v>1</v>
      </c>
      <c r="E484">
        <v>4</v>
      </c>
      <c r="F484">
        <v>9177</v>
      </c>
      <c r="G484">
        <f t="shared" si="56"/>
        <v>823</v>
      </c>
      <c r="H484">
        <f t="shared" si="57"/>
        <v>0.91769999999999996</v>
      </c>
      <c r="I484">
        <f t="shared" si="58"/>
        <v>2.7482123280416315E-3</v>
      </c>
      <c r="J484">
        <f t="shared" si="59"/>
        <v>11.150668286755771</v>
      </c>
      <c r="K484">
        <f t="shared" si="60"/>
        <v>2.4114994321419432</v>
      </c>
      <c r="L484">
        <f t="shared" si="61"/>
        <v>3.6387290377690631E-2</v>
      </c>
      <c r="M484">
        <f t="shared" si="62"/>
        <v>2.5596564558873109</v>
      </c>
      <c r="N484">
        <f t="shared" si="63"/>
        <v>0.01</v>
      </c>
    </row>
    <row r="485" spans="1:14" x14ac:dyDescent="0.25">
      <c r="A485" t="s">
        <v>15</v>
      </c>
      <c r="B485" t="s">
        <v>16</v>
      </c>
      <c r="C485" t="s">
        <v>32</v>
      </c>
      <c r="D485">
        <v>1</v>
      </c>
      <c r="E485">
        <v>5</v>
      </c>
      <c r="F485">
        <v>9100</v>
      </c>
      <c r="G485">
        <f t="shared" si="56"/>
        <v>900</v>
      </c>
      <c r="H485">
        <f t="shared" si="57"/>
        <v>0.91</v>
      </c>
      <c r="I485">
        <f t="shared" si="58"/>
        <v>2.8618176042508364E-3</v>
      </c>
      <c r="J485">
        <f t="shared" si="59"/>
        <v>10.111111111111111</v>
      </c>
      <c r="K485">
        <f t="shared" si="60"/>
        <v>2.3136349291806306</v>
      </c>
      <c r="L485">
        <f t="shared" si="61"/>
        <v>3.494282789073061E-2</v>
      </c>
      <c r="M485">
        <f t="shared" si="62"/>
        <v>2.5322073455589984</v>
      </c>
      <c r="N485">
        <f t="shared" si="63"/>
        <v>0.01</v>
      </c>
    </row>
    <row r="486" spans="1:14" x14ac:dyDescent="0.25">
      <c r="A486" t="s">
        <v>15</v>
      </c>
      <c r="B486" t="s">
        <v>16</v>
      </c>
      <c r="C486" t="s">
        <v>32</v>
      </c>
      <c r="D486">
        <v>2</v>
      </c>
      <c r="E486">
        <v>1</v>
      </c>
      <c r="F486">
        <v>9688</v>
      </c>
      <c r="G486">
        <f t="shared" si="56"/>
        <v>312</v>
      </c>
      <c r="H486">
        <f t="shared" si="57"/>
        <v>0.96879999999999999</v>
      </c>
      <c r="I486">
        <f t="shared" si="58"/>
        <v>1.7385787298825443E-3</v>
      </c>
      <c r="J486">
        <f t="shared" si="59"/>
        <v>31.051282051282051</v>
      </c>
      <c r="K486">
        <f t="shared" si="60"/>
        <v>3.435640097423446</v>
      </c>
      <c r="L486">
        <f t="shared" si="61"/>
        <v>5.7518246531611403E-2</v>
      </c>
      <c r="M486">
        <f t="shared" si="62"/>
        <v>2.7864589317123922</v>
      </c>
      <c r="N486">
        <f t="shared" si="63"/>
        <v>0.01</v>
      </c>
    </row>
    <row r="487" spans="1:14" x14ac:dyDescent="0.25">
      <c r="A487" t="s">
        <v>15</v>
      </c>
      <c r="B487" t="s">
        <v>16</v>
      </c>
      <c r="C487" t="s">
        <v>32</v>
      </c>
      <c r="D487">
        <v>2</v>
      </c>
      <c r="E487">
        <v>3</v>
      </c>
      <c r="F487">
        <v>9486</v>
      </c>
      <c r="G487">
        <f t="shared" si="56"/>
        <v>514</v>
      </c>
      <c r="H487">
        <f t="shared" si="57"/>
        <v>0.9486</v>
      </c>
      <c r="I487">
        <f t="shared" si="58"/>
        <v>2.2081222792227789E-3</v>
      </c>
      <c r="J487">
        <f t="shared" si="59"/>
        <v>18.455252918287936</v>
      </c>
      <c r="K487">
        <f t="shared" si="60"/>
        <v>2.9153490409823619</v>
      </c>
      <c r="L487">
        <f t="shared" si="61"/>
        <v>4.5287347055434933E-2</v>
      </c>
      <c r="M487">
        <f t="shared" si="62"/>
        <v>2.6841842014322492</v>
      </c>
      <c r="N487">
        <f t="shared" si="63"/>
        <v>0.01</v>
      </c>
    </row>
    <row r="488" spans="1:14" x14ac:dyDescent="0.25">
      <c r="A488" t="s">
        <v>15</v>
      </c>
      <c r="B488" t="s">
        <v>16</v>
      </c>
      <c r="C488" t="s">
        <v>32</v>
      </c>
      <c r="D488">
        <v>2</v>
      </c>
      <c r="E488">
        <v>4</v>
      </c>
      <c r="F488">
        <v>9279</v>
      </c>
      <c r="G488">
        <f t="shared" si="56"/>
        <v>721</v>
      </c>
      <c r="H488">
        <f t="shared" si="57"/>
        <v>0.92789999999999995</v>
      </c>
      <c r="I488">
        <f t="shared" si="58"/>
        <v>2.5865341675686414E-3</v>
      </c>
      <c r="J488">
        <f t="shared" si="59"/>
        <v>12.869625520110956</v>
      </c>
      <c r="K488">
        <f t="shared" si="60"/>
        <v>2.55486992406823</v>
      </c>
      <c r="L488">
        <f t="shared" si="61"/>
        <v>3.8661774220442903E-2</v>
      </c>
      <c r="M488">
        <f t="shared" si="62"/>
        <v>2.5978916647640409</v>
      </c>
      <c r="N488">
        <f t="shared" si="63"/>
        <v>0.01</v>
      </c>
    </row>
    <row r="489" spans="1:14" x14ac:dyDescent="0.25">
      <c r="A489" t="s">
        <v>15</v>
      </c>
      <c r="B489" t="s">
        <v>16</v>
      </c>
      <c r="C489" t="s">
        <v>32</v>
      </c>
      <c r="D489">
        <v>2</v>
      </c>
      <c r="E489">
        <v>5</v>
      </c>
      <c r="F489">
        <v>9274</v>
      </c>
      <c r="G489">
        <f t="shared" si="56"/>
        <v>726</v>
      </c>
      <c r="H489">
        <f t="shared" si="57"/>
        <v>0.9274</v>
      </c>
      <c r="I489">
        <f t="shared" si="58"/>
        <v>2.5947878525998998E-3</v>
      </c>
      <c r="J489">
        <f t="shared" si="59"/>
        <v>12.774104683195592</v>
      </c>
      <c r="K489">
        <f t="shared" si="60"/>
        <v>2.5474200501266102</v>
      </c>
      <c r="L489">
        <f t="shared" si="61"/>
        <v>3.8538796109979852E-2</v>
      </c>
      <c r="M489">
        <f t="shared" si="62"/>
        <v>2.5959616560023853</v>
      </c>
      <c r="N489">
        <f t="shared" si="63"/>
        <v>0.01</v>
      </c>
    </row>
    <row r="490" spans="1:14" x14ac:dyDescent="0.25">
      <c r="A490" t="s">
        <v>15</v>
      </c>
      <c r="B490" t="s">
        <v>16</v>
      </c>
      <c r="C490" t="s">
        <v>32</v>
      </c>
      <c r="D490">
        <v>3</v>
      </c>
      <c r="E490">
        <v>1</v>
      </c>
      <c r="F490">
        <v>9502</v>
      </c>
      <c r="G490">
        <f t="shared" si="56"/>
        <v>498</v>
      </c>
      <c r="H490">
        <f t="shared" si="57"/>
        <v>0.95020000000000004</v>
      </c>
      <c r="I490">
        <f t="shared" si="58"/>
        <v>2.1753151495817785E-3</v>
      </c>
      <c r="J490">
        <f t="shared" si="59"/>
        <v>19.080321285140563</v>
      </c>
      <c r="K490">
        <f t="shared" si="60"/>
        <v>2.9486575047222137</v>
      </c>
      <c r="L490">
        <f t="shared" si="61"/>
        <v>4.5970350557814912E-2</v>
      </c>
      <c r="M490">
        <f t="shared" si="62"/>
        <v>2.6914843758743747</v>
      </c>
      <c r="N490">
        <f t="shared" si="63"/>
        <v>0.01</v>
      </c>
    </row>
    <row r="491" spans="1:14" x14ac:dyDescent="0.25">
      <c r="A491" t="s">
        <v>15</v>
      </c>
      <c r="B491" t="s">
        <v>16</v>
      </c>
      <c r="C491" t="s">
        <v>32</v>
      </c>
      <c r="D491">
        <v>3</v>
      </c>
      <c r="E491">
        <v>2</v>
      </c>
      <c r="F491">
        <v>9578</v>
      </c>
      <c r="G491">
        <f t="shared" si="56"/>
        <v>422</v>
      </c>
      <c r="H491">
        <f t="shared" si="57"/>
        <v>0.95779999999999998</v>
      </c>
      <c r="I491">
        <f t="shared" si="58"/>
        <v>2.0104516905412079E-3</v>
      </c>
      <c r="J491">
        <f t="shared" si="59"/>
        <v>22.696682464454977</v>
      </c>
      <c r="K491">
        <f t="shared" si="60"/>
        <v>3.1222187668665429</v>
      </c>
      <c r="L491">
        <f t="shared" si="61"/>
        <v>4.9740066110755585E-2</v>
      </c>
      <c r="M491">
        <f t="shared" si="62"/>
        <v>2.7277939234237314</v>
      </c>
      <c r="N491">
        <f t="shared" si="63"/>
        <v>0.01</v>
      </c>
    </row>
    <row r="492" spans="1:14" x14ac:dyDescent="0.25">
      <c r="A492" t="s">
        <v>15</v>
      </c>
      <c r="B492" t="s">
        <v>16</v>
      </c>
      <c r="C492" t="s">
        <v>32</v>
      </c>
      <c r="D492">
        <v>3</v>
      </c>
      <c r="E492">
        <v>4</v>
      </c>
      <c r="F492">
        <v>9832</v>
      </c>
      <c r="G492">
        <f t="shared" si="56"/>
        <v>168</v>
      </c>
      <c r="H492">
        <f t="shared" si="57"/>
        <v>0.98319999999999996</v>
      </c>
      <c r="I492">
        <f t="shared" si="58"/>
        <v>1.2852143790045316E-3</v>
      </c>
      <c r="J492">
        <f t="shared" si="59"/>
        <v>58.523809523809526</v>
      </c>
      <c r="K492">
        <f t="shared" si="60"/>
        <v>4.0694336718426118</v>
      </c>
      <c r="L492">
        <f t="shared" si="61"/>
        <v>7.7808030810747345E-2</v>
      </c>
      <c r="M492">
        <f t="shared" si="62"/>
        <v>2.881631639813512</v>
      </c>
      <c r="N492">
        <f t="shared" si="63"/>
        <v>0.01</v>
      </c>
    </row>
    <row r="493" spans="1:14" x14ac:dyDescent="0.25">
      <c r="A493" t="s">
        <v>15</v>
      </c>
      <c r="B493" t="s">
        <v>16</v>
      </c>
      <c r="C493" t="s">
        <v>32</v>
      </c>
      <c r="D493">
        <v>3</v>
      </c>
      <c r="E493">
        <v>5</v>
      </c>
      <c r="F493">
        <v>9756</v>
      </c>
      <c r="G493">
        <f t="shared" si="56"/>
        <v>244</v>
      </c>
      <c r="H493">
        <f t="shared" si="57"/>
        <v>0.97560000000000002</v>
      </c>
      <c r="I493">
        <f t="shared" si="58"/>
        <v>1.5428752379891245E-3</v>
      </c>
      <c r="J493">
        <f t="shared" si="59"/>
        <v>39.983606557377051</v>
      </c>
      <c r="K493">
        <f t="shared" si="60"/>
        <v>3.6884695340426092</v>
      </c>
      <c r="L493">
        <f t="shared" si="61"/>
        <v>6.4814054654433989E-2</v>
      </c>
      <c r="M493">
        <f t="shared" si="62"/>
        <v>2.8278980435129855</v>
      </c>
      <c r="N493">
        <f t="shared" si="63"/>
        <v>0.01</v>
      </c>
    </row>
    <row r="494" spans="1:14" x14ac:dyDescent="0.25">
      <c r="A494" t="s">
        <v>15</v>
      </c>
      <c r="B494" t="s">
        <v>16</v>
      </c>
      <c r="C494" t="s">
        <v>32</v>
      </c>
      <c r="D494">
        <v>4</v>
      </c>
      <c r="E494">
        <v>1</v>
      </c>
      <c r="F494">
        <v>9423</v>
      </c>
      <c r="G494">
        <f t="shared" si="56"/>
        <v>577</v>
      </c>
      <c r="H494">
        <f t="shared" si="57"/>
        <v>0.94230000000000003</v>
      </c>
      <c r="I494">
        <f t="shared" si="58"/>
        <v>2.3317527742022733E-3</v>
      </c>
      <c r="J494">
        <f t="shared" si="59"/>
        <v>16.331022530329289</v>
      </c>
      <c r="K494">
        <f t="shared" si="60"/>
        <v>2.7930665216986568</v>
      </c>
      <c r="L494">
        <f t="shared" si="61"/>
        <v>4.2886193213262688E-2</v>
      </c>
      <c r="M494">
        <f t="shared" si="62"/>
        <v>2.6564319149871838</v>
      </c>
      <c r="N494">
        <f t="shared" si="63"/>
        <v>0.01</v>
      </c>
    </row>
    <row r="495" spans="1:14" x14ac:dyDescent="0.25">
      <c r="A495" t="s">
        <v>15</v>
      </c>
      <c r="B495" t="s">
        <v>16</v>
      </c>
      <c r="C495" t="s">
        <v>32</v>
      </c>
      <c r="D495">
        <v>4</v>
      </c>
      <c r="E495">
        <v>2</v>
      </c>
      <c r="F495">
        <v>9459</v>
      </c>
      <c r="G495">
        <f t="shared" si="56"/>
        <v>541</v>
      </c>
      <c r="H495">
        <f t="shared" si="57"/>
        <v>0.94589999999999996</v>
      </c>
      <c r="I495">
        <f t="shared" si="58"/>
        <v>2.2621491993235114E-3</v>
      </c>
      <c r="J495">
        <f t="shared" si="59"/>
        <v>17.484288354898336</v>
      </c>
      <c r="K495">
        <f t="shared" si="60"/>
        <v>2.861302669366689</v>
      </c>
      <c r="L495">
        <f t="shared" si="61"/>
        <v>4.4205749130032945E-2</v>
      </c>
      <c r="M495">
        <f t="shared" si="62"/>
        <v>2.6721045450565426</v>
      </c>
      <c r="N495">
        <f t="shared" si="63"/>
        <v>0.01</v>
      </c>
    </row>
    <row r="496" spans="1:14" x14ac:dyDescent="0.25">
      <c r="A496" t="s">
        <v>15</v>
      </c>
      <c r="B496" t="s">
        <v>16</v>
      </c>
      <c r="C496" t="s">
        <v>32</v>
      </c>
      <c r="D496">
        <v>4</v>
      </c>
      <c r="E496">
        <v>3</v>
      </c>
      <c r="F496">
        <v>9862</v>
      </c>
      <c r="G496">
        <f t="shared" si="56"/>
        <v>138</v>
      </c>
      <c r="H496">
        <f t="shared" si="57"/>
        <v>0.98619999999999997</v>
      </c>
      <c r="I496">
        <f t="shared" si="58"/>
        <v>1.1666001885821907E-3</v>
      </c>
      <c r="J496">
        <f t="shared" si="59"/>
        <v>71.463768115942031</v>
      </c>
      <c r="K496">
        <f t="shared" si="60"/>
        <v>4.2691905816268667</v>
      </c>
      <c r="L496">
        <f t="shared" si="61"/>
        <v>8.5719170096769437E-2</v>
      </c>
      <c r="M496">
        <f t="shared" si="62"/>
        <v>2.9061020898828813</v>
      </c>
      <c r="N496">
        <f t="shared" si="63"/>
        <v>0.01</v>
      </c>
    </row>
    <row r="497" spans="1:14" x14ac:dyDescent="0.25">
      <c r="A497" t="s">
        <v>15</v>
      </c>
      <c r="B497" t="s">
        <v>16</v>
      </c>
      <c r="C497" t="s">
        <v>32</v>
      </c>
      <c r="D497">
        <v>4</v>
      </c>
      <c r="E497">
        <v>5</v>
      </c>
      <c r="F497">
        <v>9827</v>
      </c>
      <c r="G497">
        <f t="shared" si="56"/>
        <v>173</v>
      </c>
      <c r="H497">
        <f t="shared" si="57"/>
        <v>0.98270000000000002</v>
      </c>
      <c r="I497">
        <f t="shared" si="58"/>
        <v>1.3038677080133545E-3</v>
      </c>
      <c r="J497">
        <f t="shared" si="59"/>
        <v>56.803468208092482</v>
      </c>
      <c r="K497">
        <f t="shared" si="60"/>
        <v>4.0395973838646482</v>
      </c>
      <c r="L497">
        <f t="shared" si="61"/>
        <v>7.6694897331544096E-2</v>
      </c>
      <c r="M497">
        <f t="shared" si="62"/>
        <v>2.8777692719038321</v>
      </c>
      <c r="N497">
        <f t="shared" si="63"/>
        <v>0.01</v>
      </c>
    </row>
    <row r="498" spans="1:14" x14ac:dyDescent="0.25">
      <c r="A498" t="s">
        <v>15</v>
      </c>
      <c r="B498" t="s">
        <v>16</v>
      </c>
      <c r="C498" t="s">
        <v>32</v>
      </c>
      <c r="D498">
        <v>5</v>
      </c>
      <c r="E498">
        <v>1</v>
      </c>
      <c r="F498">
        <v>9479</v>
      </c>
      <c r="G498">
        <f t="shared" si="56"/>
        <v>521</v>
      </c>
      <c r="H498">
        <f t="shared" si="57"/>
        <v>0.94789999999999996</v>
      </c>
      <c r="I498">
        <f t="shared" si="58"/>
        <v>2.2222868851703203E-3</v>
      </c>
      <c r="J498">
        <f t="shared" si="59"/>
        <v>18.193857965451055</v>
      </c>
      <c r="K498">
        <f t="shared" si="60"/>
        <v>2.9010840626996748</v>
      </c>
      <c r="L498">
        <f t="shared" si="61"/>
        <v>4.499869061340199E-2</v>
      </c>
      <c r="M498">
        <f t="shared" si="62"/>
        <v>2.6810242250438776</v>
      </c>
      <c r="N498">
        <f t="shared" si="63"/>
        <v>0.01</v>
      </c>
    </row>
    <row r="499" spans="1:14" x14ac:dyDescent="0.25">
      <c r="A499" t="s">
        <v>15</v>
      </c>
      <c r="B499" t="s">
        <v>16</v>
      </c>
      <c r="C499" t="s">
        <v>32</v>
      </c>
      <c r="D499">
        <v>5</v>
      </c>
      <c r="E499">
        <v>2</v>
      </c>
      <c r="F499">
        <v>9444</v>
      </c>
      <c r="G499">
        <f t="shared" si="56"/>
        <v>556</v>
      </c>
      <c r="H499">
        <f t="shared" si="57"/>
        <v>0.94440000000000002</v>
      </c>
      <c r="I499">
        <f t="shared" si="58"/>
        <v>2.2914763799786369E-3</v>
      </c>
      <c r="J499">
        <f t="shared" si="59"/>
        <v>16.985611510791365</v>
      </c>
      <c r="K499">
        <f t="shared" si="60"/>
        <v>2.8323666039548212</v>
      </c>
      <c r="L499">
        <f t="shared" si="61"/>
        <v>4.3639987247406087E-2</v>
      </c>
      <c r="M499">
        <f t="shared" si="62"/>
        <v>2.6655164119374</v>
      </c>
      <c r="N499">
        <f t="shared" si="63"/>
        <v>0.01</v>
      </c>
    </row>
    <row r="500" spans="1:14" x14ac:dyDescent="0.25">
      <c r="A500" t="s">
        <v>15</v>
      </c>
      <c r="B500" t="s">
        <v>16</v>
      </c>
      <c r="C500" t="s">
        <v>32</v>
      </c>
      <c r="D500">
        <v>5</v>
      </c>
      <c r="E500">
        <v>3</v>
      </c>
      <c r="F500">
        <v>9838</v>
      </c>
      <c r="G500">
        <f t="shared" si="56"/>
        <v>162</v>
      </c>
      <c r="H500">
        <f t="shared" si="57"/>
        <v>0.98380000000000001</v>
      </c>
      <c r="I500">
        <f t="shared" si="58"/>
        <v>1.2624404936471261E-3</v>
      </c>
      <c r="J500">
        <f t="shared" si="59"/>
        <v>60.728395061728392</v>
      </c>
      <c r="K500">
        <f t="shared" si="60"/>
        <v>4.1064113821229009</v>
      </c>
      <c r="L500">
        <f t="shared" si="61"/>
        <v>7.9211654333983764E-2</v>
      </c>
      <c r="M500">
        <f t="shared" si="62"/>
        <v>2.8863418452431295</v>
      </c>
      <c r="N500">
        <f t="shared" si="63"/>
        <v>0.01</v>
      </c>
    </row>
    <row r="501" spans="1:14" x14ac:dyDescent="0.25">
      <c r="A501" t="s">
        <v>15</v>
      </c>
      <c r="B501" t="s">
        <v>16</v>
      </c>
      <c r="C501" t="s">
        <v>32</v>
      </c>
      <c r="D501">
        <v>5</v>
      </c>
      <c r="E501">
        <v>4</v>
      </c>
      <c r="F501">
        <v>9873</v>
      </c>
      <c r="G501">
        <f t="shared" si="56"/>
        <v>127</v>
      </c>
      <c r="H501">
        <f t="shared" si="57"/>
        <v>0.98729999999999996</v>
      </c>
      <c r="I501">
        <f t="shared" si="58"/>
        <v>1.1197638143823029E-3</v>
      </c>
      <c r="J501">
        <f t="shared" si="59"/>
        <v>77.740157480314963</v>
      </c>
      <c r="K501">
        <f t="shared" si="60"/>
        <v>4.3533719511528588</v>
      </c>
      <c r="L501">
        <f t="shared" si="61"/>
        <v>8.9304546829961043E-2</v>
      </c>
      <c r="M501">
        <f t="shared" si="62"/>
        <v>2.9157242805004735</v>
      </c>
      <c r="N501">
        <f t="shared" si="63"/>
        <v>0.01</v>
      </c>
    </row>
    <row r="502" spans="1:14" x14ac:dyDescent="0.25">
      <c r="A502" t="s">
        <v>15</v>
      </c>
      <c r="B502" t="s">
        <v>25</v>
      </c>
      <c r="C502" t="s">
        <v>32</v>
      </c>
      <c r="D502">
        <v>1</v>
      </c>
      <c r="E502">
        <v>2</v>
      </c>
      <c r="F502">
        <v>9690</v>
      </c>
      <c r="G502">
        <f t="shared" si="56"/>
        <v>310</v>
      </c>
      <c r="H502">
        <f t="shared" si="57"/>
        <v>0.96899999999999997</v>
      </c>
      <c r="I502">
        <f t="shared" si="58"/>
        <v>1.7331762749357039E-3</v>
      </c>
      <c r="J502">
        <f t="shared" si="59"/>
        <v>31.258064516129032</v>
      </c>
      <c r="K502">
        <f t="shared" si="60"/>
        <v>3.4422774074056202</v>
      </c>
      <c r="L502">
        <f t="shared" si="61"/>
        <v>5.7697535701444889E-2</v>
      </c>
      <c r="M502">
        <f t="shared" si="62"/>
        <v>2.78761108661732</v>
      </c>
      <c r="N502">
        <f t="shared" si="63"/>
        <v>0.01</v>
      </c>
    </row>
    <row r="503" spans="1:14" x14ac:dyDescent="0.25">
      <c r="A503" t="s">
        <v>15</v>
      </c>
      <c r="B503" t="s">
        <v>25</v>
      </c>
      <c r="C503" t="s">
        <v>32</v>
      </c>
      <c r="D503">
        <v>1</v>
      </c>
      <c r="E503">
        <v>3</v>
      </c>
      <c r="F503">
        <v>9451</v>
      </c>
      <c r="G503">
        <f t="shared" si="56"/>
        <v>549</v>
      </c>
      <c r="H503">
        <f t="shared" si="57"/>
        <v>0.94510000000000005</v>
      </c>
      <c r="I503">
        <f t="shared" si="58"/>
        <v>2.277849643852727E-3</v>
      </c>
      <c r="J503">
        <f t="shared" si="59"/>
        <v>17.214936247723134</v>
      </c>
      <c r="K503">
        <f t="shared" si="60"/>
        <v>2.8457773934855255</v>
      </c>
      <c r="L503">
        <f t="shared" si="61"/>
        <v>4.3901053904006226E-2</v>
      </c>
      <c r="M503">
        <f t="shared" si="62"/>
        <v>2.6685803187312831</v>
      </c>
      <c r="N503">
        <f t="shared" si="63"/>
        <v>0.01</v>
      </c>
    </row>
    <row r="504" spans="1:14" x14ac:dyDescent="0.25">
      <c r="A504" t="s">
        <v>15</v>
      </c>
      <c r="B504" t="s">
        <v>25</v>
      </c>
      <c r="C504" t="s">
        <v>32</v>
      </c>
      <c r="D504">
        <v>1</v>
      </c>
      <c r="E504">
        <v>4</v>
      </c>
      <c r="F504">
        <v>9430</v>
      </c>
      <c r="G504">
        <f t="shared" si="56"/>
        <v>570</v>
      </c>
      <c r="H504">
        <f t="shared" si="57"/>
        <v>0.94299999999999995</v>
      </c>
      <c r="I504">
        <f t="shared" si="58"/>
        <v>2.318426190328259E-3</v>
      </c>
      <c r="J504">
        <f t="shared" si="59"/>
        <v>16.543859649122808</v>
      </c>
      <c r="K504">
        <f t="shared" si="60"/>
        <v>2.8060150147989074</v>
      </c>
      <c r="L504">
        <f t="shared" si="61"/>
        <v>4.3132708048748081E-2</v>
      </c>
      <c r="M504">
        <f t="shared" si="62"/>
        <v>2.6594425495309739</v>
      </c>
      <c r="N504">
        <f t="shared" si="63"/>
        <v>0.01</v>
      </c>
    </row>
    <row r="505" spans="1:14" x14ac:dyDescent="0.25">
      <c r="A505" t="s">
        <v>15</v>
      </c>
      <c r="B505" t="s">
        <v>25</v>
      </c>
      <c r="C505" t="s">
        <v>32</v>
      </c>
      <c r="D505">
        <v>1</v>
      </c>
      <c r="E505">
        <v>5</v>
      </c>
      <c r="F505">
        <v>9313</v>
      </c>
      <c r="G505">
        <f t="shared" si="56"/>
        <v>687</v>
      </c>
      <c r="H505">
        <f t="shared" si="57"/>
        <v>0.93130000000000002</v>
      </c>
      <c r="I505">
        <f t="shared" si="58"/>
        <v>2.5294329404038367E-3</v>
      </c>
      <c r="J505">
        <f t="shared" si="59"/>
        <v>13.55604075691412</v>
      </c>
      <c r="K505">
        <f t="shared" si="60"/>
        <v>2.6068322602993086</v>
      </c>
      <c r="L505">
        <f t="shared" si="61"/>
        <v>3.9534552746053227E-2</v>
      </c>
      <c r="M505">
        <f t="shared" si="62"/>
        <v>2.6111831886269776</v>
      </c>
      <c r="N505">
        <f t="shared" si="63"/>
        <v>0.01</v>
      </c>
    </row>
    <row r="506" spans="1:14" x14ac:dyDescent="0.25">
      <c r="A506" t="s">
        <v>15</v>
      </c>
      <c r="B506" t="s">
        <v>25</v>
      </c>
      <c r="C506" t="s">
        <v>32</v>
      </c>
      <c r="D506">
        <v>2</v>
      </c>
      <c r="E506">
        <v>1</v>
      </c>
      <c r="F506">
        <v>9844</v>
      </c>
      <c r="G506">
        <f t="shared" si="56"/>
        <v>156</v>
      </c>
      <c r="H506">
        <f t="shared" si="57"/>
        <v>0.98440000000000005</v>
      </c>
      <c r="I506">
        <f t="shared" si="58"/>
        <v>1.2392191089553111E-3</v>
      </c>
      <c r="J506">
        <f t="shared" si="59"/>
        <v>63.102564102564102</v>
      </c>
      <c r="K506">
        <f t="shared" si="60"/>
        <v>4.1447614042614092</v>
      </c>
      <c r="L506">
        <f t="shared" si="61"/>
        <v>8.0695979651493624E-2</v>
      </c>
      <c r="M506">
        <f t="shared" si="62"/>
        <v>2.8911386517223798</v>
      </c>
      <c r="N506">
        <f t="shared" si="63"/>
        <v>0.01</v>
      </c>
    </row>
    <row r="507" spans="1:14" x14ac:dyDescent="0.25">
      <c r="A507" t="s">
        <v>15</v>
      </c>
      <c r="B507" t="s">
        <v>25</v>
      </c>
      <c r="C507" t="s">
        <v>32</v>
      </c>
      <c r="D507">
        <v>2</v>
      </c>
      <c r="E507">
        <v>3</v>
      </c>
      <c r="F507">
        <v>9742</v>
      </c>
      <c r="G507">
        <f t="shared" si="56"/>
        <v>258</v>
      </c>
      <c r="H507">
        <f t="shared" si="57"/>
        <v>0.97419999999999995</v>
      </c>
      <c r="I507">
        <f t="shared" si="58"/>
        <v>1.5853819729011694E-3</v>
      </c>
      <c r="J507">
        <f t="shared" si="59"/>
        <v>37.759689922480618</v>
      </c>
      <c r="K507">
        <f t="shared" si="60"/>
        <v>3.6312421294448707</v>
      </c>
      <c r="L507">
        <f t="shared" si="61"/>
        <v>6.3076281747423371E-2</v>
      </c>
      <c r="M507">
        <f t="shared" si="62"/>
        <v>2.8189474326198245</v>
      </c>
      <c r="N507">
        <f t="shared" si="63"/>
        <v>0.01</v>
      </c>
    </row>
    <row r="508" spans="1:14" x14ac:dyDescent="0.25">
      <c r="A508" t="s">
        <v>15</v>
      </c>
      <c r="B508" t="s">
        <v>25</v>
      </c>
      <c r="C508" t="s">
        <v>32</v>
      </c>
      <c r="D508">
        <v>2</v>
      </c>
      <c r="E508">
        <v>4</v>
      </c>
      <c r="F508">
        <v>9630</v>
      </c>
      <c r="G508">
        <f t="shared" si="56"/>
        <v>370</v>
      </c>
      <c r="H508">
        <f t="shared" si="57"/>
        <v>0.96299999999999997</v>
      </c>
      <c r="I508">
        <f t="shared" si="58"/>
        <v>1.8876175460087255E-3</v>
      </c>
      <c r="J508">
        <f t="shared" si="59"/>
        <v>26.027027027027028</v>
      </c>
      <c r="K508">
        <f t="shared" si="60"/>
        <v>3.259135499153901</v>
      </c>
      <c r="L508">
        <f t="shared" si="61"/>
        <v>5.2976833263414576E-2</v>
      </c>
      <c r="M508">
        <f t="shared" si="62"/>
        <v>2.7544722160035167</v>
      </c>
      <c r="N508">
        <f t="shared" si="63"/>
        <v>0.01</v>
      </c>
    </row>
    <row r="509" spans="1:14" x14ac:dyDescent="0.25">
      <c r="A509" t="s">
        <v>15</v>
      </c>
      <c r="B509" t="s">
        <v>25</v>
      </c>
      <c r="C509" t="s">
        <v>32</v>
      </c>
      <c r="D509">
        <v>2</v>
      </c>
      <c r="E509">
        <v>5</v>
      </c>
      <c r="F509">
        <v>9567</v>
      </c>
      <c r="G509">
        <f t="shared" si="56"/>
        <v>433</v>
      </c>
      <c r="H509">
        <f t="shared" si="57"/>
        <v>0.95669999999999999</v>
      </c>
      <c r="I509">
        <f t="shared" si="58"/>
        <v>2.035315945989713E-3</v>
      </c>
      <c r="J509">
        <f t="shared" si="59"/>
        <v>22.094688221709006</v>
      </c>
      <c r="K509">
        <f t="shared" si="60"/>
        <v>3.0953372276756776</v>
      </c>
      <c r="L509">
        <f t="shared" si="61"/>
        <v>4.9132421036171367E-2</v>
      </c>
      <c r="M509">
        <f t="shared" si="62"/>
        <v>2.7223561554236855</v>
      </c>
      <c r="N509">
        <f t="shared" si="63"/>
        <v>0.01</v>
      </c>
    </row>
    <row r="510" spans="1:14" x14ac:dyDescent="0.25">
      <c r="A510" t="s">
        <v>15</v>
      </c>
      <c r="B510" t="s">
        <v>25</v>
      </c>
      <c r="C510" t="s">
        <v>32</v>
      </c>
      <c r="D510">
        <v>3</v>
      </c>
      <c r="E510">
        <v>1</v>
      </c>
      <c r="F510">
        <v>9720</v>
      </c>
      <c r="G510">
        <f t="shared" si="56"/>
        <v>280</v>
      </c>
      <c r="H510">
        <f t="shared" si="57"/>
        <v>0.97199999999999998</v>
      </c>
      <c r="I510">
        <f t="shared" si="58"/>
        <v>1.6497272501841032E-3</v>
      </c>
      <c r="J510">
        <f t="shared" si="59"/>
        <v>34.714285714285715</v>
      </c>
      <c r="K510">
        <f t="shared" si="60"/>
        <v>3.5471512942852352</v>
      </c>
      <c r="L510">
        <f t="shared" si="61"/>
        <v>6.0616080621108993E-2</v>
      </c>
      <c r="M510">
        <f t="shared" si="62"/>
        <v>2.8053468649973605</v>
      </c>
      <c r="N510">
        <f t="shared" si="63"/>
        <v>0.01</v>
      </c>
    </row>
    <row r="511" spans="1:14" x14ac:dyDescent="0.25">
      <c r="A511" t="s">
        <v>15</v>
      </c>
      <c r="B511" t="s">
        <v>25</v>
      </c>
      <c r="C511" t="s">
        <v>32</v>
      </c>
      <c r="D511">
        <v>3</v>
      </c>
      <c r="E511">
        <v>2</v>
      </c>
      <c r="F511">
        <v>9688</v>
      </c>
      <c r="G511">
        <f t="shared" si="56"/>
        <v>312</v>
      </c>
      <c r="H511">
        <f t="shared" si="57"/>
        <v>0.96879999999999999</v>
      </c>
      <c r="I511">
        <f t="shared" si="58"/>
        <v>1.7385787298825443E-3</v>
      </c>
      <c r="J511">
        <f t="shared" si="59"/>
        <v>31.051282051282051</v>
      </c>
      <c r="K511">
        <f t="shared" si="60"/>
        <v>3.435640097423446</v>
      </c>
      <c r="L511">
        <f t="shared" si="61"/>
        <v>5.7518246531611403E-2</v>
      </c>
      <c r="M511">
        <f t="shared" si="62"/>
        <v>2.7864589317123922</v>
      </c>
      <c r="N511">
        <f t="shared" si="63"/>
        <v>0.01</v>
      </c>
    </row>
    <row r="512" spans="1:14" x14ac:dyDescent="0.25">
      <c r="A512" t="s">
        <v>15</v>
      </c>
      <c r="B512" t="s">
        <v>25</v>
      </c>
      <c r="C512" t="s">
        <v>32</v>
      </c>
      <c r="D512">
        <v>3</v>
      </c>
      <c r="E512">
        <v>4</v>
      </c>
      <c r="F512">
        <v>9851</v>
      </c>
      <c r="G512">
        <f t="shared" si="56"/>
        <v>149</v>
      </c>
      <c r="H512">
        <f t="shared" si="57"/>
        <v>0.98509999999999998</v>
      </c>
      <c r="I512">
        <f t="shared" si="58"/>
        <v>1.2115275481803963E-3</v>
      </c>
      <c r="J512">
        <f t="shared" si="59"/>
        <v>66.114093959731548</v>
      </c>
      <c r="K512">
        <f t="shared" si="60"/>
        <v>4.1913819459102202</v>
      </c>
      <c r="L512">
        <f t="shared" si="61"/>
        <v>8.2540426051550334E-2</v>
      </c>
      <c r="M512">
        <f t="shared" si="62"/>
        <v>2.8968511809580684</v>
      </c>
      <c r="N512">
        <f t="shared" si="63"/>
        <v>0.01</v>
      </c>
    </row>
    <row r="513" spans="1:14" x14ac:dyDescent="0.25">
      <c r="A513" t="s">
        <v>15</v>
      </c>
      <c r="B513" t="s">
        <v>25</v>
      </c>
      <c r="C513" t="s">
        <v>32</v>
      </c>
      <c r="D513">
        <v>3</v>
      </c>
      <c r="E513">
        <v>5</v>
      </c>
      <c r="F513">
        <v>9730</v>
      </c>
      <c r="G513">
        <f t="shared" si="56"/>
        <v>270</v>
      </c>
      <c r="H513">
        <f t="shared" si="57"/>
        <v>0.97299999999999998</v>
      </c>
      <c r="I513">
        <f t="shared" si="58"/>
        <v>1.6208331191088126E-3</v>
      </c>
      <c r="J513">
        <f t="shared" si="59"/>
        <v>36.037037037037038</v>
      </c>
      <c r="K513">
        <f t="shared" si="60"/>
        <v>3.5845472161816758</v>
      </c>
      <c r="L513">
        <f t="shared" si="61"/>
        <v>6.1696666252095918E-2</v>
      </c>
      <c r="M513">
        <f t="shared" si="62"/>
        <v>2.8114620059569413</v>
      </c>
      <c r="N513">
        <f t="shared" si="63"/>
        <v>0.01</v>
      </c>
    </row>
    <row r="514" spans="1:14" x14ac:dyDescent="0.25">
      <c r="A514" t="s">
        <v>15</v>
      </c>
      <c r="B514" t="s">
        <v>25</v>
      </c>
      <c r="C514" t="s">
        <v>32</v>
      </c>
      <c r="D514">
        <v>4</v>
      </c>
      <c r="E514">
        <v>1</v>
      </c>
      <c r="F514">
        <v>9708</v>
      </c>
      <c r="G514">
        <f t="shared" ref="G514:G577" si="64">10000-F514</f>
        <v>292</v>
      </c>
      <c r="H514">
        <f t="shared" ref="H514:H577" si="65">F514/10000</f>
        <v>0.9708</v>
      </c>
      <c r="I514">
        <f t="shared" ref="I514:I577" si="66">SQRT(H514*(1-H514)/10000)</f>
        <v>1.683667425592121E-3</v>
      </c>
      <c r="J514">
        <f t="shared" ref="J514:J577" si="67">F514/G514</f>
        <v>33.246575342465754</v>
      </c>
      <c r="K514">
        <f t="shared" ref="K514:K577" si="68">LOG(J514,EXP(1))</f>
        <v>3.5039517645782103</v>
      </c>
      <c r="L514">
        <f t="shared" ref="L514:L577" si="69">SQRT(1/F514+1/G514)</f>
        <v>5.9394152598059247E-2</v>
      </c>
      <c r="M514">
        <f t="shared" si="62"/>
        <v>2.7981470285966403</v>
      </c>
      <c r="N514">
        <f t="shared" si="63"/>
        <v>0.01</v>
      </c>
    </row>
    <row r="515" spans="1:14" x14ac:dyDescent="0.25">
      <c r="A515" t="s">
        <v>15</v>
      </c>
      <c r="B515" t="s">
        <v>25</v>
      </c>
      <c r="C515" t="s">
        <v>32</v>
      </c>
      <c r="D515">
        <v>4</v>
      </c>
      <c r="E515">
        <v>2</v>
      </c>
      <c r="F515">
        <v>9704</v>
      </c>
      <c r="G515">
        <f t="shared" si="64"/>
        <v>296</v>
      </c>
      <c r="H515">
        <f t="shared" si="65"/>
        <v>0.97040000000000004</v>
      </c>
      <c r="I515">
        <f t="shared" si="66"/>
        <v>1.6948109039063904E-3</v>
      </c>
      <c r="J515">
        <f t="shared" si="67"/>
        <v>32.783783783783782</v>
      </c>
      <c r="K515">
        <f t="shared" si="68"/>
        <v>3.4899339962998255</v>
      </c>
      <c r="L515">
        <f t="shared" si="69"/>
        <v>5.90036326586693E-2</v>
      </c>
      <c r="M515">
        <f t="shared" ref="M515:M578" si="70">2*ASIN(SQRT(H515))</f>
        <v>2.7957790997595384</v>
      </c>
      <c r="N515">
        <f t="shared" ref="N515:N578" si="71">SQRT(1/(F515+G515))</f>
        <v>0.01</v>
      </c>
    </row>
    <row r="516" spans="1:14" x14ac:dyDescent="0.25">
      <c r="A516" t="s">
        <v>15</v>
      </c>
      <c r="B516" t="s">
        <v>25</v>
      </c>
      <c r="C516" t="s">
        <v>32</v>
      </c>
      <c r="D516">
        <v>4</v>
      </c>
      <c r="E516">
        <v>3</v>
      </c>
      <c r="F516">
        <v>9829</v>
      </c>
      <c r="G516">
        <f t="shared" si="64"/>
        <v>171</v>
      </c>
      <c r="H516">
        <f t="shared" si="65"/>
        <v>0.9829</v>
      </c>
      <c r="I516">
        <f t="shared" si="66"/>
        <v>1.2964408972259401E-3</v>
      </c>
      <c r="J516">
        <f t="shared" si="67"/>
        <v>57.479532163742689</v>
      </c>
      <c r="K516">
        <f t="shared" si="68"/>
        <v>4.0514289220639697</v>
      </c>
      <c r="L516">
        <f t="shared" si="69"/>
        <v>7.7134252871823974E-2</v>
      </c>
      <c r="M516">
        <f t="shared" si="70"/>
        <v>2.8793075505539791</v>
      </c>
      <c r="N516">
        <f t="shared" si="71"/>
        <v>0.01</v>
      </c>
    </row>
    <row r="517" spans="1:14" x14ac:dyDescent="0.25">
      <c r="A517" t="s">
        <v>15</v>
      </c>
      <c r="B517" t="s">
        <v>25</v>
      </c>
      <c r="C517" t="s">
        <v>32</v>
      </c>
      <c r="D517">
        <v>4</v>
      </c>
      <c r="E517">
        <v>5</v>
      </c>
      <c r="F517">
        <v>9789</v>
      </c>
      <c r="G517">
        <f t="shared" si="64"/>
        <v>211</v>
      </c>
      <c r="H517">
        <f t="shared" si="65"/>
        <v>0.97889999999999999</v>
      </c>
      <c r="I517">
        <f t="shared" si="66"/>
        <v>1.4371774420717856E-3</v>
      </c>
      <c r="J517">
        <f t="shared" si="67"/>
        <v>46.393364928909953</v>
      </c>
      <c r="K517">
        <f t="shared" si="68"/>
        <v>3.837156451785364</v>
      </c>
      <c r="L517">
        <f t="shared" si="69"/>
        <v>6.9580830503325641E-2</v>
      </c>
      <c r="M517">
        <f t="shared" si="70"/>
        <v>2.8500443977985928</v>
      </c>
      <c r="N517">
        <f t="shared" si="71"/>
        <v>0.01</v>
      </c>
    </row>
    <row r="518" spans="1:14" x14ac:dyDescent="0.25">
      <c r="A518" t="s">
        <v>15</v>
      </c>
      <c r="B518" t="s">
        <v>25</v>
      </c>
      <c r="C518" t="s">
        <v>32</v>
      </c>
      <c r="D518">
        <v>5</v>
      </c>
      <c r="E518">
        <v>1</v>
      </c>
      <c r="F518">
        <v>9722</v>
      </c>
      <c r="G518">
        <f t="shared" si="64"/>
        <v>278</v>
      </c>
      <c r="H518">
        <f t="shared" si="65"/>
        <v>0.97219999999999995</v>
      </c>
      <c r="I518">
        <f t="shared" si="66"/>
        <v>1.6439939172636876E-3</v>
      </c>
      <c r="J518">
        <f t="shared" si="67"/>
        <v>34.97122302158273</v>
      </c>
      <c r="K518">
        <f t="shared" si="68"/>
        <v>3.5545255239147635</v>
      </c>
      <c r="L518">
        <f t="shared" si="69"/>
        <v>6.0827475667576104E-2</v>
      </c>
      <c r="M518">
        <f t="shared" si="70"/>
        <v>2.8065612967312656</v>
      </c>
      <c r="N518">
        <f t="shared" si="71"/>
        <v>0.01</v>
      </c>
    </row>
    <row r="519" spans="1:14" x14ac:dyDescent="0.25">
      <c r="A519" t="s">
        <v>15</v>
      </c>
      <c r="B519" t="s">
        <v>25</v>
      </c>
      <c r="C519" t="s">
        <v>32</v>
      </c>
      <c r="D519">
        <v>5</v>
      </c>
      <c r="E519">
        <v>2</v>
      </c>
      <c r="F519">
        <v>9709</v>
      </c>
      <c r="G519">
        <f t="shared" si="64"/>
        <v>291</v>
      </c>
      <c r="H519">
        <f t="shared" si="65"/>
        <v>0.97089999999999999</v>
      </c>
      <c r="I519">
        <f t="shared" si="66"/>
        <v>1.6808685254950792E-3</v>
      </c>
      <c r="J519">
        <f t="shared" si="67"/>
        <v>33.364261168384878</v>
      </c>
      <c r="K519">
        <f t="shared" si="68"/>
        <v>3.5074853021986523</v>
      </c>
      <c r="L519">
        <f t="shared" si="69"/>
        <v>5.9493052837399196E-2</v>
      </c>
      <c r="M519">
        <f t="shared" si="70"/>
        <v>2.7987414641949466</v>
      </c>
      <c r="N519">
        <f t="shared" si="71"/>
        <v>0.01</v>
      </c>
    </row>
    <row r="520" spans="1:14" x14ac:dyDescent="0.25">
      <c r="A520" t="s">
        <v>15</v>
      </c>
      <c r="B520" t="s">
        <v>25</v>
      </c>
      <c r="C520" t="s">
        <v>32</v>
      </c>
      <c r="D520">
        <v>5</v>
      </c>
      <c r="E520">
        <v>3</v>
      </c>
      <c r="F520">
        <v>9863</v>
      </c>
      <c r="G520">
        <f t="shared" si="64"/>
        <v>137</v>
      </c>
      <c r="H520">
        <f t="shared" si="65"/>
        <v>0.98629999999999995</v>
      </c>
      <c r="I520">
        <f t="shared" si="66"/>
        <v>1.1624246212120614E-3</v>
      </c>
      <c r="J520">
        <f t="shared" si="67"/>
        <v>71.992700729927009</v>
      </c>
      <c r="K520">
        <f t="shared" si="68"/>
        <v>4.2765647351258682</v>
      </c>
      <c r="L520">
        <f t="shared" si="69"/>
        <v>8.6027083541752633E-2</v>
      </c>
      <c r="M520">
        <f t="shared" si="70"/>
        <v>2.9069608183381077</v>
      </c>
      <c r="N520">
        <f t="shared" si="71"/>
        <v>0.01</v>
      </c>
    </row>
    <row r="521" spans="1:14" x14ac:dyDescent="0.25">
      <c r="A521" t="s">
        <v>15</v>
      </c>
      <c r="B521" t="s">
        <v>25</v>
      </c>
      <c r="C521" t="s">
        <v>32</v>
      </c>
      <c r="D521">
        <v>5</v>
      </c>
      <c r="E521">
        <v>4</v>
      </c>
      <c r="F521">
        <v>9902</v>
      </c>
      <c r="G521">
        <f t="shared" si="64"/>
        <v>98</v>
      </c>
      <c r="H521">
        <f t="shared" si="65"/>
        <v>0.99019999999999997</v>
      </c>
      <c r="I521">
        <f t="shared" si="66"/>
        <v>9.8508679820612927E-4</v>
      </c>
      <c r="J521">
        <f t="shared" si="67"/>
        <v>101.04081632653062</v>
      </c>
      <c r="K521">
        <f t="shared" si="68"/>
        <v>4.6155245572507964</v>
      </c>
      <c r="L521">
        <f t="shared" si="69"/>
        <v>0.1015138972343381</v>
      </c>
      <c r="M521">
        <f t="shared" si="70"/>
        <v>2.9432779368601287</v>
      </c>
      <c r="N521">
        <f t="shared" si="71"/>
        <v>0.01</v>
      </c>
    </row>
    <row r="522" spans="1:14" x14ac:dyDescent="0.25">
      <c r="A522" t="s">
        <v>15</v>
      </c>
      <c r="B522" t="s">
        <v>26</v>
      </c>
      <c r="C522" t="s">
        <v>32</v>
      </c>
      <c r="D522">
        <v>1</v>
      </c>
      <c r="E522">
        <v>2</v>
      </c>
      <c r="F522">
        <v>9786</v>
      </c>
      <c r="G522">
        <f t="shared" si="64"/>
        <v>214</v>
      </c>
      <c r="H522">
        <f t="shared" si="65"/>
        <v>0.97860000000000003</v>
      </c>
      <c r="I522">
        <f t="shared" si="66"/>
        <v>1.4471364828515648E-3</v>
      </c>
      <c r="J522">
        <f t="shared" si="67"/>
        <v>45.728971962616825</v>
      </c>
      <c r="K522">
        <f t="shared" si="68"/>
        <v>3.8227320568272174</v>
      </c>
      <c r="L522">
        <f t="shared" si="69"/>
        <v>6.9101982560035496E-2</v>
      </c>
      <c r="M522">
        <f t="shared" si="70"/>
        <v>2.847964181153483</v>
      </c>
      <c r="N522">
        <f t="shared" si="71"/>
        <v>0.01</v>
      </c>
    </row>
    <row r="523" spans="1:14" x14ac:dyDescent="0.25">
      <c r="A523" t="s">
        <v>15</v>
      </c>
      <c r="B523" t="s">
        <v>26</v>
      </c>
      <c r="C523" t="s">
        <v>32</v>
      </c>
      <c r="D523">
        <v>1</v>
      </c>
      <c r="E523">
        <v>3</v>
      </c>
      <c r="F523">
        <v>9677</v>
      </c>
      <c r="G523">
        <f t="shared" si="64"/>
        <v>323</v>
      </c>
      <c r="H523">
        <f t="shared" si="65"/>
        <v>0.9677</v>
      </c>
      <c r="I523">
        <f t="shared" si="66"/>
        <v>1.7679567302397419E-3</v>
      </c>
      <c r="J523">
        <f t="shared" si="67"/>
        <v>29.959752321981423</v>
      </c>
      <c r="K523">
        <f t="shared" si="68"/>
        <v>3.3998548916582858</v>
      </c>
      <c r="L523">
        <f t="shared" si="69"/>
        <v>5.6562470274054505E-2</v>
      </c>
      <c r="M523">
        <f t="shared" si="70"/>
        <v>2.780184953284111</v>
      </c>
      <c r="N523">
        <f t="shared" si="71"/>
        <v>0.01</v>
      </c>
    </row>
    <row r="524" spans="1:14" x14ac:dyDescent="0.25">
      <c r="A524" t="s">
        <v>15</v>
      </c>
      <c r="B524" t="s">
        <v>26</v>
      </c>
      <c r="C524" t="s">
        <v>32</v>
      </c>
      <c r="D524">
        <v>1</v>
      </c>
      <c r="E524">
        <v>4</v>
      </c>
      <c r="F524">
        <v>9723</v>
      </c>
      <c r="G524">
        <f t="shared" si="64"/>
        <v>277</v>
      </c>
      <c r="H524">
        <f t="shared" si="65"/>
        <v>0.97230000000000005</v>
      </c>
      <c r="I524">
        <f t="shared" si="66"/>
        <v>1.6411188256796017E-3</v>
      </c>
      <c r="J524">
        <f t="shared" si="67"/>
        <v>35.101083032490976</v>
      </c>
      <c r="K524">
        <f t="shared" si="68"/>
        <v>3.5582319856223186</v>
      </c>
      <c r="L524">
        <f t="shared" si="69"/>
        <v>6.0934039897195764E-2</v>
      </c>
      <c r="M524">
        <f t="shared" si="70"/>
        <v>2.8071701038239678</v>
      </c>
      <c r="N524">
        <f t="shared" si="71"/>
        <v>0.01</v>
      </c>
    </row>
    <row r="525" spans="1:14" x14ac:dyDescent="0.25">
      <c r="A525" t="s">
        <v>15</v>
      </c>
      <c r="B525" t="s">
        <v>26</v>
      </c>
      <c r="C525" t="s">
        <v>32</v>
      </c>
      <c r="D525">
        <v>1</v>
      </c>
      <c r="E525">
        <v>5</v>
      </c>
      <c r="F525">
        <v>9821</v>
      </c>
      <c r="G525">
        <f t="shared" si="64"/>
        <v>179</v>
      </c>
      <c r="H525">
        <f t="shared" si="65"/>
        <v>0.98209999999999997</v>
      </c>
      <c r="I525">
        <f t="shared" si="66"/>
        <v>1.3258804621835269E-3</v>
      </c>
      <c r="J525">
        <f t="shared" si="67"/>
        <v>54.865921787709496</v>
      </c>
      <c r="K525">
        <f t="shared" si="68"/>
        <v>4.0048924233170196</v>
      </c>
      <c r="L525">
        <f t="shared" si="69"/>
        <v>7.5421580490985615E-2</v>
      </c>
      <c r="M525">
        <f t="shared" si="70"/>
        <v>2.8732061052426654</v>
      </c>
      <c r="N525">
        <f t="shared" si="71"/>
        <v>0.01</v>
      </c>
    </row>
    <row r="526" spans="1:14" x14ac:dyDescent="0.25">
      <c r="A526" t="s">
        <v>15</v>
      </c>
      <c r="B526" t="s">
        <v>26</v>
      </c>
      <c r="C526" t="s">
        <v>32</v>
      </c>
      <c r="D526">
        <v>2</v>
      </c>
      <c r="E526">
        <v>1</v>
      </c>
      <c r="F526">
        <v>9615</v>
      </c>
      <c r="G526">
        <f t="shared" si="64"/>
        <v>385</v>
      </c>
      <c r="H526">
        <f t="shared" si="65"/>
        <v>0.96150000000000002</v>
      </c>
      <c r="I526">
        <f t="shared" si="66"/>
        <v>1.9239997401247222E-3</v>
      </c>
      <c r="J526">
        <f t="shared" si="67"/>
        <v>24.974025974025974</v>
      </c>
      <c r="K526">
        <f t="shared" si="68"/>
        <v>3.2178363237350958</v>
      </c>
      <c r="L526">
        <f t="shared" si="69"/>
        <v>5.1975058995339329E-2</v>
      </c>
      <c r="M526">
        <f t="shared" si="70"/>
        <v>2.7466015818656735</v>
      </c>
      <c r="N526">
        <f t="shared" si="71"/>
        <v>0.01</v>
      </c>
    </row>
    <row r="527" spans="1:14" x14ac:dyDescent="0.25">
      <c r="A527" t="s">
        <v>15</v>
      </c>
      <c r="B527" t="s">
        <v>26</v>
      </c>
      <c r="C527" t="s">
        <v>32</v>
      </c>
      <c r="D527">
        <v>2</v>
      </c>
      <c r="E527">
        <v>3</v>
      </c>
      <c r="F527">
        <v>9716</v>
      </c>
      <c r="G527">
        <f t="shared" si="64"/>
        <v>284</v>
      </c>
      <c r="H527">
        <f t="shared" si="65"/>
        <v>0.97160000000000002</v>
      </c>
      <c r="I527">
        <f t="shared" si="66"/>
        <v>1.6611273280516452E-3</v>
      </c>
      <c r="J527">
        <f t="shared" si="67"/>
        <v>34.2112676056338</v>
      </c>
      <c r="K527">
        <f t="shared" si="68"/>
        <v>3.5325550519608568</v>
      </c>
      <c r="L527">
        <f t="shared" si="69"/>
        <v>6.0200081180586611E-2</v>
      </c>
      <c r="M527">
        <f t="shared" si="70"/>
        <v>2.8029305715846955</v>
      </c>
      <c r="N527">
        <f t="shared" si="71"/>
        <v>0.01</v>
      </c>
    </row>
    <row r="528" spans="1:14" x14ac:dyDescent="0.25">
      <c r="A528" t="s">
        <v>15</v>
      </c>
      <c r="B528" t="s">
        <v>26</v>
      </c>
      <c r="C528" t="s">
        <v>32</v>
      </c>
      <c r="D528">
        <v>2</v>
      </c>
      <c r="E528">
        <v>4</v>
      </c>
      <c r="F528">
        <v>9749</v>
      </c>
      <c r="G528">
        <f t="shared" si="64"/>
        <v>251</v>
      </c>
      <c r="H528">
        <f t="shared" si="65"/>
        <v>0.97489999999999999</v>
      </c>
      <c r="I528">
        <f t="shared" si="66"/>
        <v>1.564288656226849E-3</v>
      </c>
      <c r="J528">
        <f t="shared" si="67"/>
        <v>38.840637450199203</v>
      </c>
      <c r="K528">
        <f t="shared" si="68"/>
        <v>3.6594670554974877</v>
      </c>
      <c r="L528">
        <f t="shared" si="69"/>
        <v>6.392682041254813E-2</v>
      </c>
      <c r="M528">
        <f t="shared" si="70"/>
        <v>2.823392334515443</v>
      </c>
      <c r="N528">
        <f t="shared" si="71"/>
        <v>0.01</v>
      </c>
    </row>
    <row r="529" spans="1:14" x14ac:dyDescent="0.25">
      <c r="A529" t="s">
        <v>15</v>
      </c>
      <c r="B529" t="s">
        <v>26</v>
      </c>
      <c r="C529" t="s">
        <v>32</v>
      </c>
      <c r="D529">
        <v>2</v>
      </c>
      <c r="E529">
        <v>5</v>
      </c>
      <c r="F529">
        <v>9792</v>
      </c>
      <c r="G529">
        <f t="shared" si="64"/>
        <v>208</v>
      </c>
      <c r="H529">
        <f t="shared" si="65"/>
        <v>0.97919999999999996</v>
      </c>
      <c r="I529">
        <f t="shared" si="66"/>
        <v>1.4271425997425778E-3</v>
      </c>
      <c r="J529">
        <f t="shared" si="67"/>
        <v>47.07692307692308</v>
      </c>
      <c r="K529">
        <f t="shared" si="68"/>
        <v>3.8517829250507893</v>
      </c>
      <c r="L529">
        <f t="shared" si="69"/>
        <v>7.0070082707949219E-2</v>
      </c>
      <c r="M529">
        <f t="shared" si="70"/>
        <v>2.8521391350201495</v>
      </c>
      <c r="N529">
        <f t="shared" si="71"/>
        <v>0.01</v>
      </c>
    </row>
    <row r="530" spans="1:14" x14ac:dyDescent="0.25">
      <c r="A530" t="s">
        <v>15</v>
      </c>
      <c r="B530" t="s">
        <v>26</v>
      </c>
      <c r="C530" t="s">
        <v>32</v>
      </c>
      <c r="D530">
        <v>3</v>
      </c>
      <c r="E530">
        <v>1</v>
      </c>
      <c r="F530">
        <v>9470</v>
      </c>
      <c r="G530">
        <f t="shared" si="64"/>
        <v>530</v>
      </c>
      <c r="H530">
        <f t="shared" si="65"/>
        <v>0.94699999999999995</v>
      </c>
      <c r="I530">
        <f t="shared" si="66"/>
        <v>2.2403347964087875E-3</v>
      </c>
      <c r="J530">
        <f t="shared" si="67"/>
        <v>17.867924528301888</v>
      </c>
      <c r="K530">
        <f t="shared" si="68"/>
        <v>2.8830071796339563</v>
      </c>
      <c r="L530">
        <f t="shared" si="69"/>
        <v>4.4636185698806292E-2</v>
      </c>
      <c r="M530">
        <f t="shared" si="70"/>
        <v>2.67699072705084</v>
      </c>
      <c r="N530">
        <f t="shared" si="71"/>
        <v>0.01</v>
      </c>
    </row>
    <row r="531" spans="1:14" x14ac:dyDescent="0.25">
      <c r="A531" t="s">
        <v>15</v>
      </c>
      <c r="B531" t="s">
        <v>26</v>
      </c>
      <c r="C531" t="s">
        <v>32</v>
      </c>
      <c r="D531">
        <v>3</v>
      </c>
      <c r="E531">
        <v>2</v>
      </c>
      <c r="F531">
        <v>9724</v>
      </c>
      <c r="G531">
        <f t="shared" si="64"/>
        <v>276</v>
      </c>
      <c r="H531">
        <f t="shared" si="65"/>
        <v>0.97240000000000004</v>
      </c>
      <c r="I531">
        <f t="shared" si="66"/>
        <v>1.6382380779361699E-3</v>
      </c>
      <c r="J531">
        <f t="shared" si="67"/>
        <v>35.231884057971016</v>
      </c>
      <c r="K531">
        <f t="shared" si="68"/>
        <v>3.5619514697188639</v>
      </c>
      <c r="L531">
        <f t="shared" si="69"/>
        <v>6.1041188913139276E-2</v>
      </c>
      <c r="M531">
        <f t="shared" si="70"/>
        <v>2.8077799794784903</v>
      </c>
      <c r="N531">
        <f t="shared" si="71"/>
        <v>0.01</v>
      </c>
    </row>
    <row r="532" spans="1:14" x14ac:dyDescent="0.25">
      <c r="A532" t="s">
        <v>15</v>
      </c>
      <c r="B532" t="s">
        <v>26</v>
      </c>
      <c r="C532" t="s">
        <v>32</v>
      </c>
      <c r="D532">
        <v>3</v>
      </c>
      <c r="E532">
        <v>4</v>
      </c>
      <c r="F532">
        <v>9708</v>
      </c>
      <c r="G532">
        <f t="shared" si="64"/>
        <v>292</v>
      </c>
      <c r="H532">
        <f t="shared" si="65"/>
        <v>0.9708</v>
      </c>
      <c r="I532">
        <f t="shared" si="66"/>
        <v>1.683667425592121E-3</v>
      </c>
      <c r="J532">
        <f t="shared" si="67"/>
        <v>33.246575342465754</v>
      </c>
      <c r="K532">
        <f t="shared" si="68"/>
        <v>3.5039517645782103</v>
      </c>
      <c r="L532">
        <f t="shared" si="69"/>
        <v>5.9394152598059247E-2</v>
      </c>
      <c r="M532">
        <f t="shared" si="70"/>
        <v>2.7981470285966403</v>
      </c>
      <c r="N532">
        <f t="shared" si="71"/>
        <v>0.01</v>
      </c>
    </row>
    <row r="533" spans="1:14" x14ac:dyDescent="0.25">
      <c r="A533" t="s">
        <v>15</v>
      </c>
      <c r="B533" t="s">
        <v>26</v>
      </c>
      <c r="C533" t="s">
        <v>32</v>
      </c>
      <c r="D533">
        <v>3</v>
      </c>
      <c r="E533">
        <v>5</v>
      </c>
      <c r="F533">
        <v>9645</v>
      </c>
      <c r="G533">
        <f t="shared" si="64"/>
        <v>355</v>
      </c>
      <c r="H533">
        <f t="shared" si="65"/>
        <v>0.96450000000000002</v>
      </c>
      <c r="I533">
        <f t="shared" si="66"/>
        <v>1.8503986057063484E-3</v>
      </c>
      <c r="J533">
        <f t="shared" si="67"/>
        <v>27.169014084507044</v>
      </c>
      <c r="K533">
        <f t="shared" si="68"/>
        <v>3.3020771358644136</v>
      </c>
      <c r="L533">
        <f t="shared" si="69"/>
        <v>5.4042409938926221E-2</v>
      </c>
      <c r="M533">
        <f t="shared" si="70"/>
        <v>2.7624978204301449</v>
      </c>
      <c r="N533">
        <f t="shared" si="71"/>
        <v>0.01</v>
      </c>
    </row>
    <row r="534" spans="1:14" x14ac:dyDescent="0.25">
      <c r="A534" t="s">
        <v>15</v>
      </c>
      <c r="B534" t="s">
        <v>26</v>
      </c>
      <c r="C534" t="s">
        <v>32</v>
      </c>
      <c r="D534">
        <v>4</v>
      </c>
      <c r="E534">
        <v>1</v>
      </c>
      <c r="F534">
        <v>9470</v>
      </c>
      <c r="G534">
        <f t="shared" si="64"/>
        <v>530</v>
      </c>
      <c r="H534">
        <f t="shared" si="65"/>
        <v>0.94699999999999995</v>
      </c>
      <c r="I534">
        <f t="shared" si="66"/>
        <v>2.2403347964087875E-3</v>
      </c>
      <c r="J534">
        <f t="shared" si="67"/>
        <v>17.867924528301888</v>
      </c>
      <c r="K534">
        <f t="shared" si="68"/>
        <v>2.8830071796339563</v>
      </c>
      <c r="L534">
        <f t="shared" si="69"/>
        <v>4.4636185698806292E-2</v>
      </c>
      <c r="M534">
        <f t="shared" si="70"/>
        <v>2.67699072705084</v>
      </c>
      <c r="N534">
        <f t="shared" si="71"/>
        <v>0.01</v>
      </c>
    </row>
    <row r="535" spans="1:14" x14ac:dyDescent="0.25">
      <c r="A535" t="s">
        <v>15</v>
      </c>
      <c r="B535" t="s">
        <v>26</v>
      </c>
      <c r="C535" t="s">
        <v>32</v>
      </c>
      <c r="D535">
        <v>4</v>
      </c>
      <c r="E535">
        <v>2</v>
      </c>
      <c r="F535">
        <v>9732</v>
      </c>
      <c r="G535">
        <f t="shared" si="64"/>
        <v>268</v>
      </c>
      <c r="H535">
        <f t="shared" si="65"/>
        <v>0.97319999999999995</v>
      </c>
      <c r="I535">
        <f t="shared" si="66"/>
        <v>1.614984829650113E-3</v>
      </c>
      <c r="J535">
        <f t="shared" si="67"/>
        <v>36.313432835820898</v>
      </c>
      <c r="K535">
        <f t="shared" si="68"/>
        <v>3.5921877233925565</v>
      </c>
      <c r="L535">
        <f t="shared" si="69"/>
        <v>6.1920086284442136E-2</v>
      </c>
      <c r="M535">
        <f t="shared" si="70"/>
        <v>2.8126981692868873</v>
      </c>
      <c r="N535">
        <f t="shared" si="71"/>
        <v>0.01</v>
      </c>
    </row>
    <row r="536" spans="1:14" x14ac:dyDescent="0.25">
      <c r="A536" t="s">
        <v>15</v>
      </c>
      <c r="B536" t="s">
        <v>26</v>
      </c>
      <c r="C536" t="s">
        <v>32</v>
      </c>
      <c r="D536">
        <v>4</v>
      </c>
      <c r="E536">
        <v>3</v>
      </c>
      <c r="F536">
        <v>9752</v>
      </c>
      <c r="G536">
        <f t="shared" si="64"/>
        <v>248</v>
      </c>
      <c r="H536">
        <f t="shared" si="65"/>
        <v>0.97519999999999996</v>
      </c>
      <c r="I536">
        <f t="shared" si="66"/>
        <v>1.5551514395710805E-3</v>
      </c>
      <c r="J536">
        <f t="shared" si="67"/>
        <v>39.322580645161288</v>
      </c>
      <c r="K536">
        <f t="shared" si="68"/>
        <v>3.6717989249961254</v>
      </c>
      <c r="L536">
        <f t="shared" si="69"/>
        <v>6.4302419337103692E-2</v>
      </c>
      <c r="M536">
        <f t="shared" si="70"/>
        <v>2.8253157560160846</v>
      </c>
      <c r="N536">
        <f t="shared" si="71"/>
        <v>0.01</v>
      </c>
    </row>
    <row r="537" spans="1:14" x14ac:dyDescent="0.25">
      <c r="A537" t="s">
        <v>15</v>
      </c>
      <c r="B537" t="s">
        <v>26</v>
      </c>
      <c r="C537" t="s">
        <v>32</v>
      </c>
      <c r="D537">
        <v>4</v>
      </c>
      <c r="E537">
        <v>5</v>
      </c>
      <c r="F537">
        <v>9574</v>
      </c>
      <c r="G537">
        <f t="shared" si="64"/>
        <v>426</v>
      </c>
      <c r="H537">
        <f t="shared" si="65"/>
        <v>0.95740000000000003</v>
      </c>
      <c r="I537">
        <f t="shared" si="66"/>
        <v>2.0195355901790881E-3</v>
      </c>
      <c r="J537">
        <f t="shared" si="67"/>
        <v>22.474178403755868</v>
      </c>
      <c r="K537">
        <f t="shared" si="68"/>
        <v>3.1123670236830838</v>
      </c>
      <c r="L537">
        <f t="shared" si="69"/>
        <v>4.9516334590138218E-2</v>
      </c>
      <c r="M537">
        <f t="shared" si="70"/>
        <v>2.7258088061477679</v>
      </c>
      <c r="N537">
        <f t="shared" si="71"/>
        <v>0.01</v>
      </c>
    </row>
    <row r="538" spans="1:14" x14ac:dyDescent="0.25">
      <c r="A538" t="s">
        <v>15</v>
      </c>
      <c r="B538" t="s">
        <v>26</v>
      </c>
      <c r="C538" t="s">
        <v>32</v>
      </c>
      <c r="D538">
        <v>5</v>
      </c>
      <c r="E538">
        <v>1</v>
      </c>
      <c r="F538">
        <v>9738</v>
      </c>
      <c r="G538">
        <f t="shared" si="64"/>
        <v>262</v>
      </c>
      <c r="H538">
        <f t="shared" si="65"/>
        <v>0.9738</v>
      </c>
      <c r="I538">
        <f t="shared" si="66"/>
        <v>1.5972964659073156E-3</v>
      </c>
      <c r="J538">
        <f t="shared" si="67"/>
        <v>37.167938931297712</v>
      </c>
      <c r="K538">
        <f t="shared" si="68"/>
        <v>3.6154465329815495</v>
      </c>
      <c r="L538">
        <f t="shared" si="69"/>
        <v>6.2605785547266452E-2</v>
      </c>
      <c r="M538">
        <f t="shared" si="70"/>
        <v>2.8164338278238419</v>
      </c>
      <c r="N538">
        <f t="shared" si="71"/>
        <v>0.01</v>
      </c>
    </row>
    <row r="539" spans="1:14" x14ac:dyDescent="0.25">
      <c r="A539" t="s">
        <v>15</v>
      </c>
      <c r="B539" t="s">
        <v>26</v>
      </c>
      <c r="C539" t="s">
        <v>32</v>
      </c>
      <c r="D539">
        <v>5</v>
      </c>
      <c r="E539">
        <v>2</v>
      </c>
      <c r="F539">
        <v>9900</v>
      </c>
      <c r="G539">
        <f t="shared" si="64"/>
        <v>100</v>
      </c>
      <c r="H539">
        <f t="shared" si="65"/>
        <v>0.99</v>
      </c>
      <c r="I539">
        <f t="shared" si="66"/>
        <v>9.9498743710662034E-4</v>
      </c>
      <c r="J539">
        <f t="shared" si="67"/>
        <v>99</v>
      </c>
      <c r="K539">
        <f t="shared" si="68"/>
        <v>4.5951198501345898</v>
      </c>
      <c r="L539">
        <f t="shared" si="69"/>
        <v>0.10050378152592121</v>
      </c>
      <c r="M539">
        <f t="shared" si="70"/>
        <v>2.9412578112666741</v>
      </c>
      <c r="N539">
        <f t="shared" si="71"/>
        <v>0.01</v>
      </c>
    </row>
    <row r="540" spans="1:14" x14ac:dyDescent="0.25">
      <c r="A540" t="s">
        <v>15</v>
      </c>
      <c r="B540" t="s">
        <v>26</v>
      </c>
      <c r="C540" t="s">
        <v>32</v>
      </c>
      <c r="D540">
        <v>5</v>
      </c>
      <c r="E540">
        <v>3</v>
      </c>
      <c r="F540">
        <v>9640</v>
      </c>
      <c r="G540">
        <f t="shared" si="64"/>
        <v>360</v>
      </c>
      <c r="H540">
        <f t="shared" si="65"/>
        <v>0.96399999999999997</v>
      </c>
      <c r="I540">
        <f t="shared" si="66"/>
        <v>1.8629009635512037E-3</v>
      </c>
      <c r="J540">
        <f t="shared" si="67"/>
        <v>26.777777777777779</v>
      </c>
      <c r="K540">
        <f t="shared" si="68"/>
        <v>3.2875723561544357</v>
      </c>
      <c r="L540">
        <f t="shared" si="69"/>
        <v>5.3679718866735907E-2</v>
      </c>
      <c r="M540">
        <f t="shared" si="70"/>
        <v>2.7598047993663033</v>
      </c>
      <c r="N540">
        <f t="shared" si="71"/>
        <v>0.01</v>
      </c>
    </row>
    <row r="541" spans="1:14" x14ac:dyDescent="0.25">
      <c r="A541" t="s">
        <v>15</v>
      </c>
      <c r="B541" t="s">
        <v>26</v>
      </c>
      <c r="C541" t="s">
        <v>32</v>
      </c>
      <c r="D541">
        <v>5</v>
      </c>
      <c r="E541">
        <v>4</v>
      </c>
      <c r="F541">
        <v>9740</v>
      </c>
      <c r="G541">
        <f t="shared" si="64"/>
        <v>260</v>
      </c>
      <c r="H541">
        <f t="shared" si="65"/>
        <v>0.97399999999999998</v>
      </c>
      <c r="I541">
        <f t="shared" si="66"/>
        <v>1.591351626762609E-3</v>
      </c>
      <c r="J541">
        <f t="shared" si="67"/>
        <v>37.46153846153846</v>
      </c>
      <c r="K541">
        <f t="shared" si="68"/>
        <v>3.6233147656210529</v>
      </c>
      <c r="L541">
        <f t="shared" si="69"/>
        <v>6.2839663037537852E-2</v>
      </c>
      <c r="M541">
        <f t="shared" si="70"/>
        <v>2.8176882777848289</v>
      </c>
      <c r="N541">
        <f t="shared" si="71"/>
        <v>0.01</v>
      </c>
    </row>
    <row r="542" spans="1:14" x14ac:dyDescent="0.25">
      <c r="A542" t="s">
        <v>15</v>
      </c>
      <c r="B542" t="s">
        <v>23</v>
      </c>
      <c r="C542" t="s">
        <v>32</v>
      </c>
      <c r="D542">
        <v>1</v>
      </c>
      <c r="E542">
        <v>2</v>
      </c>
      <c r="F542">
        <v>9914</v>
      </c>
      <c r="G542">
        <f t="shared" si="64"/>
        <v>86</v>
      </c>
      <c r="H542">
        <f t="shared" si="65"/>
        <v>0.99139999999999995</v>
      </c>
      <c r="I542">
        <f t="shared" si="66"/>
        <v>9.2336558307097691E-4</v>
      </c>
      <c r="J542">
        <f t="shared" si="67"/>
        <v>115.27906976744185</v>
      </c>
      <c r="K542">
        <f t="shared" si="68"/>
        <v>4.7473558823270112</v>
      </c>
      <c r="L542">
        <f t="shared" si="69"/>
        <v>0.10829946646637525</v>
      </c>
      <c r="M542">
        <f t="shared" si="70"/>
        <v>2.9558534058368648</v>
      </c>
      <c r="N542">
        <f t="shared" si="71"/>
        <v>0.01</v>
      </c>
    </row>
    <row r="543" spans="1:14" x14ac:dyDescent="0.25">
      <c r="A543" t="s">
        <v>15</v>
      </c>
      <c r="B543" t="s">
        <v>23</v>
      </c>
      <c r="C543" t="s">
        <v>32</v>
      </c>
      <c r="D543">
        <v>2</v>
      </c>
      <c r="E543">
        <v>1</v>
      </c>
      <c r="F543">
        <v>9911</v>
      </c>
      <c r="G543">
        <f t="shared" si="64"/>
        <v>89</v>
      </c>
      <c r="H543">
        <f t="shared" si="65"/>
        <v>0.99109999999999998</v>
      </c>
      <c r="I543">
        <f t="shared" si="66"/>
        <v>9.3919060898201164E-4</v>
      </c>
      <c r="J543">
        <f t="shared" si="67"/>
        <v>111.35955056179775</v>
      </c>
      <c r="K543">
        <f t="shared" si="68"/>
        <v>4.7127641606745687</v>
      </c>
      <c r="L543">
        <f t="shared" si="69"/>
        <v>0.10647465918381581</v>
      </c>
      <c r="M543">
        <f t="shared" si="70"/>
        <v>2.9526320293023112</v>
      </c>
      <c r="N543">
        <f t="shared" si="71"/>
        <v>0.01</v>
      </c>
    </row>
    <row r="544" spans="1:14" x14ac:dyDescent="0.25">
      <c r="A544" t="s">
        <v>15</v>
      </c>
      <c r="B544" t="s">
        <v>24</v>
      </c>
      <c r="C544" t="s">
        <v>32</v>
      </c>
      <c r="D544">
        <v>1</v>
      </c>
      <c r="E544">
        <v>2</v>
      </c>
      <c r="F544">
        <v>9919</v>
      </c>
      <c r="G544">
        <f t="shared" si="64"/>
        <v>81</v>
      </c>
      <c r="H544">
        <f t="shared" si="65"/>
        <v>0.9919</v>
      </c>
      <c r="I544">
        <f t="shared" si="66"/>
        <v>8.9634758882924396E-4</v>
      </c>
      <c r="J544">
        <f t="shared" si="67"/>
        <v>122.45679012345678</v>
      </c>
      <c r="K544">
        <f t="shared" si="68"/>
        <v>4.807758234073555</v>
      </c>
      <c r="L544">
        <f t="shared" si="69"/>
        <v>0.11156386344566847</v>
      </c>
      <c r="M544">
        <f t="shared" si="70"/>
        <v>2.9613487635606033</v>
      </c>
      <c r="N544">
        <f t="shared" si="71"/>
        <v>0.01</v>
      </c>
    </row>
    <row r="545" spans="1:14" x14ac:dyDescent="0.25">
      <c r="A545" t="s">
        <v>15</v>
      </c>
      <c r="B545" t="s">
        <v>24</v>
      </c>
      <c r="C545" t="s">
        <v>32</v>
      </c>
      <c r="D545">
        <v>2</v>
      </c>
      <c r="E545">
        <v>1</v>
      </c>
      <c r="F545">
        <v>9908</v>
      </c>
      <c r="G545">
        <f t="shared" si="64"/>
        <v>92</v>
      </c>
      <c r="H545">
        <f t="shared" si="65"/>
        <v>0.99080000000000001</v>
      </c>
      <c r="I545">
        <f t="shared" si="66"/>
        <v>9.5474394473073177E-4</v>
      </c>
      <c r="J545">
        <f t="shared" si="67"/>
        <v>107.69565217391305</v>
      </c>
      <c r="K545">
        <f t="shared" si="68"/>
        <v>4.6793092135602095</v>
      </c>
      <c r="L545">
        <f t="shared" si="69"/>
        <v>0.10474012488050198</v>
      </c>
      <c r="M545">
        <f t="shared" si="70"/>
        <v>2.949464023855604</v>
      </c>
      <c r="N545">
        <f t="shared" si="71"/>
        <v>0.01</v>
      </c>
    </row>
    <row r="546" spans="1:14" x14ac:dyDescent="0.25">
      <c r="A546" t="s">
        <v>6</v>
      </c>
      <c r="B546" t="s">
        <v>7</v>
      </c>
      <c r="C546" t="s">
        <v>12</v>
      </c>
      <c r="D546">
        <v>1</v>
      </c>
      <c r="E546">
        <v>2</v>
      </c>
      <c r="F546">
        <v>9003</v>
      </c>
      <c r="G546">
        <f t="shared" si="64"/>
        <v>997</v>
      </c>
      <c r="H546">
        <f t="shared" si="65"/>
        <v>0.90029999999999999</v>
      </c>
      <c r="I546">
        <f t="shared" si="66"/>
        <v>2.9959958277674553E-3</v>
      </c>
      <c r="J546">
        <f t="shared" si="67"/>
        <v>9.0300902708124369</v>
      </c>
      <c r="K546">
        <f t="shared" si="68"/>
        <v>2.2005623641466383</v>
      </c>
      <c r="L546">
        <f t="shared" si="69"/>
        <v>3.3377883598228381E-2</v>
      </c>
      <c r="M546">
        <f t="shared" si="70"/>
        <v>2.4990922125207167</v>
      </c>
      <c r="N546">
        <f t="shared" si="71"/>
        <v>0.01</v>
      </c>
    </row>
    <row r="547" spans="1:14" x14ac:dyDescent="0.25">
      <c r="A547" t="s">
        <v>6</v>
      </c>
      <c r="B547" t="s">
        <v>7</v>
      </c>
      <c r="C547" t="s">
        <v>12</v>
      </c>
      <c r="D547">
        <v>2</v>
      </c>
      <c r="E547">
        <v>1</v>
      </c>
      <c r="F547">
        <v>9100</v>
      </c>
      <c r="G547">
        <f t="shared" si="64"/>
        <v>900</v>
      </c>
      <c r="H547">
        <f t="shared" si="65"/>
        <v>0.91</v>
      </c>
      <c r="I547">
        <f t="shared" si="66"/>
        <v>2.8618176042508364E-3</v>
      </c>
      <c r="J547">
        <f t="shared" si="67"/>
        <v>10.111111111111111</v>
      </c>
      <c r="K547">
        <f t="shared" si="68"/>
        <v>2.3136349291806306</v>
      </c>
      <c r="L547">
        <f t="shared" si="69"/>
        <v>3.494282789073061E-2</v>
      </c>
      <c r="M547">
        <f t="shared" si="70"/>
        <v>2.5322073455589984</v>
      </c>
      <c r="N547">
        <f t="shared" si="71"/>
        <v>0.01</v>
      </c>
    </row>
    <row r="548" spans="1:14" x14ac:dyDescent="0.25">
      <c r="A548" t="s">
        <v>6</v>
      </c>
      <c r="B548" t="s">
        <v>14</v>
      </c>
      <c r="C548" t="s">
        <v>12</v>
      </c>
      <c r="D548">
        <v>1</v>
      </c>
      <c r="E548">
        <v>2</v>
      </c>
      <c r="F548">
        <v>8184</v>
      </c>
      <c r="G548">
        <f t="shared" si="64"/>
        <v>1816</v>
      </c>
      <c r="H548">
        <f t="shared" si="65"/>
        <v>0.81840000000000002</v>
      </c>
      <c r="I548">
        <f t="shared" si="66"/>
        <v>3.8551451334547706E-3</v>
      </c>
      <c r="J548">
        <f t="shared" si="67"/>
        <v>4.5066079295154182</v>
      </c>
      <c r="K548">
        <f t="shared" si="68"/>
        <v>1.5055447484702238</v>
      </c>
      <c r="L548">
        <f t="shared" si="69"/>
        <v>2.593936065654303E-2</v>
      </c>
      <c r="M548">
        <f t="shared" si="70"/>
        <v>2.2611371450904456</v>
      </c>
      <c r="N548">
        <f t="shared" si="71"/>
        <v>0.01</v>
      </c>
    </row>
    <row r="549" spans="1:14" x14ac:dyDescent="0.25">
      <c r="A549" t="s">
        <v>6</v>
      </c>
      <c r="B549" t="s">
        <v>14</v>
      </c>
      <c r="C549" t="s">
        <v>12</v>
      </c>
      <c r="D549">
        <v>2</v>
      </c>
      <c r="E549">
        <v>1</v>
      </c>
      <c r="F549">
        <v>9360</v>
      </c>
      <c r="G549">
        <f t="shared" si="64"/>
        <v>640</v>
      </c>
      <c r="H549">
        <f t="shared" si="65"/>
        <v>0.93600000000000005</v>
      </c>
      <c r="I549">
        <f t="shared" si="66"/>
        <v>2.4475293665245359E-3</v>
      </c>
      <c r="J549">
        <f t="shared" si="67"/>
        <v>14.625</v>
      </c>
      <c r="K549">
        <f t="shared" si="68"/>
        <v>2.6827323931179201</v>
      </c>
      <c r="L549">
        <f t="shared" si="69"/>
        <v>4.085752815378834E-2</v>
      </c>
      <c r="M549">
        <f t="shared" si="70"/>
        <v>2.6300696498957157</v>
      </c>
      <c r="N549">
        <f t="shared" si="71"/>
        <v>0.01</v>
      </c>
    </row>
    <row r="550" spans="1:14" x14ac:dyDescent="0.25">
      <c r="A550" t="s">
        <v>15</v>
      </c>
      <c r="B550" t="s">
        <v>16</v>
      </c>
      <c r="C550" t="s">
        <v>12</v>
      </c>
      <c r="D550">
        <v>1</v>
      </c>
      <c r="E550">
        <v>2</v>
      </c>
      <c r="F550">
        <v>8844</v>
      </c>
      <c r="G550">
        <f t="shared" si="64"/>
        <v>1156</v>
      </c>
      <c r="H550">
        <f t="shared" si="65"/>
        <v>0.88439999999999996</v>
      </c>
      <c r="I550">
        <f t="shared" si="66"/>
        <v>3.1974464811783797E-3</v>
      </c>
      <c r="J550">
        <f t="shared" si="67"/>
        <v>7.6505190311418687</v>
      </c>
      <c r="K550">
        <f t="shared" si="68"/>
        <v>2.0347734927450141</v>
      </c>
      <c r="L550">
        <f t="shared" si="69"/>
        <v>3.1274956621993637E-2</v>
      </c>
      <c r="M550">
        <f t="shared" si="70"/>
        <v>2.4477588585354697</v>
      </c>
      <c r="N550">
        <f t="shared" si="71"/>
        <v>0.01</v>
      </c>
    </row>
    <row r="551" spans="1:14" x14ac:dyDescent="0.25">
      <c r="A551" t="s">
        <v>15</v>
      </c>
      <c r="B551" t="s">
        <v>16</v>
      </c>
      <c r="C551" t="s">
        <v>12</v>
      </c>
      <c r="D551">
        <v>1</v>
      </c>
      <c r="E551">
        <v>3</v>
      </c>
      <c r="F551">
        <v>9557</v>
      </c>
      <c r="G551">
        <f t="shared" si="64"/>
        <v>443</v>
      </c>
      <c r="H551">
        <f t="shared" si="65"/>
        <v>0.95569999999999999</v>
      </c>
      <c r="I551">
        <f t="shared" si="66"/>
        <v>2.0576080773558412E-3</v>
      </c>
      <c r="J551">
        <f t="shared" si="67"/>
        <v>21.573363431151243</v>
      </c>
      <c r="K551">
        <f t="shared" si="68"/>
        <v>3.0714593792210443</v>
      </c>
      <c r="L551">
        <f t="shared" si="69"/>
        <v>4.8600120256383543E-2</v>
      </c>
      <c r="M551">
        <f t="shared" si="70"/>
        <v>2.7174696830411325</v>
      </c>
      <c r="N551">
        <f t="shared" si="71"/>
        <v>0.01</v>
      </c>
    </row>
    <row r="552" spans="1:14" x14ac:dyDescent="0.25">
      <c r="A552" t="s">
        <v>15</v>
      </c>
      <c r="B552" t="s">
        <v>16</v>
      </c>
      <c r="C552" t="s">
        <v>12</v>
      </c>
      <c r="D552">
        <v>1</v>
      </c>
      <c r="E552">
        <v>4</v>
      </c>
      <c r="F552">
        <v>9529</v>
      </c>
      <c r="G552">
        <f t="shared" si="64"/>
        <v>471</v>
      </c>
      <c r="H552">
        <f t="shared" si="65"/>
        <v>0.95289999999999997</v>
      </c>
      <c r="I552">
        <f t="shared" si="66"/>
        <v>2.1185275546945341E-3</v>
      </c>
      <c r="J552">
        <f t="shared" si="67"/>
        <v>20.231422505307854</v>
      </c>
      <c r="K552">
        <f t="shared" si="68"/>
        <v>3.0072369653317703</v>
      </c>
      <c r="L552">
        <f t="shared" si="69"/>
        <v>4.7202595868250957E-2</v>
      </c>
      <c r="M552">
        <f t="shared" si="70"/>
        <v>2.7040603578136748</v>
      </c>
      <c r="N552">
        <f t="shared" si="71"/>
        <v>0.01</v>
      </c>
    </row>
    <row r="553" spans="1:14" x14ac:dyDescent="0.25">
      <c r="A553" t="s">
        <v>15</v>
      </c>
      <c r="B553" t="s">
        <v>16</v>
      </c>
      <c r="C553" t="s">
        <v>12</v>
      </c>
      <c r="D553">
        <v>1</v>
      </c>
      <c r="E553">
        <v>5</v>
      </c>
      <c r="F553">
        <v>9554</v>
      </c>
      <c r="G553">
        <f t="shared" si="64"/>
        <v>446</v>
      </c>
      <c r="H553">
        <f t="shared" si="65"/>
        <v>0.95540000000000003</v>
      </c>
      <c r="I553">
        <f t="shared" si="66"/>
        <v>2.064239327209904E-3</v>
      </c>
      <c r="J553">
        <f t="shared" si="67"/>
        <v>21.421524663677129</v>
      </c>
      <c r="K553">
        <f t="shared" si="68"/>
        <v>3.0643962419298432</v>
      </c>
      <c r="L553">
        <f t="shared" si="69"/>
        <v>4.8443995171414241E-2</v>
      </c>
      <c r="M553">
        <f t="shared" si="70"/>
        <v>2.7160140253343767</v>
      </c>
      <c r="N553">
        <f t="shared" si="71"/>
        <v>0.01</v>
      </c>
    </row>
    <row r="554" spans="1:14" x14ac:dyDescent="0.25">
      <c r="A554" t="s">
        <v>15</v>
      </c>
      <c r="B554" t="s">
        <v>16</v>
      </c>
      <c r="C554" t="s">
        <v>12</v>
      </c>
      <c r="D554">
        <v>2</v>
      </c>
      <c r="E554">
        <v>1</v>
      </c>
      <c r="F554">
        <v>9042</v>
      </c>
      <c r="G554">
        <f t="shared" si="64"/>
        <v>958</v>
      </c>
      <c r="H554">
        <f t="shared" si="65"/>
        <v>0.9042</v>
      </c>
      <c r="I554">
        <f t="shared" si="66"/>
        <v>2.9431676812577295E-3</v>
      </c>
      <c r="J554">
        <f t="shared" si="67"/>
        <v>9.4384133611691023</v>
      </c>
      <c r="K554">
        <f t="shared" si="68"/>
        <v>2.2447878898836899</v>
      </c>
      <c r="L554">
        <f t="shared" si="69"/>
        <v>3.3976997177838718E-2</v>
      </c>
      <c r="M554">
        <f t="shared" si="70"/>
        <v>2.5122251863461957</v>
      </c>
      <c r="N554">
        <f t="shared" si="71"/>
        <v>0.01</v>
      </c>
    </row>
    <row r="555" spans="1:14" x14ac:dyDescent="0.25">
      <c r="A555" t="s">
        <v>15</v>
      </c>
      <c r="B555" t="s">
        <v>16</v>
      </c>
      <c r="C555" t="s">
        <v>12</v>
      </c>
      <c r="D555">
        <v>2</v>
      </c>
      <c r="E555">
        <v>3</v>
      </c>
      <c r="F555">
        <v>9630</v>
      </c>
      <c r="G555">
        <f t="shared" si="64"/>
        <v>370</v>
      </c>
      <c r="H555">
        <f t="shared" si="65"/>
        <v>0.96299999999999997</v>
      </c>
      <c r="I555">
        <f t="shared" si="66"/>
        <v>1.8876175460087255E-3</v>
      </c>
      <c r="J555">
        <f t="shared" si="67"/>
        <v>26.027027027027028</v>
      </c>
      <c r="K555">
        <f t="shared" si="68"/>
        <v>3.259135499153901</v>
      </c>
      <c r="L555">
        <f t="shared" si="69"/>
        <v>5.2976833263414576E-2</v>
      </c>
      <c r="M555">
        <f t="shared" si="70"/>
        <v>2.7544722160035167</v>
      </c>
      <c r="N555">
        <f t="shared" si="71"/>
        <v>0.01</v>
      </c>
    </row>
    <row r="556" spans="1:14" x14ac:dyDescent="0.25">
      <c r="A556" t="s">
        <v>15</v>
      </c>
      <c r="B556" t="s">
        <v>16</v>
      </c>
      <c r="C556" t="s">
        <v>12</v>
      </c>
      <c r="D556">
        <v>2</v>
      </c>
      <c r="E556">
        <v>4</v>
      </c>
      <c r="F556">
        <v>9597</v>
      </c>
      <c r="G556">
        <f t="shared" si="64"/>
        <v>403</v>
      </c>
      <c r="H556">
        <f t="shared" si="65"/>
        <v>0.9597</v>
      </c>
      <c r="I556">
        <f t="shared" si="66"/>
        <v>1.9666191802176648E-3</v>
      </c>
      <c r="J556">
        <f t="shared" si="67"/>
        <v>23.813895781637719</v>
      </c>
      <c r="K556">
        <f t="shared" si="68"/>
        <v>3.1702692666709447</v>
      </c>
      <c r="L556">
        <f t="shared" si="69"/>
        <v>5.0848685401782785E-2</v>
      </c>
      <c r="M556">
        <f t="shared" si="70"/>
        <v>2.7373486213766434</v>
      </c>
      <c r="N556">
        <f t="shared" si="71"/>
        <v>0.01</v>
      </c>
    </row>
    <row r="557" spans="1:14" x14ac:dyDescent="0.25">
      <c r="A557" t="s">
        <v>15</v>
      </c>
      <c r="B557" t="s">
        <v>16</v>
      </c>
      <c r="C557" t="s">
        <v>12</v>
      </c>
      <c r="D557">
        <v>2</v>
      </c>
      <c r="E557">
        <v>5</v>
      </c>
      <c r="F557">
        <v>9581</v>
      </c>
      <c r="G557">
        <f t="shared" si="64"/>
        <v>419</v>
      </c>
      <c r="H557">
        <f t="shared" si="65"/>
        <v>0.95809999999999995</v>
      </c>
      <c r="I557">
        <f t="shared" si="66"/>
        <v>2.0036064982925177E-3</v>
      </c>
      <c r="J557">
        <f t="shared" si="67"/>
        <v>22.866348448687351</v>
      </c>
      <c r="K557">
        <f t="shared" si="68"/>
        <v>3.1296663297287357</v>
      </c>
      <c r="L557">
        <f t="shared" si="69"/>
        <v>4.9909999835407053E-2</v>
      </c>
      <c r="M557">
        <f t="shared" si="70"/>
        <v>2.7292886697877874</v>
      </c>
      <c r="N557">
        <f t="shared" si="71"/>
        <v>0.01</v>
      </c>
    </row>
    <row r="558" spans="1:14" x14ac:dyDescent="0.25">
      <c r="A558" t="s">
        <v>15</v>
      </c>
      <c r="B558" t="s">
        <v>16</v>
      </c>
      <c r="C558" t="s">
        <v>12</v>
      </c>
      <c r="D558">
        <v>3</v>
      </c>
      <c r="E558">
        <v>1</v>
      </c>
      <c r="F558">
        <v>7545</v>
      </c>
      <c r="G558">
        <f t="shared" si="64"/>
        <v>2455</v>
      </c>
      <c r="H558">
        <f t="shared" si="65"/>
        <v>0.75449999999999995</v>
      </c>
      <c r="I558">
        <f t="shared" si="66"/>
        <v>4.303832594327991E-3</v>
      </c>
      <c r="J558">
        <f t="shared" si="67"/>
        <v>3.0733197556008145</v>
      </c>
      <c r="K558">
        <f t="shared" si="68"/>
        <v>1.1227583309733282</v>
      </c>
      <c r="L558">
        <f t="shared" si="69"/>
        <v>2.323510448147768E-2</v>
      </c>
      <c r="M558">
        <f t="shared" si="70"/>
        <v>2.1048189622562874</v>
      </c>
      <c r="N558">
        <f t="shared" si="71"/>
        <v>0.01</v>
      </c>
    </row>
    <row r="559" spans="1:14" x14ac:dyDescent="0.25">
      <c r="A559" t="s">
        <v>15</v>
      </c>
      <c r="B559" t="s">
        <v>16</v>
      </c>
      <c r="C559" t="s">
        <v>12</v>
      </c>
      <c r="D559">
        <v>3</v>
      </c>
      <c r="E559">
        <v>2</v>
      </c>
      <c r="F559">
        <v>7649</v>
      </c>
      <c r="G559">
        <f t="shared" si="64"/>
        <v>2351</v>
      </c>
      <c r="H559">
        <f t="shared" si="65"/>
        <v>0.76490000000000002</v>
      </c>
      <c r="I559">
        <f t="shared" si="66"/>
        <v>4.2406130453037094E-3</v>
      </c>
      <c r="J559">
        <f t="shared" si="67"/>
        <v>3.2535091450446618</v>
      </c>
      <c r="K559">
        <f t="shared" si="68"/>
        <v>1.1797341507817964</v>
      </c>
      <c r="L559">
        <f t="shared" si="69"/>
        <v>2.3581496102490551E-2</v>
      </c>
      <c r="M559">
        <f t="shared" si="70"/>
        <v>2.1291610598032786</v>
      </c>
      <c r="N559">
        <f t="shared" si="71"/>
        <v>0.01</v>
      </c>
    </row>
    <row r="560" spans="1:14" x14ac:dyDescent="0.25">
      <c r="A560" t="s">
        <v>15</v>
      </c>
      <c r="B560" t="s">
        <v>16</v>
      </c>
      <c r="C560" t="s">
        <v>12</v>
      </c>
      <c r="D560">
        <v>3</v>
      </c>
      <c r="E560">
        <v>4</v>
      </c>
      <c r="F560">
        <v>9747</v>
      </c>
      <c r="G560">
        <f t="shared" si="64"/>
        <v>253</v>
      </c>
      <c r="H560">
        <f t="shared" si="65"/>
        <v>0.97470000000000001</v>
      </c>
      <c r="I560">
        <f t="shared" si="66"/>
        <v>1.5703474137909734E-3</v>
      </c>
      <c r="J560">
        <f t="shared" si="67"/>
        <v>38.525691699604742</v>
      </c>
      <c r="K560">
        <f t="shared" si="68"/>
        <v>3.6513253356096897</v>
      </c>
      <c r="L560">
        <f t="shared" si="69"/>
        <v>6.3680176196546284E-2</v>
      </c>
      <c r="M560">
        <f t="shared" si="70"/>
        <v>2.8221162694897513</v>
      </c>
      <c r="N560">
        <f t="shared" si="71"/>
        <v>0.01</v>
      </c>
    </row>
    <row r="561" spans="1:14" x14ac:dyDescent="0.25">
      <c r="A561" t="s">
        <v>15</v>
      </c>
      <c r="B561" t="s">
        <v>16</v>
      </c>
      <c r="C561" t="s">
        <v>12</v>
      </c>
      <c r="D561">
        <v>3</v>
      </c>
      <c r="E561">
        <v>5</v>
      </c>
      <c r="F561">
        <v>9747</v>
      </c>
      <c r="G561">
        <f t="shared" si="64"/>
        <v>253</v>
      </c>
      <c r="H561">
        <f t="shared" si="65"/>
        <v>0.97470000000000001</v>
      </c>
      <c r="I561">
        <f t="shared" si="66"/>
        <v>1.5703474137909734E-3</v>
      </c>
      <c r="J561">
        <f t="shared" si="67"/>
        <v>38.525691699604742</v>
      </c>
      <c r="K561">
        <f t="shared" si="68"/>
        <v>3.6513253356096897</v>
      </c>
      <c r="L561">
        <f t="shared" si="69"/>
        <v>6.3680176196546284E-2</v>
      </c>
      <c r="M561">
        <f t="shared" si="70"/>
        <v>2.8221162694897513</v>
      </c>
      <c r="N561">
        <f t="shared" si="71"/>
        <v>0.01</v>
      </c>
    </row>
    <row r="562" spans="1:14" x14ac:dyDescent="0.25">
      <c r="A562" t="s">
        <v>15</v>
      </c>
      <c r="B562" t="s">
        <v>16</v>
      </c>
      <c r="C562" t="s">
        <v>12</v>
      </c>
      <c r="D562">
        <v>4</v>
      </c>
      <c r="E562">
        <v>1</v>
      </c>
      <c r="F562">
        <v>7451</v>
      </c>
      <c r="G562">
        <f t="shared" si="64"/>
        <v>2549</v>
      </c>
      <c r="H562">
        <f t="shared" si="65"/>
        <v>0.74509999999999998</v>
      </c>
      <c r="I562">
        <f t="shared" si="66"/>
        <v>4.3580499079290047E-3</v>
      </c>
      <c r="J562">
        <f t="shared" si="67"/>
        <v>2.9231071008238523</v>
      </c>
      <c r="K562">
        <f t="shared" si="68"/>
        <v>1.072647126177612</v>
      </c>
      <c r="L562">
        <f t="shared" si="69"/>
        <v>2.2946042866113289E-2</v>
      </c>
      <c r="M562">
        <f t="shared" si="70"/>
        <v>2.0831155253556637</v>
      </c>
      <c r="N562">
        <f t="shared" si="71"/>
        <v>0.01</v>
      </c>
    </row>
    <row r="563" spans="1:14" x14ac:dyDescent="0.25">
      <c r="A563" t="s">
        <v>15</v>
      </c>
      <c r="B563" t="s">
        <v>16</v>
      </c>
      <c r="C563" t="s">
        <v>12</v>
      </c>
      <c r="D563">
        <v>4</v>
      </c>
      <c r="E563">
        <v>2</v>
      </c>
      <c r="F563">
        <v>7372</v>
      </c>
      <c r="G563">
        <f t="shared" si="64"/>
        <v>2628</v>
      </c>
      <c r="H563">
        <f t="shared" si="65"/>
        <v>0.73719999999999997</v>
      </c>
      <c r="I563">
        <f t="shared" si="66"/>
        <v>4.4015470007714337E-3</v>
      </c>
      <c r="J563">
        <f t="shared" si="67"/>
        <v>2.8051750380517504</v>
      </c>
      <c r="K563">
        <f t="shared" si="68"/>
        <v>1.0314659391852128</v>
      </c>
      <c r="L563">
        <f t="shared" si="69"/>
        <v>2.2719284829282427E-2</v>
      </c>
      <c r="M563">
        <f t="shared" si="70"/>
        <v>2.0650786546949544</v>
      </c>
      <c r="N563">
        <f t="shared" si="71"/>
        <v>0.01</v>
      </c>
    </row>
    <row r="564" spans="1:14" x14ac:dyDescent="0.25">
      <c r="A564" t="s">
        <v>15</v>
      </c>
      <c r="B564" t="s">
        <v>16</v>
      </c>
      <c r="C564" t="s">
        <v>12</v>
      </c>
      <c r="D564">
        <v>4</v>
      </c>
      <c r="E564">
        <v>3</v>
      </c>
      <c r="F564">
        <v>9727</v>
      </c>
      <c r="G564">
        <f t="shared" si="64"/>
        <v>273</v>
      </c>
      <c r="H564">
        <f t="shared" si="65"/>
        <v>0.97270000000000001</v>
      </c>
      <c r="I564">
        <f t="shared" si="66"/>
        <v>1.6295615974856548E-3</v>
      </c>
      <c r="J564">
        <f t="shared" si="67"/>
        <v>35.630036630036628</v>
      </c>
      <c r="K564">
        <f t="shared" si="68"/>
        <v>3.5731890076844803</v>
      </c>
      <c r="L564">
        <f t="shared" si="69"/>
        <v>6.1366198218156219E-2</v>
      </c>
      <c r="M564">
        <f t="shared" si="70"/>
        <v>2.8096160768254301</v>
      </c>
      <c r="N564">
        <f t="shared" si="71"/>
        <v>0.01</v>
      </c>
    </row>
    <row r="565" spans="1:14" x14ac:dyDescent="0.25">
      <c r="A565" t="s">
        <v>15</v>
      </c>
      <c r="B565" t="s">
        <v>16</v>
      </c>
      <c r="C565" t="s">
        <v>12</v>
      </c>
      <c r="D565">
        <v>4</v>
      </c>
      <c r="E565">
        <v>5</v>
      </c>
      <c r="F565">
        <v>9804</v>
      </c>
      <c r="G565">
        <f t="shared" si="64"/>
        <v>196</v>
      </c>
      <c r="H565">
        <f t="shared" si="65"/>
        <v>0.98040000000000005</v>
      </c>
      <c r="I565">
        <f t="shared" si="66"/>
        <v>1.3862121049824933E-3</v>
      </c>
      <c r="J565">
        <f t="shared" si="67"/>
        <v>50.020408163265309</v>
      </c>
      <c r="K565">
        <f t="shared" si="68"/>
        <v>3.9124310854174862</v>
      </c>
      <c r="L565">
        <f t="shared" si="69"/>
        <v>7.213903243274794E-2</v>
      </c>
      <c r="M565">
        <f t="shared" si="70"/>
        <v>2.8606698241700825</v>
      </c>
      <c r="N565">
        <f t="shared" si="71"/>
        <v>0.01</v>
      </c>
    </row>
    <row r="566" spans="1:14" x14ac:dyDescent="0.25">
      <c r="A566" t="s">
        <v>15</v>
      </c>
      <c r="B566" t="s">
        <v>16</v>
      </c>
      <c r="C566" t="s">
        <v>12</v>
      </c>
      <c r="D566">
        <v>5</v>
      </c>
      <c r="E566">
        <v>1</v>
      </c>
      <c r="F566">
        <v>7290</v>
      </c>
      <c r="G566">
        <f t="shared" si="64"/>
        <v>2710</v>
      </c>
      <c r="H566">
        <f t="shared" si="65"/>
        <v>0.72899999999999998</v>
      </c>
      <c r="I566">
        <f t="shared" si="66"/>
        <v>4.4447609609516688E-3</v>
      </c>
      <c r="J566">
        <f t="shared" si="67"/>
        <v>2.6900369003690039</v>
      </c>
      <c r="K566">
        <f t="shared" si="68"/>
        <v>0.98955491112895733</v>
      </c>
      <c r="L566">
        <f t="shared" si="69"/>
        <v>2.2498397749288409E-2</v>
      </c>
      <c r="M566">
        <f t="shared" si="70"/>
        <v>2.046540378174305</v>
      </c>
      <c r="N566">
        <f t="shared" si="71"/>
        <v>0.01</v>
      </c>
    </row>
    <row r="567" spans="1:14" x14ac:dyDescent="0.25">
      <c r="A567" t="s">
        <v>15</v>
      </c>
      <c r="B567" t="s">
        <v>16</v>
      </c>
      <c r="C567" t="s">
        <v>12</v>
      </c>
      <c r="D567">
        <v>5</v>
      </c>
      <c r="E567">
        <v>2</v>
      </c>
      <c r="F567">
        <v>7363</v>
      </c>
      <c r="G567">
        <f t="shared" si="64"/>
        <v>2637</v>
      </c>
      <c r="H567">
        <f t="shared" si="65"/>
        <v>0.73629999999999995</v>
      </c>
      <c r="I567">
        <f t="shared" si="66"/>
        <v>4.4063852532432984E-3</v>
      </c>
      <c r="J567">
        <f t="shared" si="67"/>
        <v>2.7921880925293894</v>
      </c>
      <c r="K567">
        <f t="shared" si="68"/>
        <v>1.02682555101543</v>
      </c>
      <c r="L567">
        <f t="shared" si="69"/>
        <v>2.2694338840752861E-2</v>
      </c>
      <c r="M567">
        <f t="shared" si="70"/>
        <v>2.0630350429576736</v>
      </c>
      <c r="N567">
        <f t="shared" si="71"/>
        <v>0.01</v>
      </c>
    </row>
    <row r="568" spans="1:14" x14ac:dyDescent="0.25">
      <c r="A568" t="s">
        <v>15</v>
      </c>
      <c r="B568" t="s">
        <v>16</v>
      </c>
      <c r="C568" t="s">
        <v>12</v>
      </c>
      <c r="D568">
        <v>5</v>
      </c>
      <c r="E568">
        <v>3</v>
      </c>
      <c r="F568">
        <v>9761</v>
      </c>
      <c r="G568">
        <f t="shared" si="64"/>
        <v>239</v>
      </c>
      <c r="H568">
        <f t="shared" si="65"/>
        <v>0.97609999999999997</v>
      </c>
      <c r="I568">
        <f t="shared" si="66"/>
        <v>1.5273765089197893E-3</v>
      </c>
      <c r="J568">
        <f t="shared" si="67"/>
        <v>40.84100418410042</v>
      </c>
      <c r="K568">
        <f t="shared" si="68"/>
        <v>3.7096865812434543</v>
      </c>
      <c r="L568">
        <f t="shared" si="69"/>
        <v>6.5471741522804577E-2</v>
      </c>
      <c r="M568">
        <f t="shared" si="70"/>
        <v>2.8311551025374464</v>
      </c>
      <c r="N568">
        <f t="shared" si="71"/>
        <v>0.01</v>
      </c>
    </row>
    <row r="569" spans="1:14" x14ac:dyDescent="0.25">
      <c r="A569" t="s">
        <v>15</v>
      </c>
      <c r="B569" t="s">
        <v>16</v>
      </c>
      <c r="C569" t="s">
        <v>12</v>
      </c>
      <c r="D569">
        <v>5</v>
      </c>
      <c r="E569">
        <v>4</v>
      </c>
      <c r="F569">
        <v>9784</v>
      </c>
      <c r="G569">
        <f t="shared" si="64"/>
        <v>216</v>
      </c>
      <c r="H569">
        <f t="shared" si="65"/>
        <v>0.97840000000000005</v>
      </c>
      <c r="I569">
        <f t="shared" si="66"/>
        <v>1.453734501207148E-3</v>
      </c>
      <c r="J569">
        <f t="shared" si="67"/>
        <v>45.296296296296298</v>
      </c>
      <c r="K569">
        <f t="shared" si="68"/>
        <v>3.8132252696828433</v>
      </c>
      <c r="L569">
        <f t="shared" si="69"/>
        <v>6.8788351598563682E-2</v>
      </c>
      <c r="M569">
        <f t="shared" si="70"/>
        <v>2.8465852851639006</v>
      </c>
      <c r="N569">
        <f t="shared" si="71"/>
        <v>0.01</v>
      </c>
    </row>
    <row r="570" spans="1:14" x14ac:dyDescent="0.25">
      <c r="A570" t="s">
        <v>15</v>
      </c>
      <c r="B570" t="s">
        <v>25</v>
      </c>
      <c r="C570" t="s">
        <v>12</v>
      </c>
      <c r="D570">
        <v>1</v>
      </c>
      <c r="E570">
        <v>2</v>
      </c>
      <c r="F570">
        <v>9723</v>
      </c>
      <c r="G570">
        <f t="shared" si="64"/>
        <v>277</v>
      </c>
      <c r="H570">
        <f t="shared" si="65"/>
        <v>0.97230000000000005</v>
      </c>
      <c r="I570">
        <f t="shared" si="66"/>
        <v>1.6411188256796017E-3</v>
      </c>
      <c r="J570">
        <f t="shared" si="67"/>
        <v>35.101083032490976</v>
      </c>
      <c r="K570">
        <f t="shared" si="68"/>
        <v>3.5582319856223186</v>
      </c>
      <c r="L570">
        <f t="shared" si="69"/>
        <v>6.0934039897195764E-2</v>
      </c>
      <c r="M570">
        <f t="shared" si="70"/>
        <v>2.8071701038239678</v>
      </c>
      <c r="N570">
        <f t="shared" si="71"/>
        <v>0.01</v>
      </c>
    </row>
    <row r="571" spans="1:14" x14ac:dyDescent="0.25">
      <c r="A571" t="s">
        <v>15</v>
      </c>
      <c r="B571" t="s">
        <v>25</v>
      </c>
      <c r="C571" t="s">
        <v>12</v>
      </c>
      <c r="D571">
        <v>1</v>
      </c>
      <c r="E571">
        <v>3</v>
      </c>
      <c r="F571">
        <v>9651</v>
      </c>
      <c r="G571">
        <f t="shared" si="64"/>
        <v>349</v>
      </c>
      <c r="H571">
        <f t="shared" si="65"/>
        <v>0.96509999999999996</v>
      </c>
      <c r="I571">
        <f t="shared" si="66"/>
        <v>1.8352653759061669E-3</v>
      </c>
      <c r="J571">
        <f t="shared" si="67"/>
        <v>27.653295128939828</v>
      </c>
      <c r="K571">
        <f t="shared" si="68"/>
        <v>3.3197448937047089</v>
      </c>
      <c r="L571">
        <f t="shared" si="69"/>
        <v>5.4488032800501567E-2</v>
      </c>
      <c r="M571">
        <f t="shared" si="70"/>
        <v>2.7657536759447194</v>
      </c>
      <c r="N571">
        <f t="shared" si="71"/>
        <v>0.01</v>
      </c>
    </row>
    <row r="572" spans="1:14" x14ac:dyDescent="0.25">
      <c r="A572" t="s">
        <v>15</v>
      </c>
      <c r="B572" t="s">
        <v>25</v>
      </c>
      <c r="C572" t="s">
        <v>12</v>
      </c>
      <c r="D572">
        <v>1</v>
      </c>
      <c r="E572">
        <v>4</v>
      </c>
      <c r="F572">
        <v>9602</v>
      </c>
      <c r="G572">
        <f t="shared" si="64"/>
        <v>398</v>
      </c>
      <c r="H572">
        <f t="shared" si="65"/>
        <v>0.96020000000000005</v>
      </c>
      <c r="I572">
        <f t="shared" si="66"/>
        <v>1.9548902782509292E-3</v>
      </c>
      <c r="J572">
        <f t="shared" si="67"/>
        <v>24.125628140703519</v>
      </c>
      <c r="K572">
        <f t="shared" si="68"/>
        <v>3.1832746838064478</v>
      </c>
      <c r="L572">
        <f t="shared" si="69"/>
        <v>5.1153766077076973E-2</v>
      </c>
      <c r="M572">
        <f t="shared" si="70"/>
        <v>2.7398986584700125</v>
      </c>
      <c r="N572">
        <f t="shared" si="71"/>
        <v>0.01</v>
      </c>
    </row>
    <row r="573" spans="1:14" x14ac:dyDescent="0.25">
      <c r="A573" t="s">
        <v>15</v>
      </c>
      <c r="B573" t="s">
        <v>25</v>
      </c>
      <c r="C573" t="s">
        <v>12</v>
      </c>
      <c r="D573">
        <v>1</v>
      </c>
      <c r="E573">
        <v>5</v>
      </c>
      <c r="F573">
        <v>9627</v>
      </c>
      <c r="G573">
        <f t="shared" si="64"/>
        <v>373</v>
      </c>
      <c r="H573">
        <f t="shared" si="65"/>
        <v>0.9627</v>
      </c>
      <c r="I573">
        <f t="shared" si="66"/>
        <v>1.894959366318972E-3</v>
      </c>
      <c r="J573">
        <f t="shared" si="67"/>
        <v>25.809651474530831</v>
      </c>
      <c r="K573">
        <f t="shared" si="68"/>
        <v>3.2507485101341511</v>
      </c>
      <c r="L573">
        <f t="shared" si="69"/>
        <v>5.2771580107416054E-2</v>
      </c>
      <c r="M573">
        <f t="shared" si="70"/>
        <v>2.7528859961113583</v>
      </c>
      <c r="N573">
        <f t="shared" si="71"/>
        <v>0.01</v>
      </c>
    </row>
    <row r="574" spans="1:14" x14ac:dyDescent="0.25">
      <c r="A574" t="s">
        <v>15</v>
      </c>
      <c r="B574" t="s">
        <v>25</v>
      </c>
      <c r="C574" t="s">
        <v>12</v>
      </c>
      <c r="D574">
        <v>2</v>
      </c>
      <c r="E574">
        <v>1</v>
      </c>
      <c r="F574">
        <v>9729</v>
      </c>
      <c r="G574">
        <f t="shared" si="64"/>
        <v>271</v>
      </c>
      <c r="H574">
        <f t="shared" si="65"/>
        <v>0.97289999999999999</v>
      </c>
      <c r="I574">
        <f t="shared" si="66"/>
        <v>1.6237484411077972E-3</v>
      </c>
      <c r="J574">
        <f t="shared" si="67"/>
        <v>35.900369003690038</v>
      </c>
      <c r="K574">
        <f t="shared" si="68"/>
        <v>3.5807475740957266</v>
      </c>
      <c r="L574">
        <f t="shared" si="69"/>
        <v>6.1585894383846394E-2</v>
      </c>
      <c r="M574">
        <f t="shared" si="70"/>
        <v>2.8108455936709342</v>
      </c>
      <c r="N574">
        <f t="shared" si="71"/>
        <v>0.01</v>
      </c>
    </row>
    <row r="575" spans="1:14" x14ac:dyDescent="0.25">
      <c r="A575" t="s">
        <v>15</v>
      </c>
      <c r="B575" t="s">
        <v>25</v>
      </c>
      <c r="C575" t="s">
        <v>12</v>
      </c>
      <c r="D575">
        <v>2</v>
      </c>
      <c r="E575">
        <v>3</v>
      </c>
      <c r="F575">
        <v>9730</v>
      </c>
      <c r="G575">
        <f t="shared" si="64"/>
        <v>270</v>
      </c>
      <c r="H575">
        <f t="shared" si="65"/>
        <v>0.97299999999999998</v>
      </c>
      <c r="I575">
        <f t="shared" si="66"/>
        <v>1.6208331191088126E-3</v>
      </c>
      <c r="J575">
        <f t="shared" si="67"/>
        <v>36.037037037037038</v>
      </c>
      <c r="K575">
        <f t="shared" si="68"/>
        <v>3.5845472161816758</v>
      </c>
      <c r="L575">
        <f t="shared" si="69"/>
        <v>6.1696666252095918E-2</v>
      </c>
      <c r="M575">
        <f t="shared" si="70"/>
        <v>2.8114620059569413</v>
      </c>
      <c r="N575">
        <f t="shared" si="71"/>
        <v>0.01</v>
      </c>
    </row>
    <row r="576" spans="1:14" x14ac:dyDescent="0.25">
      <c r="A576" t="s">
        <v>15</v>
      </c>
      <c r="B576" t="s">
        <v>25</v>
      </c>
      <c r="C576" t="s">
        <v>12</v>
      </c>
      <c r="D576">
        <v>2</v>
      </c>
      <c r="E576">
        <v>4</v>
      </c>
      <c r="F576">
        <v>9679</v>
      </c>
      <c r="G576">
        <f t="shared" si="64"/>
        <v>321</v>
      </c>
      <c r="H576">
        <f t="shared" si="65"/>
        <v>0.96789999999999998</v>
      </c>
      <c r="I576">
        <f t="shared" si="66"/>
        <v>1.7626568015356823E-3</v>
      </c>
      <c r="J576">
        <f t="shared" si="67"/>
        <v>30.152647975077883</v>
      </c>
      <c r="K576">
        <f t="shared" si="68"/>
        <v>3.4062727460190727</v>
      </c>
      <c r="L576">
        <f t="shared" si="69"/>
        <v>5.673254141865669E-2</v>
      </c>
      <c r="M576">
        <f t="shared" si="70"/>
        <v>2.7813179007268549</v>
      </c>
      <c r="N576">
        <f t="shared" si="71"/>
        <v>0.01</v>
      </c>
    </row>
    <row r="577" spans="1:14" x14ac:dyDescent="0.25">
      <c r="A577" t="s">
        <v>15</v>
      </c>
      <c r="B577" t="s">
        <v>25</v>
      </c>
      <c r="C577" t="s">
        <v>12</v>
      </c>
      <c r="D577">
        <v>2</v>
      </c>
      <c r="E577">
        <v>5</v>
      </c>
      <c r="F577">
        <v>9698</v>
      </c>
      <c r="G577">
        <f t="shared" si="64"/>
        <v>302</v>
      </c>
      <c r="H577">
        <f t="shared" si="65"/>
        <v>0.9698</v>
      </c>
      <c r="I577">
        <f t="shared" si="66"/>
        <v>1.7113725485702991E-3</v>
      </c>
      <c r="J577">
        <f t="shared" si="67"/>
        <v>32.11258278145695</v>
      </c>
      <c r="K577">
        <f t="shared" si="68"/>
        <v>3.4692479402904279</v>
      </c>
      <c r="L577">
        <f t="shared" si="69"/>
        <v>5.8432630629456569E-2</v>
      </c>
      <c r="M577">
        <f t="shared" si="70"/>
        <v>2.7922560987950034</v>
      </c>
      <c r="N577">
        <f t="shared" si="71"/>
        <v>0.01</v>
      </c>
    </row>
    <row r="578" spans="1:14" x14ac:dyDescent="0.25">
      <c r="A578" t="s">
        <v>15</v>
      </c>
      <c r="B578" t="s">
        <v>25</v>
      </c>
      <c r="C578" t="s">
        <v>12</v>
      </c>
      <c r="D578">
        <v>3</v>
      </c>
      <c r="E578">
        <v>1</v>
      </c>
      <c r="F578">
        <v>9612</v>
      </c>
      <c r="G578">
        <f t="shared" ref="G578:G641" si="72">10000-F578</f>
        <v>388</v>
      </c>
      <c r="H578">
        <f t="shared" ref="H578:H641" si="73">F578/10000</f>
        <v>0.96120000000000005</v>
      </c>
      <c r="I578">
        <f t="shared" ref="I578:I641" si="74">SQRT(H578*(1-H578)/10000)</f>
        <v>1.9311799501858947E-3</v>
      </c>
      <c r="J578">
        <f t="shared" ref="J578:J641" si="75">F578/G578</f>
        <v>24.773195876288661</v>
      </c>
      <c r="K578">
        <f t="shared" ref="K578:K641" si="76">LOG(J578,EXP(1))</f>
        <v>3.2097622572330859</v>
      </c>
      <c r="L578">
        <f t="shared" ref="L578:L641" si="77">SQRT(1/F578+1/G578)</f>
        <v>5.1781813491991756E-2</v>
      </c>
      <c r="M578">
        <f t="shared" si="70"/>
        <v>2.7450452344912644</v>
      </c>
      <c r="N578">
        <f t="shared" si="71"/>
        <v>0.01</v>
      </c>
    </row>
    <row r="579" spans="1:14" x14ac:dyDescent="0.25">
      <c r="A579" t="s">
        <v>15</v>
      </c>
      <c r="B579" t="s">
        <v>25</v>
      </c>
      <c r="C579" t="s">
        <v>12</v>
      </c>
      <c r="D579">
        <v>3</v>
      </c>
      <c r="E579">
        <v>2</v>
      </c>
      <c r="F579">
        <v>9717</v>
      </c>
      <c r="G579">
        <f t="shared" si="72"/>
        <v>283</v>
      </c>
      <c r="H579">
        <f t="shared" si="73"/>
        <v>0.97170000000000001</v>
      </c>
      <c r="I579">
        <f t="shared" si="74"/>
        <v>1.6582855604509131E-3</v>
      </c>
      <c r="J579">
        <f t="shared" si="75"/>
        <v>34.335689045936398</v>
      </c>
      <c r="K579">
        <f t="shared" si="76"/>
        <v>3.5361853101962013</v>
      </c>
      <c r="L579">
        <f t="shared" si="77"/>
        <v>6.0303244739590242E-2</v>
      </c>
      <c r="M579">
        <f t="shared" ref="M579:M642" si="78">2*ASIN(SQRT(H579))</f>
        <v>2.8035330877544746</v>
      </c>
      <c r="N579">
        <f t="shared" ref="N579:N642" si="79">SQRT(1/(F579+G579))</f>
        <v>0.01</v>
      </c>
    </row>
    <row r="580" spans="1:14" x14ac:dyDescent="0.25">
      <c r="A580" t="s">
        <v>15</v>
      </c>
      <c r="B580" t="s">
        <v>25</v>
      </c>
      <c r="C580" t="s">
        <v>12</v>
      </c>
      <c r="D580">
        <v>3</v>
      </c>
      <c r="E580">
        <v>4</v>
      </c>
      <c r="F580">
        <v>9736</v>
      </c>
      <c r="G580">
        <f t="shared" si="72"/>
        <v>264</v>
      </c>
      <c r="H580">
        <f t="shared" si="73"/>
        <v>0.97360000000000002</v>
      </c>
      <c r="I580">
        <f t="shared" si="74"/>
        <v>1.6032167663793931E-3</v>
      </c>
      <c r="J580">
        <f t="shared" si="75"/>
        <v>36.878787878787875</v>
      </c>
      <c r="K580">
        <f t="shared" si="76"/>
        <v>3.607636531521047</v>
      </c>
      <c r="L580">
        <f t="shared" si="77"/>
        <v>6.2374597183033363E-2</v>
      </c>
      <c r="M580">
        <f t="shared" si="78"/>
        <v>2.8151840284357381</v>
      </c>
      <c r="N580">
        <f t="shared" si="79"/>
        <v>0.01</v>
      </c>
    </row>
    <row r="581" spans="1:14" x14ac:dyDescent="0.25">
      <c r="A581" t="s">
        <v>15</v>
      </c>
      <c r="B581" t="s">
        <v>25</v>
      </c>
      <c r="C581" t="s">
        <v>12</v>
      </c>
      <c r="D581">
        <v>3</v>
      </c>
      <c r="E581">
        <v>5</v>
      </c>
      <c r="F581">
        <v>9755</v>
      </c>
      <c r="G581">
        <f t="shared" si="72"/>
        <v>245</v>
      </c>
      <c r="H581">
        <f t="shared" si="73"/>
        <v>0.97550000000000003</v>
      </c>
      <c r="I581">
        <f t="shared" si="74"/>
        <v>1.5459543977750434E-3</v>
      </c>
      <c r="J581">
        <f t="shared" si="75"/>
        <v>39.816326530612244</v>
      </c>
      <c r="K581">
        <f t="shared" si="76"/>
        <v>3.6842770425124844</v>
      </c>
      <c r="L581">
        <f t="shared" si="77"/>
        <v>6.4684961046665532E-2</v>
      </c>
      <c r="M581">
        <f t="shared" si="78"/>
        <v>2.8272505491005493</v>
      </c>
      <c r="N581">
        <f t="shared" si="79"/>
        <v>0.01</v>
      </c>
    </row>
    <row r="582" spans="1:14" x14ac:dyDescent="0.25">
      <c r="A582" t="s">
        <v>15</v>
      </c>
      <c r="B582" t="s">
        <v>25</v>
      </c>
      <c r="C582" t="s">
        <v>12</v>
      </c>
      <c r="D582">
        <v>4</v>
      </c>
      <c r="E582">
        <v>1</v>
      </c>
      <c r="F582">
        <v>9644</v>
      </c>
      <c r="G582">
        <f t="shared" si="72"/>
        <v>356</v>
      </c>
      <c r="H582">
        <f t="shared" si="73"/>
        <v>0.96440000000000003</v>
      </c>
      <c r="I582">
        <f t="shared" si="74"/>
        <v>1.8529069053786801E-3</v>
      </c>
      <c r="J582">
        <f t="shared" si="75"/>
        <v>27.089887640449437</v>
      </c>
      <c r="K582">
        <f t="shared" si="76"/>
        <v>3.299160508449031</v>
      </c>
      <c r="L582">
        <f t="shared" si="77"/>
        <v>5.3969252157092515E-2</v>
      </c>
      <c r="M582">
        <f t="shared" si="78"/>
        <v>2.7619577623805456</v>
      </c>
      <c r="N582">
        <f t="shared" si="79"/>
        <v>0.01</v>
      </c>
    </row>
    <row r="583" spans="1:14" x14ac:dyDescent="0.25">
      <c r="A583" t="s">
        <v>15</v>
      </c>
      <c r="B583" t="s">
        <v>25</v>
      </c>
      <c r="C583" t="s">
        <v>12</v>
      </c>
      <c r="D583">
        <v>4</v>
      </c>
      <c r="E583">
        <v>2</v>
      </c>
      <c r="F583">
        <v>9690</v>
      </c>
      <c r="G583">
        <f t="shared" si="72"/>
        <v>310</v>
      </c>
      <c r="H583">
        <f t="shared" si="73"/>
        <v>0.96899999999999997</v>
      </c>
      <c r="I583">
        <f t="shared" si="74"/>
        <v>1.7331762749357039E-3</v>
      </c>
      <c r="J583">
        <f t="shared" si="75"/>
        <v>31.258064516129032</v>
      </c>
      <c r="K583">
        <f t="shared" si="76"/>
        <v>3.4422774074056202</v>
      </c>
      <c r="L583">
        <f t="shared" si="77"/>
        <v>5.7697535701444889E-2</v>
      </c>
      <c r="M583">
        <f t="shared" si="78"/>
        <v>2.78761108661732</v>
      </c>
      <c r="N583">
        <f t="shared" si="79"/>
        <v>0.01</v>
      </c>
    </row>
    <row r="584" spans="1:14" x14ac:dyDescent="0.25">
      <c r="A584" t="s">
        <v>15</v>
      </c>
      <c r="B584" t="s">
        <v>25</v>
      </c>
      <c r="C584" t="s">
        <v>12</v>
      </c>
      <c r="D584">
        <v>4</v>
      </c>
      <c r="E584">
        <v>3</v>
      </c>
      <c r="F584">
        <v>9731</v>
      </c>
      <c r="G584">
        <f t="shared" si="72"/>
        <v>269</v>
      </c>
      <c r="H584">
        <f t="shared" si="73"/>
        <v>0.97309999999999997</v>
      </c>
      <c r="I584">
        <f t="shared" si="74"/>
        <v>1.617911925909443E-3</v>
      </c>
      <c r="J584">
        <f t="shared" si="75"/>
        <v>36.174721189591075</v>
      </c>
      <c r="K584">
        <f t="shared" si="76"/>
        <v>3.58836056522015</v>
      </c>
      <c r="L584">
        <f t="shared" si="77"/>
        <v>6.1808061612370617E-2</v>
      </c>
      <c r="M584">
        <f t="shared" si="78"/>
        <v>2.8120795290742739</v>
      </c>
      <c r="N584">
        <f t="shared" si="79"/>
        <v>0.01</v>
      </c>
    </row>
    <row r="585" spans="1:14" x14ac:dyDescent="0.25">
      <c r="A585" t="s">
        <v>15</v>
      </c>
      <c r="B585" t="s">
        <v>25</v>
      </c>
      <c r="C585" t="s">
        <v>12</v>
      </c>
      <c r="D585">
        <v>4</v>
      </c>
      <c r="E585">
        <v>5</v>
      </c>
      <c r="F585">
        <v>9772</v>
      </c>
      <c r="G585">
        <f t="shared" si="72"/>
        <v>228</v>
      </c>
      <c r="H585">
        <f t="shared" si="73"/>
        <v>0.97719999999999996</v>
      </c>
      <c r="I585">
        <f t="shared" si="74"/>
        <v>1.4926540121541912E-3</v>
      </c>
      <c r="J585">
        <f t="shared" si="75"/>
        <v>42.859649122807021</v>
      </c>
      <c r="K585">
        <f t="shared" si="76"/>
        <v>3.7579308034231902</v>
      </c>
      <c r="L585">
        <f t="shared" si="77"/>
        <v>6.6994761803963243E-2</v>
      </c>
      <c r="M585">
        <f t="shared" si="78"/>
        <v>2.8384397649135935</v>
      </c>
      <c r="N585">
        <f t="shared" si="79"/>
        <v>0.01</v>
      </c>
    </row>
    <row r="586" spans="1:14" x14ac:dyDescent="0.25">
      <c r="A586" t="s">
        <v>15</v>
      </c>
      <c r="B586" t="s">
        <v>25</v>
      </c>
      <c r="C586" t="s">
        <v>12</v>
      </c>
      <c r="D586">
        <v>5</v>
      </c>
      <c r="E586">
        <v>1</v>
      </c>
      <c r="F586">
        <v>9640</v>
      </c>
      <c r="G586">
        <f t="shared" si="72"/>
        <v>360</v>
      </c>
      <c r="H586">
        <f t="shared" si="73"/>
        <v>0.96399999999999997</v>
      </c>
      <c r="I586">
        <f t="shared" si="74"/>
        <v>1.8629009635512037E-3</v>
      </c>
      <c r="J586">
        <f t="shared" si="75"/>
        <v>26.777777777777779</v>
      </c>
      <c r="K586">
        <f t="shared" si="76"/>
        <v>3.2875723561544357</v>
      </c>
      <c r="L586">
        <f t="shared" si="77"/>
        <v>5.3679718866735907E-2</v>
      </c>
      <c r="M586">
        <f t="shared" si="78"/>
        <v>2.7598047993663033</v>
      </c>
      <c r="N586">
        <f t="shared" si="79"/>
        <v>0.01</v>
      </c>
    </row>
    <row r="587" spans="1:14" x14ac:dyDescent="0.25">
      <c r="A587" t="s">
        <v>15</v>
      </c>
      <c r="B587" t="s">
        <v>25</v>
      </c>
      <c r="C587" t="s">
        <v>12</v>
      </c>
      <c r="D587">
        <v>5</v>
      </c>
      <c r="E587">
        <v>2</v>
      </c>
      <c r="F587">
        <v>9723</v>
      </c>
      <c r="G587">
        <f t="shared" si="72"/>
        <v>277</v>
      </c>
      <c r="H587">
        <f t="shared" si="73"/>
        <v>0.97230000000000005</v>
      </c>
      <c r="I587">
        <f t="shared" si="74"/>
        <v>1.6411188256796017E-3</v>
      </c>
      <c r="J587">
        <f t="shared" si="75"/>
        <v>35.101083032490976</v>
      </c>
      <c r="K587">
        <f t="shared" si="76"/>
        <v>3.5582319856223186</v>
      </c>
      <c r="L587">
        <f t="shared" si="77"/>
        <v>6.0934039897195764E-2</v>
      </c>
      <c r="M587">
        <f t="shared" si="78"/>
        <v>2.8071701038239678</v>
      </c>
      <c r="N587">
        <f t="shared" si="79"/>
        <v>0.01</v>
      </c>
    </row>
    <row r="588" spans="1:14" x14ac:dyDescent="0.25">
      <c r="A588" t="s">
        <v>15</v>
      </c>
      <c r="B588" t="s">
        <v>25</v>
      </c>
      <c r="C588" t="s">
        <v>12</v>
      </c>
      <c r="D588">
        <v>5</v>
      </c>
      <c r="E588">
        <v>3</v>
      </c>
      <c r="F588">
        <v>9788</v>
      </c>
      <c r="G588">
        <f t="shared" si="72"/>
        <v>212</v>
      </c>
      <c r="H588">
        <f t="shared" si="73"/>
        <v>0.9788</v>
      </c>
      <c r="I588">
        <f t="shared" si="74"/>
        <v>1.440505466841414E-3</v>
      </c>
      <c r="J588">
        <f t="shared" si="75"/>
        <v>46.169811320754718</v>
      </c>
      <c r="K588">
        <f t="shared" si="76"/>
        <v>3.8323261498905499</v>
      </c>
      <c r="L588">
        <f t="shared" si="77"/>
        <v>6.9420076703540237E-2</v>
      </c>
      <c r="M588">
        <f t="shared" si="78"/>
        <v>2.8493493942200887</v>
      </c>
      <c r="N588">
        <f t="shared" si="79"/>
        <v>0.01</v>
      </c>
    </row>
    <row r="589" spans="1:14" x14ac:dyDescent="0.25">
      <c r="A589" t="s">
        <v>15</v>
      </c>
      <c r="B589" t="s">
        <v>25</v>
      </c>
      <c r="C589" t="s">
        <v>12</v>
      </c>
      <c r="D589">
        <v>5</v>
      </c>
      <c r="E589">
        <v>4</v>
      </c>
      <c r="F589">
        <v>9798</v>
      </c>
      <c r="G589">
        <f t="shared" si="72"/>
        <v>202</v>
      </c>
      <c r="H589">
        <f t="shared" si="73"/>
        <v>0.9798</v>
      </c>
      <c r="I589">
        <f t="shared" si="74"/>
        <v>1.4068390099794645E-3</v>
      </c>
      <c r="J589">
        <f t="shared" si="75"/>
        <v>48.504950495049506</v>
      </c>
      <c r="K589">
        <f t="shared" si="76"/>
        <v>3.8816658647973155</v>
      </c>
      <c r="L589">
        <f t="shared" si="77"/>
        <v>7.1081338582912684E-2</v>
      </c>
      <c r="M589">
        <f t="shared" si="78"/>
        <v>2.8563734539830428</v>
      </c>
      <c r="N589">
        <f t="shared" si="79"/>
        <v>0.01</v>
      </c>
    </row>
    <row r="590" spans="1:14" x14ac:dyDescent="0.25">
      <c r="A590" t="s">
        <v>15</v>
      </c>
      <c r="B590" t="s">
        <v>26</v>
      </c>
      <c r="C590" t="s">
        <v>12</v>
      </c>
      <c r="D590">
        <v>1</v>
      </c>
      <c r="E590">
        <v>2</v>
      </c>
      <c r="F590">
        <v>9637</v>
      </c>
      <c r="G590">
        <f t="shared" si="72"/>
        <v>363</v>
      </c>
      <c r="H590">
        <f t="shared" si="73"/>
        <v>0.9637</v>
      </c>
      <c r="I590">
        <f t="shared" si="74"/>
        <v>1.8703558484951465E-3</v>
      </c>
      <c r="J590">
        <f t="shared" si="75"/>
        <v>26.548209366391184</v>
      </c>
      <c r="K590">
        <f t="shared" si="76"/>
        <v>3.2789623015864366</v>
      </c>
      <c r="L590">
        <f t="shared" si="77"/>
        <v>5.3465761651964851E-2</v>
      </c>
      <c r="M590">
        <f t="shared" si="78"/>
        <v>2.7581976239131891</v>
      </c>
      <c r="N590">
        <f t="shared" si="79"/>
        <v>0.01</v>
      </c>
    </row>
    <row r="591" spans="1:14" x14ac:dyDescent="0.25">
      <c r="A591" t="s">
        <v>15</v>
      </c>
      <c r="B591" t="s">
        <v>26</v>
      </c>
      <c r="C591" t="s">
        <v>12</v>
      </c>
      <c r="D591">
        <v>1</v>
      </c>
      <c r="E591">
        <v>3</v>
      </c>
      <c r="F591">
        <v>9669</v>
      </c>
      <c r="G591">
        <f t="shared" si="72"/>
        <v>331</v>
      </c>
      <c r="H591">
        <f t="shared" si="73"/>
        <v>0.96689999999999998</v>
      </c>
      <c r="I591">
        <f t="shared" si="74"/>
        <v>1.7889770820220146E-3</v>
      </c>
      <c r="J591">
        <f t="shared" si="75"/>
        <v>29.211480362537763</v>
      </c>
      <c r="K591">
        <f t="shared" si="76"/>
        <v>3.3745617951064846</v>
      </c>
      <c r="L591">
        <f t="shared" si="77"/>
        <v>5.5897865324788694E-2</v>
      </c>
      <c r="M591">
        <f t="shared" si="78"/>
        <v>2.7756867045492468</v>
      </c>
      <c r="N591">
        <f t="shared" si="79"/>
        <v>0.01</v>
      </c>
    </row>
    <row r="592" spans="1:14" x14ac:dyDescent="0.25">
      <c r="A592" t="s">
        <v>15</v>
      </c>
      <c r="B592" t="s">
        <v>26</v>
      </c>
      <c r="C592" t="s">
        <v>12</v>
      </c>
      <c r="D592">
        <v>1</v>
      </c>
      <c r="E592">
        <v>4</v>
      </c>
      <c r="F592">
        <v>9604</v>
      </c>
      <c r="G592">
        <f t="shared" si="72"/>
        <v>396</v>
      </c>
      <c r="H592">
        <f t="shared" si="73"/>
        <v>0.96040000000000003</v>
      </c>
      <c r="I592">
        <f t="shared" si="74"/>
        <v>1.9501753767289744E-3</v>
      </c>
      <c r="J592">
        <f t="shared" si="75"/>
        <v>24.252525252525253</v>
      </c>
      <c r="K592">
        <f t="shared" si="76"/>
        <v>3.1885207460866631</v>
      </c>
      <c r="L592">
        <f t="shared" si="77"/>
        <v>5.1277439554041432E-2</v>
      </c>
      <c r="M592">
        <f t="shared" si="78"/>
        <v>2.7409229689435537</v>
      </c>
      <c r="N592">
        <f t="shared" si="79"/>
        <v>0.01</v>
      </c>
    </row>
    <row r="593" spans="1:14" x14ac:dyDescent="0.25">
      <c r="A593" t="s">
        <v>15</v>
      </c>
      <c r="B593" t="s">
        <v>26</v>
      </c>
      <c r="C593" t="s">
        <v>12</v>
      </c>
      <c r="D593">
        <v>1</v>
      </c>
      <c r="E593">
        <v>5</v>
      </c>
      <c r="F593">
        <v>9755</v>
      </c>
      <c r="G593">
        <f t="shared" si="72"/>
        <v>245</v>
      </c>
      <c r="H593">
        <f t="shared" si="73"/>
        <v>0.97550000000000003</v>
      </c>
      <c r="I593">
        <f t="shared" si="74"/>
        <v>1.5459543977750434E-3</v>
      </c>
      <c r="J593">
        <f t="shared" si="75"/>
        <v>39.816326530612244</v>
      </c>
      <c r="K593">
        <f t="shared" si="76"/>
        <v>3.6842770425124844</v>
      </c>
      <c r="L593">
        <f t="shared" si="77"/>
        <v>6.4684961046665532E-2</v>
      </c>
      <c r="M593">
        <f t="shared" si="78"/>
        <v>2.8272505491005493</v>
      </c>
      <c r="N593">
        <f t="shared" si="79"/>
        <v>0.01</v>
      </c>
    </row>
    <row r="594" spans="1:14" x14ac:dyDescent="0.25">
      <c r="A594" t="s">
        <v>15</v>
      </c>
      <c r="B594" t="s">
        <v>26</v>
      </c>
      <c r="C594" t="s">
        <v>12</v>
      </c>
      <c r="D594">
        <v>2</v>
      </c>
      <c r="E594">
        <v>1</v>
      </c>
      <c r="F594">
        <v>9655</v>
      </c>
      <c r="G594">
        <f t="shared" si="72"/>
        <v>345</v>
      </c>
      <c r="H594">
        <f t="shared" si="73"/>
        <v>0.96550000000000002</v>
      </c>
      <c r="I594">
        <f t="shared" si="74"/>
        <v>1.8250958878919205E-3</v>
      </c>
      <c r="J594">
        <f t="shared" si="75"/>
        <v>27.985507246376812</v>
      </c>
      <c r="K594">
        <f t="shared" si="76"/>
        <v>3.3316867778312549</v>
      </c>
      <c r="L594">
        <f t="shared" si="77"/>
        <v>5.479164172327685E-2</v>
      </c>
      <c r="M594">
        <f t="shared" si="78"/>
        <v>2.7679392516950236</v>
      </c>
      <c r="N594">
        <f t="shared" si="79"/>
        <v>0.01</v>
      </c>
    </row>
    <row r="595" spans="1:14" x14ac:dyDescent="0.25">
      <c r="A595" t="s">
        <v>15</v>
      </c>
      <c r="B595" t="s">
        <v>26</v>
      </c>
      <c r="C595" t="s">
        <v>12</v>
      </c>
      <c r="D595">
        <v>2</v>
      </c>
      <c r="E595">
        <v>3</v>
      </c>
      <c r="F595">
        <v>9684</v>
      </c>
      <c r="G595">
        <f t="shared" si="72"/>
        <v>316</v>
      </c>
      <c r="H595">
        <f t="shared" si="73"/>
        <v>0.96840000000000004</v>
      </c>
      <c r="I595">
        <f t="shared" si="74"/>
        <v>1.7493267276298035E-3</v>
      </c>
      <c r="J595">
        <f t="shared" si="75"/>
        <v>30.645569620253166</v>
      </c>
      <c r="K595">
        <f t="shared" si="76"/>
        <v>3.4224881044710371</v>
      </c>
      <c r="L595">
        <f t="shared" si="77"/>
        <v>5.7164850008032446E-2</v>
      </c>
      <c r="M595">
        <f t="shared" si="78"/>
        <v>2.78416529256699</v>
      </c>
      <c r="N595">
        <f t="shared" si="79"/>
        <v>0.01</v>
      </c>
    </row>
    <row r="596" spans="1:14" x14ac:dyDescent="0.25">
      <c r="A596" t="s">
        <v>15</v>
      </c>
      <c r="B596" t="s">
        <v>26</v>
      </c>
      <c r="C596" t="s">
        <v>12</v>
      </c>
      <c r="D596">
        <v>2</v>
      </c>
      <c r="E596">
        <v>4</v>
      </c>
      <c r="F596">
        <v>9664</v>
      </c>
      <c r="G596">
        <f t="shared" si="72"/>
        <v>336</v>
      </c>
      <c r="H596">
        <f t="shared" si="73"/>
        <v>0.96640000000000004</v>
      </c>
      <c r="I596">
        <f t="shared" si="74"/>
        <v>1.8019722528385381E-3</v>
      </c>
      <c r="J596">
        <f t="shared" si="75"/>
        <v>28.761904761904763</v>
      </c>
      <c r="K596">
        <f t="shared" si="76"/>
        <v>3.3590517602113921</v>
      </c>
      <c r="L596">
        <f t="shared" si="77"/>
        <v>5.5494750178575712E-2</v>
      </c>
      <c r="M596">
        <f t="shared" si="78"/>
        <v>2.7729019274318332</v>
      </c>
      <c r="N596">
        <f t="shared" si="79"/>
        <v>0.01</v>
      </c>
    </row>
    <row r="597" spans="1:14" x14ac:dyDescent="0.25">
      <c r="A597" t="s">
        <v>15</v>
      </c>
      <c r="B597" t="s">
        <v>26</v>
      </c>
      <c r="C597" t="s">
        <v>12</v>
      </c>
      <c r="D597">
        <v>2</v>
      </c>
      <c r="E597">
        <v>5</v>
      </c>
      <c r="F597">
        <v>9726</v>
      </c>
      <c r="G597">
        <f t="shared" si="72"/>
        <v>274</v>
      </c>
      <c r="H597">
        <f t="shared" si="73"/>
        <v>0.97260000000000002</v>
      </c>
      <c r="I597">
        <f t="shared" si="74"/>
        <v>1.632459494137603E-3</v>
      </c>
      <c r="J597">
        <f t="shared" si="75"/>
        <v>35.496350364963504</v>
      </c>
      <c r="K597">
        <f t="shared" si="76"/>
        <v>3.5694298845756607</v>
      </c>
      <c r="L597">
        <f t="shared" si="77"/>
        <v>6.1257262651302755E-2</v>
      </c>
      <c r="M597">
        <f t="shared" si="78"/>
        <v>2.8090029600241686</v>
      </c>
      <c r="N597">
        <f t="shared" si="79"/>
        <v>0.01</v>
      </c>
    </row>
    <row r="598" spans="1:14" x14ac:dyDescent="0.25">
      <c r="A598" t="s">
        <v>15</v>
      </c>
      <c r="B598" t="s">
        <v>26</v>
      </c>
      <c r="C598" t="s">
        <v>12</v>
      </c>
      <c r="D598">
        <v>3</v>
      </c>
      <c r="E598">
        <v>1</v>
      </c>
      <c r="F598">
        <v>9688</v>
      </c>
      <c r="G598">
        <f t="shared" si="72"/>
        <v>312</v>
      </c>
      <c r="H598">
        <f t="shared" si="73"/>
        <v>0.96879999999999999</v>
      </c>
      <c r="I598">
        <f t="shared" si="74"/>
        <v>1.7385787298825443E-3</v>
      </c>
      <c r="J598">
        <f t="shared" si="75"/>
        <v>31.051282051282051</v>
      </c>
      <c r="K598">
        <f t="shared" si="76"/>
        <v>3.435640097423446</v>
      </c>
      <c r="L598">
        <f t="shared" si="77"/>
        <v>5.7518246531611403E-2</v>
      </c>
      <c r="M598">
        <f t="shared" si="78"/>
        <v>2.7864589317123922</v>
      </c>
      <c r="N598">
        <f t="shared" si="79"/>
        <v>0.01</v>
      </c>
    </row>
    <row r="599" spans="1:14" x14ac:dyDescent="0.25">
      <c r="A599" t="s">
        <v>15</v>
      </c>
      <c r="B599" t="s">
        <v>26</v>
      </c>
      <c r="C599" t="s">
        <v>12</v>
      </c>
      <c r="D599">
        <v>3</v>
      </c>
      <c r="E599">
        <v>2</v>
      </c>
      <c r="F599">
        <v>9680</v>
      </c>
      <c r="G599">
        <f t="shared" si="72"/>
        <v>320</v>
      </c>
      <c r="H599">
        <f t="shared" si="73"/>
        <v>0.96799999999999997</v>
      </c>
      <c r="I599">
        <f t="shared" si="74"/>
        <v>1.7600000000000007E-3</v>
      </c>
      <c r="J599">
        <f t="shared" si="75"/>
        <v>30.25</v>
      </c>
      <c r="K599">
        <f t="shared" si="76"/>
        <v>3.4094961844768505</v>
      </c>
      <c r="L599">
        <f t="shared" si="77"/>
        <v>5.6818181818181816E-2</v>
      </c>
      <c r="M599">
        <f t="shared" si="78"/>
        <v>2.7818856540048365</v>
      </c>
      <c r="N599">
        <f t="shared" si="79"/>
        <v>0.01</v>
      </c>
    </row>
    <row r="600" spans="1:14" x14ac:dyDescent="0.25">
      <c r="A600" t="s">
        <v>15</v>
      </c>
      <c r="B600" t="s">
        <v>26</v>
      </c>
      <c r="C600" t="s">
        <v>12</v>
      </c>
      <c r="D600">
        <v>3</v>
      </c>
      <c r="E600">
        <v>4</v>
      </c>
      <c r="F600">
        <v>9702</v>
      </c>
      <c r="G600">
        <f t="shared" si="72"/>
        <v>298</v>
      </c>
      <c r="H600">
        <f t="shared" si="73"/>
        <v>0.97019999999999995</v>
      </c>
      <c r="I600">
        <f t="shared" si="74"/>
        <v>1.7003517283197629E-3</v>
      </c>
      <c r="J600">
        <f t="shared" si="75"/>
        <v>32.557046979865774</v>
      </c>
      <c r="K600">
        <f t="shared" si="76"/>
        <v>3.4829938422997575</v>
      </c>
      <c r="L600">
        <f t="shared" si="77"/>
        <v>5.8811361399218921E-2</v>
      </c>
      <c r="M600">
        <f t="shared" si="78"/>
        <v>2.7946009530930551</v>
      </c>
      <c r="N600">
        <f t="shared" si="79"/>
        <v>0.01</v>
      </c>
    </row>
    <row r="601" spans="1:14" x14ac:dyDescent="0.25">
      <c r="A601" t="s">
        <v>15</v>
      </c>
      <c r="B601" t="s">
        <v>26</v>
      </c>
      <c r="C601" t="s">
        <v>12</v>
      </c>
      <c r="D601">
        <v>3</v>
      </c>
      <c r="E601">
        <v>5</v>
      </c>
      <c r="F601">
        <v>9723</v>
      </c>
      <c r="G601">
        <f t="shared" si="72"/>
        <v>277</v>
      </c>
      <c r="H601">
        <f t="shared" si="73"/>
        <v>0.97230000000000005</v>
      </c>
      <c r="I601">
        <f t="shared" si="74"/>
        <v>1.6411188256796017E-3</v>
      </c>
      <c r="J601">
        <f t="shared" si="75"/>
        <v>35.101083032490976</v>
      </c>
      <c r="K601">
        <f t="shared" si="76"/>
        <v>3.5582319856223186</v>
      </c>
      <c r="L601">
        <f t="shared" si="77"/>
        <v>6.0934039897195764E-2</v>
      </c>
      <c r="M601">
        <f t="shared" si="78"/>
        <v>2.8071701038239678</v>
      </c>
      <c r="N601">
        <f t="shared" si="79"/>
        <v>0.01</v>
      </c>
    </row>
    <row r="602" spans="1:14" x14ac:dyDescent="0.25">
      <c r="A602" t="s">
        <v>15</v>
      </c>
      <c r="B602" t="s">
        <v>26</v>
      </c>
      <c r="C602" t="s">
        <v>12</v>
      </c>
      <c r="D602">
        <v>4</v>
      </c>
      <c r="E602">
        <v>1</v>
      </c>
      <c r="F602">
        <v>9664</v>
      </c>
      <c r="G602">
        <f t="shared" si="72"/>
        <v>336</v>
      </c>
      <c r="H602">
        <f t="shared" si="73"/>
        <v>0.96640000000000004</v>
      </c>
      <c r="I602">
        <f t="shared" si="74"/>
        <v>1.8019722528385381E-3</v>
      </c>
      <c r="J602">
        <f t="shared" si="75"/>
        <v>28.761904761904763</v>
      </c>
      <c r="K602">
        <f t="shared" si="76"/>
        <v>3.3590517602113921</v>
      </c>
      <c r="L602">
        <f t="shared" si="77"/>
        <v>5.5494750178575712E-2</v>
      </c>
      <c r="M602">
        <f t="shared" si="78"/>
        <v>2.7729019274318332</v>
      </c>
      <c r="N602">
        <f t="shared" si="79"/>
        <v>0.01</v>
      </c>
    </row>
    <row r="603" spans="1:14" x14ac:dyDescent="0.25">
      <c r="A603" t="s">
        <v>15</v>
      </c>
      <c r="B603" t="s">
        <v>26</v>
      </c>
      <c r="C603" t="s">
        <v>12</v>
      </c>
      <c r="D603">
        <v>4</v>
      </c>
      <c r="E603">
        <v>2</v>
      </c>
      <c r="F603">
        <v>9676</v>
      </c>
      <c r="G603">
        <f t="shared" si="72"/>
        <v>324</v>
      </c>
      <c r="H603">
        <f t="shared" si="73"/>
        <v>0.96760000000000002</v>
      </c>
      <c r="I603">
        <f t="shared" si="74"/>
        <v>1.7705998983395426E-3</v>
      </c>
      <c r="J603">
        <f t="shared" si="75"/>
        <v>29.864197530864196</v>
      </c>
      <c r="K603">
        <f t="shared" si="76"/>
        <v>3.3966603559375885</v>
      </c>
      <c r="L603">
        <f t="shared" si="77"/>
        <v>5.6478033289044771E-2</v>
      </c>
      <c r="M603">
        <f t="shared" si="78"/>
        <v>2.7796197510966976</v>
      </c>
      <c r="N603">
        <f t="shared" si="79"/>
        <v>0.01</v>
      </c>
    </row>
    <row r="604" spans="1:14" x14ac:dyDescent="0.25">
      <c r="A604" t="s">
        <v>15</v>
      </c>
      <c r="B604" t="s">
        <v>26</v>
      </c>
      <c r="C604" t="s">
        <v>12</v>
      </c>
      <c r="D604">
        <v>4</v>
      </c>
      <c r="E604">
        <v>3</v>
      </c>
      <c r="F604">
        <v>9698</v>
      </c>
      <c r="G604">
        <f t="shared" si="72"/>
        <v>302</v>
      </c>
      <c r="H604">
        <f t="shared" si="73"/>
        <v>0.9698</v>
      </c>
      <c r="I604">
        <f t="shared" si="74"/>
        <v>1.7113725485702991E-3</v>
      </c>
      <c r="J604">
        <f t="shared" si="75"/>
        <v>32.11258278145695</v>
      </c>
      <c r="K604">
        <f t="shared" si="76"/>
        <v>3.4692479402904279</v>
      </c>
      <c r="L604">
        <f t="shared" si="77"/>
        <v>5.8432630629456569E-2</v>
      </c>
      <c r="M604">
        <f t="shared" si="78"/>
        <v>2.7922560987950034</v>
      </c>
      <c r="N604">
        <f t="shared" si="79"/>
        <v>0.01</v>
      </c>
    </row>
    <row r="605" spans="1:14" x14ac:dyDescent="0.25">
      <c r="A605" t="s">
        <v>15</v>
      </c>
      <c r="B605" t="s">
        <v>26</v>
      </c>
      <c r="C605" t="s">
        <v>12</v>
      </c>
      <c r="D605">
        <v>4</v>
      </c>
      <c r="E605">
        <v>5</v>
      </c>
      <c r="F605">
        <v>9674</v>
      </c>
      <c r="G605">
        <f t="shared" si="72"/>
        <v>326</v>
      </c>
      <c r="H605">
        <f t="shared" si="73"/>
        <v>0.96740000000000004</v>
      </c>
      <c r="I605">
        <f t="shared" si="74"/>
        <v>1.7758727431885419E-3</v>
      </c>
      <c r="J605">
        <f t="shared" si="75"/>
        <v>29.674846625766872</v>
      </c>
      <c r="K605">
        <f t="shared" si="76"/>
        <v>3.3902997720162209</v>
      </c>
      <c r="L605">
        <f t="shared" si="77"/>
        <v>5.6310341145532801E-2</v>
      </c>
      <c r="M605">
        <f t="shared" si="78"/>
        <v>2.7784918699651406</v>
      </c>
      <c r="N605">
        <f t="shared" si="79"/>
        <v>0.01</v>
      </c>
    </row>
    <row r="606" spans="1:14" x14ac:dyDescent="0.25">
      <c r="A606" t="s">
        <v>15</v>
      </c>
      <c r="B606" t="s">
        <v>26</v>
      </c>
      <c r="C606" t="s">
        <v>12</v>
      </c>
      <c r="D606">
        <v>5</v>
      </c>
      <c r="E606">
        <v>1</v>
      </c>
      <c r="F606">
        <v>9756</v>
      </c>
      <c r="G606">
        <f t="shared" si="72"/>
        <v>244</v>
      </c>
      <c r="H606">
        <f t="shared" si="73"/>
        <v>0.97560000000000002</v>
      </c>
      <c r="I606">
        <f t="shared" si="74"/>
        <v>1.5428752379891245E-3</v>
      </c>
      <c r="J606">
        <f t="shared" si="75"/>
        <v>39.983606557377051</v>
      </c>
      <c r="K606">
        <f t="shared" si="76"/>
        <v>3.6884695340426092</v>
      </c>
      <c r="L606">
        <f t="shared" si="77"/>
        <v>6.4814054654433989E-2</v>
      </c>
      <c r="M606">
        <f t="shared" si="78"/>
        <v>2.8278980435129855</v>
      </c>
      <c r="N606">
        <f t="shared" si="79"/>
        <v>0.01</v>
      </c>
    </row>
    <row r="607" spans="1:14" x14ac:dyDescent="0.25">
      <c r="A607" t="s">
        <v>15</v>
      </c>
      <c r="B607" t="s">
        <v>26</v>
      </c>
      <c r="C607" t="s">
        <v>12</v>
      </c>
      <c r="D607">
        <v>5</v>
      </c>
      <c r="E607">
        <v>2</v>
      </c>
      <c r="F607">
        <v>9768</v>
      </c>
      <c r="G607">
        <f t="shared" si="72"/>
        <v>232</v>
      </c>
      <c r="H607">
        <f t="shared" si="73"/>
        <v>0.9768</v>
      </c>
      <c r="I607">
        <f t="shared" si="74"/>
        <v>1.5053823434596275E-3</v>
      </c>
      <c r="J607">
        <f t="shared" si="75"/>
        <v>42.103448275862071</v>
      </c>
      <c r="K607">
        <f t="shared" si="76"/>
        <v>3.7401296441242309</v>
      </c>
      <c r="L607">
        <f t="shared" si="77"/>
        <v>6.6428306691961592E-2</v>
      </c>
      <c r="M607">
        <f t="shared" si="78"/>
        <v>2.8357713532253666</v>
      </c>
      <c r="N607">
        <f t="shared" si="79"/>
        <v>0.01</v>
      </c>
    </row>
    <row r="608" spans="1:14" x14ac:dyDescent="0.25">
      <c r="A608" t="s">
        <v>15</v>
      </c>
      <c r="B608" t="s">
        <v>26</v>
      </c>
      <c r="C608" t="s">
        <v>12</v>
      </c>
      <c r="D608">
        <v>5</v>
      </c>
      <c r="E608">
        <v>3</v>
      </c>
      <c r="F608">
        <v>9751</v>
      </c>
      <c r="G608">
        <f t="shared" si="72"/>
        <v>249</v>
      </c>
      <c r="H608">
        <f t="shared" si="73"/>
        <v>0.97509999999999997</v>
      </c>
      <c r="I608">
        <f t="shared" si="74"/>
        <v>1.5582037735803373E-3</v>
      </c>
      <c r="J608">
        <f t="shared" si="75"/>
        <v>39.160642570281126</v>
      </c>
      <c r="K608">
        <f t="shared" si="76"/>
        <v>3.6676722263704113</v>
      </c>
      <c r="L608">
        <f t="shared" si="77"/>
        <v>6.4176458622113769E-2</v>
      </c>
      <c r="M608">
        <f t="shared" si="78"/>
        <v>2.8246733622658393</v>
      </c>
      <c r="N608">
        <f t="shared" si="79"/>
        <v>0.01</v>
      </c>
    </row>
    <row r="609" spans="1:14" x14ac:dyDescent="0.25">
      <c r="A609" t="s">
        <v>15</v>
      </c>
      <c r="B609" t="s">
        <v>26</v>
      </c>
      <c r="C609" t="s">
        <v>12</v>
      </c>
      <c r="D609">
        <v>5</v>
      </c>
      <c r="E609">
        <v>4</v>
      </c>
      <c r="F609">
        <v>9676</v>
      </c>
      <c r="G609">
        <f t="shared" si="72"/>
        <v>324</v>
      </c>
      <c r="H609">
        <f t="shared" si="73"/>
        <v>0.96760000000000002</v>
      </c>
      <c r="I609">
        <f t="shared" si="74"/>
        <v>1.7705998983395426E-3</v>
      </c>
      <c r="J609">
        <f t="shared" si="75"/>
        <v>29.864197530864196</v>
      </c>
      <c r="K609">
        <f t="shared" si="76"/>
        <v>3.3966603559375885</v>
      </c>
      <c r="L609">
        <f t="shared" si="77"/>
        <v>5.6478033289044771E-2</v>
      </c>
      <c r="M609">
        <f t="shared" si="78"/>
        <v>2.7796197510966976</v>
      </c>
      <c r="N609">
        <f t="shared" si="79"/>
        <v>0.01</v>
      </c>
    </row>
    <row r="610" spans="1:14" x14ac:dyDescent="0.25">
      <c r="A610" t="s">
        <v>15</v>
      </c>
      <c r="B610" t="s">
        <v>23</v>
      </c>
      <c r="C610" t="s">
        <v>12</v>
      </c>
      <c r="D610">
        <v>1</v>
      </c>
      <c r="E610">
        <v>2</v>
      </c>
      <c r="F610">
        <v>9672</v>
      </c>
      <c r="G610">
        <f t="shared" si="72"/>
        <v>328</v>
      </c>
      <c r="H610">
        <f t="shared" si="73"/>
        <v>0.96719999999999995</v>
      </c>
      <c r="I610">
        <f t="shared" si="74"/>
        <v>1.7811277326458103E-3</v>
      </c>
      <c r="J610">
        <f t="shared" si="75"/>
        <v>29.487804878048781</v>
      </c>
      <c r="K610">
        <f t="shared" si="76"/>
        <v>3.3839767839104851</v>
      </c>
      <c r="L610">
        <f t="shared" si="77"/>
        <v>5.6144204689605931E-2</v>
      </c>
      <c r="M610">
        <f t="shared" si="78"/>
        <v>2.7773673270797401</v>
      </c>
      <c r="N610">
        <f t="shared" si="79"/>
        <v>0.01</v>
      </c>
    </row>
    <row r="611" spans="1:14" x14ac:dyDescent="0.25">
      <c r="A611" t="s">
        <v>15</v>
      </c>
      <c r="B611" t="s">
        <v>23</v>
      </c>
      <c r="C611" t="s">
        <v>12</v>
      </c>
      <c r="D611">
        <v>2</v>
      </c>
      <c r="E611">
        <v>1</v>
      </c>
      <c r="F611">
        <v>9784</v>
      </c>
      <c r="G611">
        <f t="shared" si="72"/>
        <v>216</v>
      </c>
      <c r="H611">
        <f t="shared" si="73"/>
        <v>0.97840000000000005</v>
      </c>
      <c r="I611">
        <f t="shared" si="74"/>
        <v>1.453734501207148E-3</v>
      </c>
      <c r="J611">
        <f t="shared" si="75"/>
        <v>45.296296296296298</v>
      </c>
      <c r="K611">
        <f t="shared" si="76"/>
        <v>3.8132252696828433</v>
      </c>
      <c r="L611">
        <f t="shared" si="77"/>
        <v>6.8788351598563682E-2</v>
      </c>
      <c r="M611">
        <f t="shared" si="78"/>
        <v>2.8465852851639006</v>
      </c>
      <c r="N611">
        <f t="shared" si="79"/>
        <v>0.01</v>
      </c>
    </row>
    <row r="612" spans="1:14" x14ac:dyDescent="0.25">
      <c r="A612" t="s">
        <v>15</v>
      </c>
      <c r="B612" t="s">
        <v>24</v>
      </c>
      <c r="C612" t="s">
        <v>12</v>
      </c>
      <c r="D612">
        <v>1</v>
      </c>
      <c r="E612">
        <v>2</v>
      </c>
      <c r="F612">
        <v>9723</v>
      </c>
      <c r="G612">
        <f t="shared" si="72"/>
        <v>277</v>
      </c>
      <c r="H612">
        <f t="shared" si="73"/>
        <v>0.97230000000000005</v>
      </c>
      <c r="I612">
        <f t="shared" si="74"/>
        <v>1.6411188256796017E-3</v>
      </c>
      <c r="J612">
        <f t="shared" si="75"/>
        <v>35.101083032490976</v>
      </c>
      <c r="K612">
        <f t="shared" si="76"/>
        <v>3.5582319856223186</v>
      </c>
      <c r="L612">
        <f t="shared" si="77"/>
        <v>6.0934039897195764E-2</v>
      </c>
      <c r="M612">
        <f t="shared" si="78"/>
        <v>2.8071701038239678</v>
      </c>
      <c r="N612">
        <f t="shared" si="79"/>
        <v>0.01</v>
      </c>
    </row>
    <row r="613" spans="1:14" x14ac:dyDescent="0.25">
      <c r="A613" t="s">
        <v>15</v>
      </c>
      <c r="B613" t="s">
        <v>24</v>
      </c>
      <c r="C613" t="s">
        <v>12</v>
      </c>
      <c r="D613">
        <v>2</v>
      </c>
      <c r="E613">
        <v>1</v>
      </c>
      <c r="F613">
        <v>9763</v>
      </c>
      <c r="G613">
        <f t="shared" si="72"/>
        <v>237</v>
      </c>
      <c r="H613">
        <f t="shared" si="73"/>
        <v>0.97629999999999995</v>
      </c>
      <c r="I613">
        <f t="shared" si="74"/>
        <v>1.5211281997254554E-3</v>
      </c>
      <c r="J613">
        <f t="shared" si="75"/>
        <v>41.194092827004219</v>
      </c>
      <c r="K613">
        <f t="shared" si="76"/>
        <v>3.7182948680905401</v>
      </c>
      <c r="L613">
        <f t="shared" si="77"/>
        <v>6.5740678542445571E-2</v>
      </c>
      <c r="M613">
        <f t="shared" si="78"/>
        <v>2.8324672210376307</v>
      </c>
      <c r="N613">
        <f t="shared" si="79"/>
        <v>0.01</v>
      </c>
    </row>
    <row r="614" spans="1:14" x14ac:dyDescent="0.25">
      <c r="A614" t="s">
        <v>6</v>
      </c>
      <c r="B614" t="s">
        <v>7</v>
      </c>
      <c r="C614" t="s">
        <v>13</v>
      </c>
      <c r="D614">
        <v>1</v>
      </c>
      <c r="E614">
        <v>2</v>
      </c>
      <c r="F614">
        <v>9553</v>
      </c>
      <c r="G614">
        <f t="shared" si="72"/>
        <v>447</v>
      </c>
      <c r="H614">
        <f t="shared" si="73"/>
        <v>0.95530000000000004</v>
      </c>
      <c r="I614">
        <f t="shared" si="74"/>
        <v>2.0664440471495947E-3</v>
      </c>
      <c r="J614">
        <f t="shared" si="75"/>
        <v>21.371364653243848</v>
      </c>
      <c r="K614">
        <f t="shared" si="76"/>
        <v>3.0620519256564394</v>
      </c>
      <c r="L614">
        <f t="shared" si="77"/>
        <v>4.8392309551249478E-2</v>
      </c>
      <c r="M614">
        <f t="shared" si="78"/>
        <v>2.7155298439581563</v>
      </c>
      <c r="N614">
        <f t="shared" si="79"/>
        <v>0.01</v>
      </c>
    </row>
    <row r="615" spans="1:14" x14ac:dyDescent="0.25">
      <c r="A615" t="s">
        <v>6</v>
      </c>
      <c r="B615" t="s">
        <v>7</v>
      </c>
      <c r="C615" t="s">
        <v>13</v>
      </c>
      <c r="D615">
        <v>2</v>
      </c>
      <c r="E615">
        <v>1</v>
      </c>
      <c r="F615">
        <v>9604</v>
      </c>
      <c r="G615">
        <f t="shared" si="72"/>
        <v>396</v>
      </c>
      <c r="H615">
        <f t="shared" si="73"/>
        <v>0.96040000000000003</v>
      </c>
      <c r="I615">
        <f t="shared" si="74"/>
        <v>1.9501753767289744E-3</v>
      </c>
      <c r="J615">
        <f t="shared" si="75"/>
        <v>24.252525252525253</v>
      </c>
      <c r="K615">
        <f t="shared" si="76"/>
        <v>3.1885207460866631</v>
      </c>
      <c r="L615">
        <f t="shared" si="77"/>
        <v>5.1277439554041432E-2</v>
      </c>
      <c r="M615">
        <f t="shared" si="78"/>
        <v>2.7409229689435537</v>
      </c>
      <c r="N615">
        <f t="shared" si="79"/>
        <v>0.01</v>
      </c>
    </row>
    <row r="616" spans="1:14" x14ac:dyDescent="0.25">
      <c r="A616" t="s">
        <v>6</v>
      </c>
      <c r="B616" t="s">
        <v>14</v>
      </c>
      <c r="C616" t="s">
        <v>13</v>
      </c>
      <c r="D616">
        <v>1</v>
      </c>
      <c r="E616">
        <v>2</v>
      </c>
      <c r="F616">
        <v>9556</v>
      </c>
      <c r="G616">
        <f t="shared" si="72"/>
        <v>444</v>
      </c>
      <c r="H616">
        <f t="shared" si="73"/>
        <v>0.9556</v>
      </c>
      <c r="I616">
        <f t="shared" si="74"/>
        <v>2.0598213514768701E-3</v>
      </c>
      <c r="J616">
        <f t="shared" si="75"/>
        <v>21.522522522522522</v>
      </c>
      <c r="K616">
        <f t="shared" si="76"/>
        <v>3.0690999460134756</v>
      </c>
      <c r="L616">
        <f t="shared" si="77"/>
        <v>4.8547899519684586E-2</v>
      </c>
      <c r="M616">
        <f t="shared" si="78"/>
        <v>2.7169839430921567</v>
      </c>
      <c r="N616">
        <f t="shared" si="79"/>
        <v>0.01</v>
      </c>
    </row>
    <row r="617" spans="1:14" x14ac:dyDescent="0.25">
      <c r="A617" t="s">
        <v>6</v>
      </c>
      <c r="B617" t="s">
        <v>14</v>
      </c>
      <c r="C617" t="s">
        <v>13</v>
      </c>
      <c r="D617">
        <v>2</v>
      </c>
      <c r="E617">
        <v>1</v>
      </c>
      <c r="F617">
        <v>9550</v>
      </c>
      <c r="G617">
        <f t="shared" si="72"/>
        <v>450</v>
      </c>
      <c r="H617">
        <f t="shared" si="73"/>
        <v>0.95499999999999996</v>
      </c>
      <c r="I617">
        <f t="shared" si="74"/>
        <v>2.0730412441627888E-3</v>
      </c>
      <c r="J617">
        <f t="shared" si="75"/>
        <v>21.222222222222221</v>
      </c>
      <c r="K617">
        <f t="shared" si="76"/>
        <v>3.0550488507104103</v>
      </c>
      <c r="L617">
        <f t="shared" si="77"/>
        <v>4.8238307019494775E-2</v>
      </c>
      <c r="M617">
        <f t="shared" si="78"/>
        <v>2.7140803886449238</v>
      </c>
      <c r="N617">
        <f t="shared" si="79"/>
        <v>0.01</v>
      </c>
    </row>
    <row r="618" spans="1:14" x14ac:dyDescent="0.25">
      <c r="A618" t="s">
        <v>15</v>
      </c>
      <c r="B618" t="s">
        <v>16</v>
      </c>
      <c r="C618" t="s">
        <v>13</v>
      </c>
      <c r="D618">
        <v>1</v>
      </c>
      <c r="E618">
        <v>2</v>
      </c>
      <c r="F618">
        <v>9997</v>
      </c>
      <c r="G618">
        <f t="shared" si="72"/>
        <v>3</v>
      </c>
      <c r="H618">
        <f t="shared" si="73"/>
        <v>0.99970000000000003</v>
      </c>
      <c r="I618">
        <f t="shared" si="74"/>
        <v>1.7317909804591517E-4</v>
      </c>
      <c r="J618">
        <f t="shared" si="75"/>
        <v>3332.3333333333335</v>
      </c>
      <c r="K618">
        <f t="shared" si="76"/>
        <v>8.1114280382990707</v>
      </c>
      <c r="L618">
        <f t="shared" si="77"/>
        <v>0.5774368912204485</v>
      </c>
      <c r="M618">
        <f t="shared" si="78"/>
        <v>3.1069499051537428</v>
      </c>
      <c r="N618">
        <f t="shared" si="79"/>
        <v>0.01</v>
      </c>
    </row>
    <row r="619" spans="1:14" x14ac:dyDescent="0.25">
      <c r="A619" t="s">
        <v>15</v>
      </c>
      <c r="B619" t="s">
        <v>16</v>
      </c>
      <c r="C619" t="s">
        <v>13</v>
      </c>
      <c r="D619">
        <v>1</v>
      </c>
      <c r="E619">
        <v>3</v>
      </c>
      <c r="F619">
        <v>9955</v>
      </c>
      <c r="G619">
        <f t="shared" si="72"/>
        <v>45</v>
      </c>
      <c r="H619">
        <f t="shared" si="73"/>
        <v>0.99550000000000005</v>
      </c>
      <c r="I619">
        <f t="shared" si="74"/>
        <v>6.6930934551968934E-4</v>
      </c>
      <c r="J619">
        <f t="shared" si="75"/>
        <v>221.22222222222223</v>
      </c>
      <c r="K619">
        <f t="shared" si="76"/>
        <v>5.3991677267279767</v>
      </c>
      <c r="L619">
        <f t="shared" si="77"/>
        <v>0.14940774496784265</v>
      </c>
      <c r="M619">
        <f t="shared" si="78"/>
        <v>3.0073277475716576</v>
      </c>
      <c r="N619">
        <f t="shared" si="79"/>
        <v>0.01</v>
      </c>
    </row>
    <row r="620" spans="1:14" x14ac:dyDescent="0.25">
      <c r="A620" t="s">
        <v>15</v>
      </c>
      <c r="B620" t="s">
        <v>16</v>
      </c>
      <c r="C620" t="s">
        <v>13</v>
      </c>
      <c r="D620">
        <v>1</v>
      </c>
      <c r="E620">
        <v>4</v>
      </c>
      <c r="F620">
        <v>9970</v>
      </c>
      <c r="G620">
        <f t="shared" si="72"/>
        <v>30</v>
      </c>
      <c r="H620">
        <f t="shared" si="73"/>
        <v>0.997</v>
      </c>
      <c r="I620">
        <f t="shared" si="74"/>
        <v>5.4690035655501296E-4</v>
      </c>
      <c r="J620">
        <f t="shared" si="75"/>
        <v>332.33333333333331</v>
      </c>
      <c r="K620">
        <f t="shared" si="76"/>
        <v>5.8061384812937282</v>
      </c>
      <c r="L620">
        <f t="shared" si="77"/>
        <v>0.18284866484620951</v>
      </c>
      <c r="M620">
        <f t="shared" si="78"/>
        <v>3.0319932957581543</v>
      </c>
      <c r="N620">
        <f t="shared" si="79"/>
        <v>0.01</v>
      </c>
    </row>
    <row r="621" spans="1:14" x14ac:dyDescent="0.25">
      <c r="A621" t="s">
        <v>15</v>
      </c>
      <c r="B621" t="s">
        <v>16</v>
      </c>
      <c r="C621" t="s">
        <v>13</v>
      </c>
      <c r="D621">
        <v>1</v>
      </c>
      <c r="E621">
        <v>5</v>
      </c>
      <c r="F621">
        <v>9985</v>
      </c>
      <c r="G621">
        <f t="shared" si="72"/>
        <v>15</v>
      </c>
      <c r="H621">
        <f t="shared" si="73"/>
        <v>0.99850000000000005</v>
      </c>
      <c r="I621">
        <f t="shared" si="74"/>
        <v>3.8700775186034013E-4</v>
      </c>
      <c r="J621">
        <f t="shared" si="75"/>
        <v>665.66666666666663</v>
      </c>
      <c r="K621">
        <f t="shared" si="76"/>
        <v>6.5007890447477052</v>
      </c>
      <c r="L621">
        <f t="shared" si="77"/>
        <v>0.25839275704246178</v>
      </c>
      <c r="M621">
        <f t="shared" si="78"/>
        <v>3.064113608665914</v>
      </c>
      <c r="N621">
        <f t="shared" si="79"/>
        <v>0.01</v>
      </c>
    </row>
    <row r="622" spans="1:14" x14ac:dyDescent="0.25">
      <c r="A622" t="s">
        <v>15</v>
      </c>
      <c r="B622" t="s">
        <v>16</v>
      </c>
      <c r="C622" t="s">
        <v>13</v>
      </c>
      <c r="D622">
        <v>2</v>
      </c>
      <c r="E622">
        <v>1</v>
      </c>
      <c r="F622">
        <v>9988</v>
      </c>
      <c r="G622">
        <f t="shared" si="72"/>
        <v>12</v>
      </c>
      <c r="H622">
        <f t="shared" si="73"/>
        <v>0.99880000000000002</v>
      </c>
      <c r="I622">
        <f t="shared" si="74"/>
        <v>3.4620225302559472E-4</v>
      </c>
      <c r="J622">
        <f t="shared" si="75"/>
        <v>832.33333333333337</v>
      </c>
      <c r="K622">
        <f t="shared" si="76"/>
        <v>6.7242330016116636</v>
      </c>
      <c r="L622">
        <f t="shared" si="77"/>
        <v>0.28884849571619087</v>
      </c>
      <c r="M622">
        <f t="shared" si="78"/>
        <v>3.07229675739277</v>
      </c>
      <c r="N622">
        <f t="shared" si="79"/>
        <v>0.01</v>
      </c>
    </row>
    <row r="623" spans="1:14" x14ac:dyDescent="0.25">
      <c r="A623" t="s">
        <v>15</v>
      </c>
      <c r="B623" t="s">
        <v>16</v>
      </c>
      <c r="C623" t="s">
        <v>13</v>
      </c>
      <c r="D623">
        <v>2</v>
      </c>
      <c r="E623">
        <v>3</v>
      </c>
      <c r="F623">
        <v>9986</v>
      </c>
      <c r="G623">
        <f t="shared" si="72"/>
        <v>14</v>
      </c>
      <c r="H623">
        <f t="shared" si="73"/>
        <v>0.99860000000000004</v>
      </c>
      <c r="I623">
        <f t="shared" si="74"/>
        <v>3.739037309254826E-4</v>
      </c>
      <c r="J623">
        <f t="shared" si="75"/>
        <v>713.28571428571433</v>
      </c>
      <c r="K623">
        <f t="shared" si="76"/>
        <v>6.5698820614452957</v>
      </c>
      <c r="L623">
        <f t="shared" si="77"/>
        <v>0.2674485214482335</v>
      </c>
      <c r="M623">
        <f t="shared" si="78"/>
        <v>3.0667420337768596</v>
      </c>
      <c r="N623">
        <f t="shared" si="79"/>
        <v>0.01</v>
      </c>
    </row>
    <row r="624" spans="1:14" x14ac:dyDescent="0.25">
      <c r="A624" t="s">
        <v>15</v>
      </c>
      <c r="B624" t="s">
        <v>16</v>
      </c>
      <c r="C624" t="s">
        <v>13</v>
      </c>
      <c r="D624">
        <v>2</v>
      </c>
      <c r="E624">
        <v>4</v>
      </c>
      <c r="F624">
        <v>9986</v>
      </c>
      <c r="G624">
        <f t="shared" si="72"/>
        <v>14</v>
      </c>
      <c r="H624">
        <f t="shared" si="73"/>
        <v>0.99860000000000004</v>
      </c>
      <c r="I624">
        <f t="shared" si="74"/>
        <v>3.739037309254826E-4</v>
      </c>
      <c r="J624">
        <f t="shared" si="75"/>
        <v>713.28571428571433</v>
      </c>
      <c r="K624">
        <f t="shared" si="76"/>
        <v>6.5698820614452957</v>
      </c>
      <c r="L624">
        <f t="shared" si="77"/>
        <v>0.2674485214482335</v>
      </c>
      <c r="M624">
        <f t="shared" si="78"/>
        <v>3.0667420337768596</v>
      </c>
      <c r="N624">
        <f t="shared" si="79"/>
        <v>0.01</v>
      </c>
    </row>
    <row r="625" spans="1:14" x14ac:dyDescent="0.25">
      <c r="A625" t="s">
        <v>15</v>
      </c>
      <c r="B625" t="s">
        <v>16</v>
      </c>
      <c r="C625" t="s">
        <v>13</v>
      </c>
      <c r="D625">
        <v>2</v>
      </c>
      <c r="E625">
        <v>5</v>
      </c>
      <c r="F625">
        <v>9994</v>
      </c>
      <c r="G625">
        <f t="shared" si="72"/>
        <v>6</v>
      </c>
      <c r="H625">
        <f t="shared" si="73"/>
        <v>0.99939999999999996</v>
      </c>
      <c r="I625">
        <f t="shared" si="74"/>
        <v>2.4487547856003158E-4</v>
      </c>
      <c r="J625">
        <f t="shared" si="75"/>
        <v>1665.6666666666667</v>
      </c>
      <c r="K625">
        <f t="shared" si="76"/>
        <v>7.417980722676095</v>
      </c>
      <c r="L625">
        <f t="shared" si="77"/>
        <v>0.40837082009209263</v>
      </c>
      <c r="M625">
        <f t="shared" si="78"/>
        <v>3.0925979584314431</v>
      </c>
      <c r="N625">
        <f t="shared" si="79"/>
        <v>0.01</v>
      </c>
    </row>
    <row r="626" spans="1:14" x14ac:dyDescent="0.25">
      <c r="A626" t="s">
        <v>15</v>
      </c>
      <c r="B626" t="s">
        <v>16</v>
      </c>
      <c r="C626" t="s">
        <v>13</v>
      </c>
      <c r="D626">
        <v>3</v>
      </c>
      <c r="E626">
        <v>1</v>
      </c>
      <c r="F626">
        <v>9994</v>
      </c>
      <c r="G626">
        <f t="shared" si="72"/>
        <v>6</v>
      </c>
      <c r="H626">
        <f t="shared" si="73"/>
        <v>0.99939999999999996</v>
      </c>
      <c r="I626">
        <f t="shared" si="74"/>
        <v>2.4487547856003158E-4</v>
      </c>
      <c r="J626">
        <f t="shared" si="75"/>
        <v>1665.6666666666667</v>
      </c>
      <c r="K626">
        <f t="shared" si="76"/>
        <v>7.417980722676095</v>
      </c>
      <c r="L626">
        <f t="shared" si="77"/>
        <v>0.40837082009209263</v>
      </c>
      <c r="M626">
        <f t="shared" si="78"/>
        <v>3.0925979584314431</v>
      </c>
      <c r="N626">
        <f t="shared" si="79"/>
        <v>0.01</v>
      </c>
    </row>
    <row r="627" spans="1:14" x14ac:dyDescent="0.25">
      <c r="A627" t="s">
        <v>15</v>
      </c>
      <c r="B627" t="s">
        <v>16</v>
      </c>
      <c r="C627" t="s">
        <v>13</v>
      </c>
      <c r="D627">
        <v>3</v>
      </c>
      <c r="E627">
        <v>2</v>
      </c>
      <c r="F627">
        <v>9993</v>
      </c>
      <c r="G627">
        <f t="shared" si="72"/>
        <v>7</v>
      </c>
      <c r="H627">
        <f t="shared" si="73"/>
        <v>0.99929999999999997</v>
      </c>
      <c r="I627">
        <f t="shared" si="74"/>
        <v>2.6448251359967713E-4</v>
      </c>
      <c r="J627">
        <f t="shared" si="75"/>
        <v>1427.5714285714287</v>
      </c>
      <c r="K627">
        <f t="shared" si="76"/>
        <v>7.2637299778064763</v>
      </c>
      <c r="L627">
        <f t="shared" si="77"/>
        <v>0.37809683006629025</v>
      </c>
      <c r="M627">
        <f t="shared" si="78"/>
        <v>3.088671452003338</v>
      </c>
      <c r="N627">
        <f t="shared" si="79"/>
        <v>0.01</v>
      </c>
    </row>
    <row r="628" spans="1:14" x14ac:dyDescent="0.25">
      <c r="A628" t="s">
        <v>15</v>
      </c>
      <c r="B628" t="s">
        <v>16</v>
      </c>
      <c r="C628" t="s">
        <v>13</v>
      </c>
      <c r="D628">
        <v>3</v>
      </c>
      <c r="E628">
        <v>4</v>
      </c>
      <c r="F628">
        <v>9999</v>
      </c>
      <c r="G628">
        <f t="shared" si="72"/>
        <v>1</v>
      </c>
      <c r="H628">
        <f t="shared" si="73"/>
        <v>0.99990000000000001</v>
      </c>
      <c r="I628">
        <f t="shared" si="74"/>
        <v>9.9994999874988244E-5</v>
      </c>
      <c r="J628">
        <f t="shared" si="75"/>
        <v>9999</v>
      </c>
      <c r="K628">
        <f t="shared" si="76"/>
        <v>9.2102403669758495</v>
      </c>
      <c r="L628">
        <f t="shared" si="77"/>
        <v>1.0000500037503124</v>
      </c>
      <c r="M628">
        <f t="shared" si="78"/>
        <v>3.1215923202414615</v>
      </c>
      <c r="N628">
        <f t="shared" si="79"/>
        <v>0.01</v>
      </c>
    </row>
    <row r="629" spans="1:14" x14ac:dyDescent="0.25">
      <c r="A629" t="s">
        <v>15</v>
      </c>
      <c r="B629" t="s">
        <v>16</v>
      </c>
      <c r="C629" t="s">
        <v>13</v>
      </c>
      <c r="D629">
        <v>3</v>
      </c>
      <c r="E629">
        <v>5</v>
      </c>
      <c r="F629">
        <v>9996</v>
      </c>
      <c r="G629">
        <f t="shared" si="72"/>
        <v>4</v>
      </c>
      <c r="H629">
        <f t="shared" si="73"/>
        <v>0.99960000000000004</v>
      </c>
      <c r="I629">
        <f t="shared" si="74"/>
        <v>1.9995999599918879E-4</v>
      </c>
      <c r="J629">
        <f t="shared" si="75"/>
        <v>2499</v>
      </c>
      <c r="K629">
        <f t="shared" si="76"/>
        <v>7.8236459308349522</v>
      </c>
      <c r="L629">
        <f t="shared" si="77"/>
        <v>0.50010003001000347</v>
      </c>
      <c r="M629">
        <f t="shared" si="78"/>
        <v>3.1015899864430132</v>
      </c>
      <c r="N629">
        <f t="shared" si="79"/>
        <v>0.01</v>
      </c>
    </row>
    <row r="630" spans="1:14" x14ac:dyDescent="0.25">
      <c r="A630" t="s">
        <v>15</v>
      </c>
      <c r="B630" t="s">
        <v>16</v>
      </c>
      <c r="C630" t="s">
        <v>13</v>
      </c>
      <c r="D630">
        <v>4</v>
      </c>
      <c r="E630">
        <v>1</v>
      </c>
      <c r="F630">
        <v>9986</v>
      </c>
      <c r="G630">
        <f t="shared" si="72"/>
        <v>14</v>
      </c>
      <c r="H630">
        <f t="shared" si="73"/>
        <v>0.99860000000000004</v>
      </c>
      <c r="I630">
        <f t="shared" si="74"/>
        <v>3.739037309254826E-4</v>
      </c>
      <c r="J630">
        <f t="shared" si="75"/>
        <v>713.28571428571433</v>
      </c>
      <c r="K630">
        <f t="shared" si="76"/>
        <v>6.5698820614452957</v>
      </c>
      <c r="L630">
        <f t="shared" si="77"/>
        <v>0.2674485214482335</v>
      </c>
      <c r="M630">
        <f t="shared" si="78"/>
        <v>3.0667420337768596</v>
      </c>
      <c r="N630">
        <f t="shared" si="79"/>
        <v>0.01</v>
      </c>
    </row>
    <row r="631" spans="1:14" x14ac:dyDescent="0.25">
      <c r="A631" t="s">
        <v>15</v>
      </c>
      <c r="B631" t="s">
        <v>16</v>
      </c>
      <c r="C631" t="s">
        <v>13</v>
      </c>
      <c r="D631">
        <v>4</v>
      </c>
      <c r="E631">
        <v>2</v>
      </c>
      <c r="F631">
        <v>9992</v>
      </c>
      <c r="G631">
        <f t="shared" si="72"/>
        <v>8</v>
      </c>
      <c r="H631">
        <f t="shared" si="73"/>
        <v>0.99919999999999998</v>
      </c>
      <c r="I631">
        <f t="shared" si="74"/>
        <v>2.8272955275316074E-4</v>
      </c>
      <c r="J631">
        <f t="shared" si="75"/>
        <v>1249</v>
      </c>
      <c r="K631">
        <f t="shared" si="76"/>
        <v>7.1300985101255776</v>
      </c>
      <c r="L631">
        <f t="shared" si="77"/>
        <v>0.35369489685893296</v>
      </c>
      <c r="M631">
        <f t="shared" si="78"/>
        <v>3.0850165659059559</v>
      </c>
      <c r="N631">
        <f t="shared" si="79"/>
        <v>0.01</v>
      </c>
    </row>
    <row r="632" spans="1:14" x14ac:dyDescent="0.25">
      <c r="A632" t="s">
        <v>15</v>
      </c>
      <c r="B632" t="s">
        <v>16</v>
      </c>
      <c r="C632" t="s">
        <v>13</v>
      </c>
      <c r="D632">
        <v>4</v>
      </c>
      <c r="E632">
        <v>3</v>
      </c>
      <c r="F632">
        <v>10000</v>
      </c>
      <c r="G632">
        <f t="shared" si="72"/>
        <v>0</v>
      </c>
      <c r="H632">
        <f t="shared" si="73"/>
        <v>1</v>
      </c>
      <c r="I632">
        <f t="shared" si="74"/>
        <v>0</v>
      </c>
      <c r="J632" t="e">
        <f t="shared" si="75"/>
        <v>#DIV/0!</v>
      </c>
      <c r="K632" t="e">
        <f t="shared" si="76"/>
        <v>#DIV/0!</v>
      </c>
      <c r="L632" t="e">
        <f t="shared" si="77"/>
        <v>#DIV/0!</v>
      </c>
      <c r="M632">
        <f t="shared" si="78"/>
        <v>3.1415926535897931</v>
      </c>
      <c r="N632">
        <f t="shared" si="79"/>
        <v>0.01</v>
      </c>
    </row>
    <row r="633" spans="1:14" x14ac:dyDescent="0.25">
      <c r="A633" t="s">
        <v>15</v>
      </c>
      <c r="B633" t="s">
        <v>16</v>
      </c>
      <c r="C633" t="s">
        <v>13</v>
      </c>
      <c r="D633">
        <v>4</v>
      </c>
      <c r="E633">
        <v>5</v>
      </c>
      <c r="F633">
        <v>9997</v>
      </c>
      <c r="G633">
        <f t="shared" si="72"/>
        <v>3</v>
      </c>
      <c r="H633">
        <f t="shared" si="73"/>
        <v>0.99970000000000003</v>
      </c>
      <c r="I633">
        <f t="shared" si="74"/>
        <v>1.7317909804591517E-4</v>
      </c>
      <c r="J633">
        <f t="shared" si="75"/>
        <v>3332.3333333333335</v>
      </c>
      <c r="K633">
        <f t="shared" si="76"/>
        <v>8.1114280382990707</v>
      </c>
      <c r="L633">
        <f t="shared" si="77"/>
        <v>0.5774368912204485</v>
      </c>
      <c r="M633">
        <f t="shared" si="78"/>
        <v>3.1069499051537428</v>
      </c>
      <c r="N633">
        <f t="shared" si="79"/>
        <v>0.01</v>
      </c>
    </row>
    <row r="634" spans="1:14" x14ac:dyDescent="0.25">
      <c r="A634" t="s">
        <v>15</v>
      </c>
      <c r="B634" t="s">
        <v>16</v>
      </c>
      <c r="C634" t="s">
        <v>13</v>
      </c>
      <c r="D634">
        <v>5</v>
      </c>
      <c r="E634">
        <v>1</v>
      </c>
      <c r="F634">
        <v>9982</v>
      </c>
      <c r="G634">
        <f t="shared" si="72"/>
        <v>18</v>
      </c>
      <c r="H634">
        <f t="shared" si="73"/>
        <v>0.99819999999999998</v>
      </c>
      <c r="I634">
        <f t="shared" si="74"/>
        <v>4.2388205906832433E-4</v>
      </c>
      <c r="J634">
        <f t="shared" si="75"/>
        <v>554.55555555555554</v>
      </c>
      <c r="K634">
        <f t="shared" si="76"/>
        <v>6.3181669921333903</v>
      </c>
      <c r="L634">
        <f t="shared" si="77"/>
        <v>0.23591467923836321</v>
      </c>
      <c r="M634">
        <f t="shared" si="78"/>
        <v>3.0567143633619338</v>
      </c>
      <c r="N634">
        <f t="shared" si="79"/>
        <v>0.01</v>
      </c>
    </row>
    <row r="635" spans="1:14" x14ac:dyDescent="0.25">
      <c r="A635" t="s">
        <v>15</v>
      </c>
      <c r="B635" t="s">
        <v>16</v>
      </c>
      <c r="C635" t="s">
        <v>13</v>
      </c>
      <c r="D635">
        <v>5</v>
      </c>
      <c r="E635">
        <v>2</v>
      </c>
      <c r="F635">
        <v>9995</v>
      </c>
      <c r="G635">
        <f t="shared" si="72"/>
        <v>5</v>
      </c>
      <c r="H635">
        <f t="shared" si="73"/>
        <v>0.99950000000000006</v>
      </c>
      <c r="I635">
        <f t="shared" si="74"/>
        <v>2.2355088906106927E-4</v>
      </c>
      <c r="J635">
        <f t="shared" si="75"/>
        <v>1999</v>
      </c>
      <c r="K635">
        <f t="shared" si="76"/>
        <v>7.6004023345003997</v>
      </c>
      <c r="L635">
        <f t="shared" si="77"/>
        <v>0.44732544084258447</v>
      </c>
      <c r="M635">
        <f t="shared" si="78"/>
        <v>3.096867566421067</v>
      </c>
      <c r="N635">
        <f t="shared" si="79"/>
        <v>0.01</v>
      </c>
    </row>
    <row r="636" spans="1:14" x14ac:dyDescent="0.25">
      <c r="A636" t="s">
        <v>15</v>
      </c>
      <c r="B636" t="s">
        <v>16</v>
      </c>
      <c r="C636" t="s">
        <v>13</v>
      </c>
      <c r="D636">
        <v>5</v>
      </c>
      <c r="E636">
        <v>3</v>
      </c>
      <c r="F636">
        <v>10000</v>
      </c>
      <c r="G636">
        <f t="shared" si="72"/>
        <v>0</v>
      </c>
      <c r="H636">
        <f t="shared" si="73"/>
        <v>1</v>
      </c>
      <c r="I636">
        <f t="shared" si="74"/>
        <v>0</v>
      </c>
      <c r="J636" t="e">
        <f t="shared" si="75"/>
        <v>#DIV/0!</v>
      </c>
      <c r="K636" t="e">
        <f t="shared" si="76"/>
        <v>#DIV/0!</v>
      </c>
      <c r="L636" t="e">
        <f t="shared" si="77"/>
        <v>#DIV/0!</v>
      </c>
      <c r="M636">
        <f t="shared" si="78"/>
        <v>3.1415926535897931</v>
      </c>
      <c r="N636">
        <f t="shared" si="79"/>
        <v>0.01</v>
      </c>
    </row>
    <row r="637" spans="1:14" x14ac:dyDescent="0.25">
      <c r="A637" t="s">
        <v>15</v>
      </c>
      <c r="B637" t="s">
        <v>16</v>
      </c>
      <c r="C637" t="s">
        <v>13</v>
      </c>
      <c r="D637">
        <v>5</v>
      </c>
      <c r="E637">
        <v>4</v>
      </c>
      <c r="F637">
        <v>9998</v>
      </c>
      <c r="G637">
        <f t="shared" si="72"/>
        <v>2</v>
      </c>
      <c r="H637">
        <f t="shared" si="73"/>
        <v>0.99980000000000002</v>
      </c>
      <c r="I637">
        <f t="shared" si="74"/>
        <v>1.414072133945005E-4</v>
      </c>
      <c r="J637">
        <f t="shared" si="75"/>
        <v>4999</v>
      </c>
      <c r="K637">
        <f t="shared" si="76"/>
        <v>8.5169931714135707</v>
      </c>
      <c r="L637">
        <f t="shared" si="77"/>
        <v>0.70717750247303601</v>
      </c>
      <c r="M637">
        <f t="shared" si="78"/>
        <v>3.1133074394484352</v>
      </c>
      <c r="N637">
        <f t="shared" si="79"/>
        <v>0.01</v>
      </c>
    </row>
    <row r="638" spans="1:14" x14ac:dyDescent="0.25">
      <c r="A638" t="s">
        <v>15</v>
      </c>
      <c r="B638" t="s">
        <v>25</v>
      </c>
      <c r="C638" t="s">
        <v>13</v>
      </c>
      <c r="D638">
        <v>1</v>
      </c>
      <c r="E638">
        <v>2</v>
      </c>
      <c r="F638">
        <v>9995</v>
      </c>
      <c r="G638">
        <f t="shared" si="72"/>
        <v>5</v>
      </c>
      <c r="H638">
        <f t="shared" si="73"/>
        <v>0.99950000000000006</v>
      </c>
      <c r="I638">
        <f t="shared" si="74"/>
        <v>2.2355088906106927E-4</v>
      </c>
      <c r="J638">
        <f t="shared" si="75"/>
        <v>1999</v>
      </c>
      <c r="K638">
        <f t="shared" si="76"/>
        <v>7.6004023345003997</v>
      </c>
      <c r="L638">
        <f t="shared" si="77"/>
        <v>0.44732544084258447</v>
      </c>
      <c r="M638">
        <f t="shared" si="78"/>
        <v>3.096867566421067</v>
      </c>
      <c r="N638">
        <f t="shared" si="79"/>
        <v>0.01</v>
      </c>
    </row>
    <row r="639" spans="1:14" x14ac:dyDescent="0.25">
      <c r="A639" t="s">
        <v>15</v>
      </c>
      <c r="B639" t="s">
        <v>25</v>
      </c>
      <c r="C639" t="s">
        <v>13</v>
      </c>
      <c r="D639">
        <v>1</v>
      </c>
      <c r="E639">
        <v>3</v>
      </c>
      <c r="F639">
        <v>9961</v>
      </c>
      <c r="G639">
        <f t="shared" si="72"/>
        <v>39</v>
      </c>
      <c r="H639">
        <f t="shared" si="73"/>
        <v>0.99609999999999999</v>
      </c>
      <c r="I639">
        <f t="shared" si="74"/>
        <v>6.2328083557895589E-4</v>
      </c>
      <c r="J639">
        <f t="shared" si="75"/>
        <v>255.41025641025641</v>
      </c>
      <c r="K639">
        <f t="shared" si="76"/>
        <v>5.5428711010155194</v>
      </c>
      <c r="L639">
        <f t="shared" si="77"/>
        <v>0.16044132001445502</v>
      </c>
      <c r="M639">
        <f t="shared" si="78"/>
        <v>3.0166113658365807</v>
      </c>
      <c r="N639">
        <f t="shared" si="79"/>
        <v>0.01</v>
      </c>
    </row>
    <row r="640" spans="1:14" x14ac:dyDescent="0.25">
      <c r="A640" t="s">
        <v>15</v>
      </c>
      <c r="B640" t="s">
        <v>25</v>
      </c>
      <c r="C640" t="s">
        <v>13</v>
      </c>
      <c r="D640">
        <v>1</v>
      </c>
      <c r="E640">
        <v>4</v>
      </c>
      <c r="F640">
        <v>9974</v>
      </c>
      <c r="G640">
        <f t="shared" si="72"/>
        <v>26</v>
      </c>
      <c r="H640">
        <f t="shared" si="73"/>
        <v>0.99739999999999995</v>
      </c>
      <c r="I640">
        <f t="shared" si="74"/>
        <v>5.0923864739432789E-4</v>
      </c>
      <c r="J640">
        <f t="shared" si="75"/>
        <v>383.61538461538464</v>
      </c>
      <c r="K640">
        <f t="shared" si="76"/>
        <v>5.9496404480845859</v>
      </c>
      <c r="L640">
        <f t="shared" si="77"/>
        <v>0.19637158434789043</v>
      </c>
      <c r="M640">
        <f t="shared" si="78"/>
        <v>3.0395680200312669</v>
      </c>
      <c r="N640">
        <f t="shared" si="79"/>
        <v>0.01</v>
      </c>
    </row>
    <row r="641" spans="1:14" x14ac:dyDescent="0.25">
      <c r="A641" t="s">
        <v>15</v>
      </c>
      <c r="B641" t="s">
        <v>25</v>
      </c>
      <c r="C641" t="s">
        <v>13</v>
      </c>
      <c r="D641">
        <v>1</v>
      </c>
      <c r="E641">
        <v>5</v>
      </c>
      <c r="F641">
        <v>9992</v>
      </c>
      <c r="G641">
        <f t="shared" si="72"/>
        <v>8</v>
      </c>
      <c r="H641">
        <f t="shared" si="73"/>
        <v>0.99919999999999998</v>
      </c>
      <c r="I641">
        <f t="shared" si="74"/>
        <v>2.8272955275316074E-4</v>
      </c>
      <c r="J641">
        <f t="shared" si="75"/>
        <v>1249</v>
      </c>
      <c r="K641">
        <f t="shared" si="76"/>
        <v>7.1300985101255776</v>
      </c>
      <c r="L641">
        <f t="shared" si="77"/>
        <v>0.35369489685893296</v>
      </c>
      <c r="M641">
        <f t="shared" si="78"/>
        <v>3.0850165659059559</v>
      </c>
      <c r="N641">
        <f t="shared" si="79"/>
        <v>0.01</v>
      </c>
    </row>
    <row r="642" spans="1:14" x14ac:dyDescent="0.25">
      <c r="A642" t="s">
        <v>15</v>
      </c>
      <c r="B642" t="s">
        <v>25</v>
      </c>
      <c r="C642" t="s">
        <v>13</v>
      </c>
      <c r="D642">
        <v>2</v>
      </c>
      <c r="E642">
        <v>1</v>
      </c>
      <c r="F642">
        <v>9984</v>
      </c>
      <c r="G642">
        <f t="shared" ref="G642:G681" si="80">10000-F642</f>
        <v>16</v>
      </c>
      <c r="H642">
        <f t="shared" ref="H642:H681" si="81">F642/10000</f>
        <v>0.99839999999999995</v>
      </c>
      <c r="I642">
        <f t="shared" ref="I642:I681" si="82">SQRT(H642*(1-H642)/10000)</f>
        <v>3.996798718975032E-4</v>
      </c>
      <c r="J642">
        <f t="shared" ref="J642:J681" si="83">F642/G642</f>
        <v>624</v>
      </c>
      <c r="K642">
        <f t="shared" ref="K642:K681" si="84">LOG(J642,EXP(1))</f>
        <v>6.4361503683694279</v>
      </c>
      <c r="L642">
        <f t="shared" ref="L642:L681" si="85">SQRT(1/F642+1/G642)</f>
        <v>0.25020024032044863</v>
      </c>
      <c r="M642">
        <f t="shared" si="78"/>
        <v>3.0615713048818138</v>
      </c>
      <c r="N642">
        <f t="shared" si="79"/>
        <v>0.01</v>
      </c>
    </row>
    <row r="643" spans="1:14" x14ac:dyDescent="0.25">
      <c r="A643" t="s">
        <v>15</v>
      </c>
      <c r="B643" t="s">
        <v>25</v>
      </c>
      <c r="C643" t="s">
        <v>13</v>
      </c>
      <c r="D643">
        <v>2</v>
      </c>
      <c r="E643">
        <v>3</v>
      </c>
      <c r="F643">
        <v>9991</v>
      </c>
      <c r="G643">
        <f t="shared" si="80"/>
        <v>9</v>
      </c>
      <c r="H643">
        <f t="shared" si="81"/>
        <v>0.99909999999999999</v>
      </c>
      <c r="I643">
        <f t="shared" si="82"/>
        <v>2.9986496961132553E-4</v>
      </c>
      <c r="J643">
        <f t="shared" si="83"/>
        <v>1110.1111111111111</v>
      </c>
      <c r="K643">
        <f t="shared" si="84"/>
        <v>7.0122153893967996</v>
      </c>
      <c r="L643">
        <f t="shared" si="85"/>
        <v>0.33348343465933067</v>
      </c>
      <c r="M643">
        <f t="shared" ref="M643:M681" si="86">2*ASIN(SQRT(H643))</f>
        <v>3.0815836499428357</v>
      </c>
      <c r="N643">
        <f t="shared" ref="N643:N681" si="87">SQRT(1/(F643+G643))</f>
        <v>0.01</v>
      </c>
    </row>
    <row r="644" spans="1:14" x14ac:dyDescent="0.25">
      <c r="A644" t="s">
        <v>15</v>
      </c>
      <c r="B644" t="s">
        <v>25</v>
      </c>
      <c r="C644" t="s">
        <v>13</v>
      </c>
      <c r="D644">
        <v>2</v>
      </c>
      <c r="E644">
        <v>4</v>
      </c>
      <c r="F644">
        <v>9990</v>
      </c>
      <c r="G644">
        <f t="shared" si="80"/>
        <v>10</v>
      </c>
      <c r="H644">
        <f t="shared" si="81"/>
        <v>0.999</v>
      </c>
      <c r="I644">
        <f t="shared" si="82"/>
        <v>3.1606961258558229E-4</v>
      </c>
      <c r="J644">
        <f t="shared" si="83"/>
        <v>999</v>
      </c>
      <c r="K644">
        <f t="shared" si="84"/>
        <v>6.9067547786485539</v>
      </c>
      <c r="L644">
        <f t="shared" si="85"/>
        <v>0.31638599858416633</v>
      </c>
      <c r="M644">
        <f t="shared" si="86"/>
        <v>3.0783365547146526</v>
      </c>
      <c r="N644">
        <f t="shared" si="87"/>
        <v>0.01</v>
      </c>
    </row>
    <row r="645" spans="1:14" x14ac:dyDescent="0.25">
      <c r="A645" t="s">
        <v>15</v>
      </c>
      <c r="B645" t="s">
        <v>25</v>
      </c>
      <c r="C645" t="s">
        <v>13</v>
      </c>
      <c r="D645">
        <v>2</v>
      </c>
      <c r="E645">
        <v>5</v>
      </c>
      <c r="F645">
        <v>9998</v>
      </c>
      <c r="G645">
        <f t="shared" si="80"/>
        <v>2</v>
      </c>
      <c r="H645">
        <f t="shared" si="81"/>
        <v>0.99980000000000002</v>
      </c>
      <c r="I645">
        <f t="shared" si="82"/>
        <v>1.414072133945005E-4</v>
      </c>
      <c r="J645">
        <f t="shared" si="83"/>
        <v>4999</v>
      </c>
      <c r="K645">
        <f t="shared" si="84"/>
        <v>8.5169931714135707</v>
      </c>
      <c r="L645">
        <f t="shared" si="85"/>
        <v>0.70717750247303601</v>
      </c>
      <c r="M645">
        <f t="shared" si="86"/>
        <v>3.1133074394484352</v>
      </c>
      <c r="N645">
        <f t="shared" si="87"/>
        <v>0.01</v>
      </c>
    </row>
    <row r="646" spans="1:14" x14ac:dyDescent="0.25">
      <c r="A646" t="s">
        <v>15</v>
      </c>
      <c r="B646" t="s">
        <v>25</v>
      </c>
      <c r="C646" t="s">
        <v>13</v>
      </c>
      <c r="D646">
        <v>3</v>
      </c>
      <c r="E646">
        <v>1</v>
      </c>
      <c r="F646">
        <v>9996</v>
      </c>
      <c r="G646">
        <f t="shared" si="80"/>
        <v>4</v>
      </c>
      <c r="H646">
        <f t="shared" si="81"/>
        <v>0.99960000000000004</v>
      </c>
      <c r="I646">
        <f t="shared" si="82"/>
        <v>1.9995999599918879E-4</v>
      </c>
      <c r="J646">
        <f t="shared" si="83"/>
        <v>2499</v>
      </c>
      <c r="K646">
        <f t="shared" si="84"/>
        <v>7.8236459308349522</v>
      </c>
      <c r="L646">
        <f t="shared" si="85"/>
        <v>0.50010003001000347</v>
      </c>
      <c r="M646">
        <f t="shared" si="86"/>
        <v>3.1015899864430132</v>
      </c>
      <c r="N646">
        <f t="shared" si="87"/>
        <v>0.01</v>
      </c>
    </row>
    <row r="647" spans="1:14" x14ac:dyDescent="0.25">
      <c r="A647" t="s">
        <v>15</v>
      </c>
      <c r="B647" t="s">
        <v>25</v>
      </c>
      <c r="C647" t="s">
        <v>13</v>
      </c>
      <c r="D647">
        <v>3</v>
      </c>
      <c r="E647">
        <v>2</v>
      </c>
      <c r="F647">
        <v>9998</v>
      </c>
      <c r="G647">
        <f t="shared" si="80"/>
        <v>2</v>
      </c>
      <c r="H647">
        <f t="shared" si="81"/>
        <v>0.99980000000000002</v>
      </c>
      <c r="I647">
        <f t="shared" si="82"/>
        <v>1.414072133945005E-4</v>
      </c>
      <c r="J647">
        <f t="shared" si="83"/>
        <v>4999</v>
      </c>
      <c r="K647">
        <f t="shared" si="84"/>
        <v>8.5169931714135707</v>
      </c>
      <c r="L647">
        <f t="shared" si="85"/>
        <v>0.70717750247303601</v>
      </c>
      <c r="M647">
        <f t="shared" si="86"/>
        <v>3.1133074394484352</v>
      </c>
      <c r="N647">
        <f t="shared" si="87"/>
        <v>0.01</v>
      </c>
    </row>
    <row r="648" spans="1:14" x14ac:dyDescent="0.25">
      <c r="A648" t="s">
        <v>15</v>
      </c>
      <c r="B648" t="s">
        <v>25</v>
      </c>
      <c r="C648" t="s">
        <v>13</v>
      </c>
      <c r="D648">
        <v>3</v>
      </c>
      <c r="E648">
        <v>4</v>
      </c>
      <c r="F648">
        <v>9998</v>
      </c>
      <c r="G648">
        <f t="shared" si="80"/>
        <v>2</v>
      </c>
      <c r="H648">
        <f t="shared" si="81"/>
        <v>0.99980000000000002</v>
      </c>
      <c r="I648">
        <f t="shared" si="82"/>
        <v>1.414072133945005E-4</v>
      </c>
      <c r="J648">
        <f t="shared" si="83"/>
        <v>4999</v>
      </c>
      <c r="K648">
        <f t="shared" si="84"/>
        <v>8.5169931714135707</v>
      </c>
      <c r="L648">
        <f t="shared" si="85"/>
        <v>0.70717750247303601</v>
      </c>
      <c r="M648">
        <f t="shared" si="86"/>
        <v>3.1133074394484352</v>
      </c>
      <c r="N648">
        <f t="shared" si="87"/>
        <v>0.01</v>
      </c>
    </row>
    <row r="649" spans="1:14" x14ac:dyDescent="0.25">
      <c r="A649" t="s">
        <v>15</v>
      </c>
      <c r="B649" t="s">
        <v>25</v>
      </c>
      <c r="C649" t="s">
        <v>13</v>
      </c>
      <c r="D649">
        <v>3</v>
      </c>
      <c r="E649">
        <v>5</v>
      </c>
      <c r="F649">
        <v>9997</v>
      </c>
      <c r="G649">
        <f t="shared" si="80"/>
        <v>3</v>
      </c>
      <c r="H649">
        <f t="shared" si="81"/>
        <v>0.99970000000000003</v>
      </c>
      <c r="I649">
        <f t="shared" si="82"/>
        <v>1.7317909804591517E-4</v>
      </c>
      <c r="J649">
        <f t="shared" si="83"/>
        <v>3332.3333333333335</v>
      </c>
      <c r="K649">
        <f t="shared" si="84"/>
        <v>8.1114280382990707</v>
      </c>
      <c r="L649">
        <f t="shared" si="85"/>
        <v>0.5774368912204485</v>
      </c>
      <c r="M649">
        <f t="shared" si="86"/>
        <v>3.1069499051537428</v>
      </c>
      <c r="N649">
        <f t="shared" si="87"/>
        <v>0.01</v>
      </c>
    </row>
    <row r="650" spans="1:14" x14ac:dyDescent="0.25">
      <c r="A650" t="s">
        <v>15</v>
      </c>
      <c r="B650" t="s">
        <v>25</v>
      </c>
      <c r="C650" t="s">
        <v>13</v>
      </c>
      <c r="D650">
        <v>4</v>
      </c>
      <c r="E650">
        <v>1</v>
      </c>
      <c r="F650">
        <v>9990</v>
      </c>
      <c r="G650">
        <f t="shared" si="80"/>
        <v>10</v>
      </c>
      <c r="H650">
        <f t="shared" si="81"/>
        <v>0.999</v>
      </c>
      <c r="I650">
        <f t="shared" si="82"/>
        <v>3.1606961258558229E-4</v>
      </c>
      <c r="J650">
        <f t="shared" si="83"/>
        <v>999</v>
      </c>
      <c r="K650">
        <f t="shared" si="84"/>
        <v>6.9067547786485539</v>
      </c>
      <c r="L650">
        <f t="shared" si="85"/>
        <v>0.31638599858416633</v>
      </c>
      <c r="M650">
        <f t="shared" si="86"/>
        <v>3.0783365547146526</v>
      </c>
      <c r="N650">
        <f t="shared" si="87"/>
        <v>0.01</v>
      </c>
    </row>
    <row r="651" spans="1:14" x14ac:dyDescent="0.25">
      <c r="A651" t="s">
        <v>15</v>
      </c>
      <c r="B651" t="s">
        <v>25</v>
      </c>
      <c r="C651" t="s">
        <v>13</v>
      </c>
      <c r="D651">
        <v>4</v>
      </c>
      <c r="E651">
        <v>2</v>
      </c>
      <c r="F651">
        <v>9994</v>
      </c>
      <c r="G651">
        <f t="shared" si="80"/>
        <v>6</v>
      </c>
      <c r="H651">
        <f t="shared" si="81"/>
        <v>0.99939999999999996</v>
      </c>
      <c r="I651">
        <f t="shared" si="82"/>
        <v>2.4487547856003158E-4</v>
      </c>
      <c r="J651">
        <f t="shared" si="83"/>
        <v>1665.6666666666667</v>
      </c>
      <c r="K651">
        <f t="shared" si="84"/>
        <v>7.417980722676095</v>
      </c>
      <c r="L651">
        <f t="shared" si="85"/>
        <v>0.40837082009209263</v>
      </c>
      <c r="M651">
        <f t="shared" si="86"/>
        <v>3.0925979584314431</v>
      </c>
      <c r="N651">
        <f t="shared" si="87"/>
        <v>0.01</v>
      </c>
    </row>
    <row r="652" spans="1:14" x14ac:dyDescent="0.25">
      <c r="A652" t="s">
        <v>15</v>
      </c>
      <c r="B652" t="s">
        <v>25</v>
      </c>
      <c r="C652" t="s">
        <v>13</v>
      </c>
      <c r="D652">
        <v>4</v>
      </c>
      <c r="E652">
        <v>3</v>
      </c>
      <c r="F652">
        <v>9998</v>
      </c>
      <c r="G652">
        <f t="shared" si="80"/>
        <v>2</v>
      </c>
      <c r="H652">
        <f t="shared" si="81"/>
        <v>0.99980000000000002</v>
      </c>
      <c r="I652">
        <f t="shared" si="82"/>
        <v>1.414072133945005E-4</v>
      </c>
      <c r="J652">
        <f t="shared" si="83"/>
        <v>4999</v>
      </c>
      <c r="K652">
        <f t="shared" si="84"/>
        <v>8.5169931714135707</v>
      </c>
      <c r="L652">
        <f t="shared" si="85"/>
        <v>0.70717750247303601</v>
      </c>
      <c r="M652">
        <f t="shared" si="86"/>
        <v>3.1133074394484352</v>
      </c>
      <c r="N652">
        <f t="shared" si="87"/>
        <v>0.01</v>
      </c>
    </row>
    <row r="653" spans="1:14" x14ac:dyDescent="0.25">
      <c r="A653" t="s">
        <v>15</v>
      </c>
      <c r="B653" t="s">
        <v>25</v>
      </c>
      <c r="C653" t="s">
        <v>13</v>
      </c>
      <c r="D653">
        <v>4</v>
      </c>
      <c r="E653">
        <v>5</v>
      </c>
      <c r="F653">
        <v>9999</v>
      </c>
      <c r="G653">
        <f t="shared" si="80"/>
        <v>1</v>
      </c>
      <c r="H653">
        <f t="shared" si="81"/>
        <v>0.99990000000000001</v>
      </c>
      <c r="I653">
        <f t="shared" si="82"/>
        <v>9.9994999874988244E-5</v>
      </c>
      <c r="J653">
        <f t="shared" si="83"/>
        <v>9999</v>
      </c>
      <c r="K653">
        <f t="shared" si="84"/>
        <v>9.2102403669758495</v>
      </c>
      <c r="L653">
        <f t="shared" si="85"/>
        <v>1.0000500037503124</v>
      </c>
      <c r="M653">
        <f t="shared" si="86"/>
        <v>3.1215923202414615</v>
      </c>
      <c r="N653">
        <f t="shared" si="87"/>
        <v>0.01</v>
      </c>
    </row>
    <row r="654" spans="1:14" x14ac:dyDescent="0.25">
      <c r="A654" t="s">
        <v>15</v>
      </c>
      <c r="B654" t="s">
        <v>25</v>
      </c>
      <c r="C654" t="s">
        <v>13</v>
      </c>
      <c r="D654">
        <v>5</v>
      </c>
      <c r="E654">
        <v>1</v>
      </c>
      <c r="F654">
        <v>9996</v>
      </c>
      <c r="G654">
        <f t="shared" si="80"/>
        <v>4</v>
      </c>
      <c r="H654">
        <f t="shared" si="81"/>
        <v>0.99960000000000004</v>
      </c>
      <c r="I654">
        <f t="shared" si="82"/>
        <v>1.9995999599918879E-4</v>
      </c>
      <c r="J654">
        <f t="shared" si="83"/>
        <v>2499</v>
      </c>
      <c r="K654">
        <f t="shared" si="84"/>
        <v>7.8236459308349522</v>
      </c>
      <c r="L654">
        <f t="shared" si="85"/>
        <v>0.50010003001000347</v>
      </c>
      <c r="M654">
        <f t="shared" si="86"/>
        <v>3.1015899864430132</v>
      </c>
      <c r="N654">
        <f t="shared" si="87"/>
        <v>0.01</v>
      </c>
    </row>
    <row r="655" spans="1:14" x14ac:dyDescent="0.25">
      <c r="A655" t="s">
        <v>15</v>
      </c>
      <c r="B655" t="s">
        <v>25</v>
      </c>
      <c r="C655" t="s">
        <v>13</v>
      </c>
      <c r="D655">
        <v>5</v>
      </c>
      <c r="E655">
        <v>2</v>
      </c>
      <c r="F655">
        <v>9992</v>
      </c>
      <c r="G655">
        <f t="shared" si="80"/>
        <v>8</v>
      </c>
      <c r="H655">
        <f t="shared" si="81"/>
        <v>0.99919999999999998</v>
      </c>
      <c r="I655">
        <f t="shared" si="82"/>
        <v>2.8272955275316074E-4</v>
      </c>
      <c r="J655">
        <f t="shared" si="83"/>
        <v>1249</v>
      </c>
      <c r="K655">
        <f t="shared" si="84"/>
        <v>7.1300985101255776</v>
      </c>
      <c r="L655">
        <f t="shared" si="85"/>
        <v>0.35369489685893296</v>
      </c>
      <c r="M655">
        <f t="shared" si="86"/>
        <v>3.0850165659059559</v>
      </c>
      <c r="N655">
        <f t="shared" si="87"/>
        <v>0.01</v>
      </c>
    </row>
    <row r="656" spans="1:14" x14ac:dyDescent="0.25">
      <c r="A656" t="s">
        <v>15</v>
      </c>
      <c r="B656" t="s">
        <v>25</v>
      </c>
      <c r="C656" t="s">
        <v>13</v>
      </c>
      <c r="D656">
        <v>5</v>
      </c>
      <c r="E656">
        <v>3</v>
      </c>
      <c r="F656">
        <v>9999</v>
      </c>
      <c r="G656">
        <f t="shared" si="80"/>
        <v>1</v>
      </c>
      <c r="H656">
        <f t="shared" si="81"/>
        <v>0.99990000000000001</v>
      </c>
      <c r="I656">
        <f t="shared" si="82"/>
        <v>9.9994999874988244E-5</v>
      </c>
      <c r="J656">
        <f t="shared" si="83"/>
        <v>9999</v>
      </c>
      <c r="K656">
        <f t="shared" si="84"/>
        <v>9.2102403669758495</v>
      </c>
      <c r="L656">
        <f t="shared" si="85"/>
        <v>1.0000500037503124</v>
      </c>
      <c r="M656">
        <f t="shared" si="86"/>
        <v>3.1215923202414615</v>
      </c>
      <c r="N656">
        <f t="shared" si="87"/>
        <v>0.01</v>
      </c>
    </row>
    <row r="657" spans="1:14" x14ac:dyDescent="0.25">
      <c r="A657" t="s">
        <v>15</v>
      </c>
      <c r="B657" t="s">
        <v>25</v>
      </c>
      <c r="C657" t="s">
        <v>13</v>
      </c>
      <c r="D657">
        <v>5</v>
      </c>
      <c r="E657">
        <v>4</v>
      </c>
      <c r="F657">
        <v>9998</v>
      </c>
      <c r="G657">
        <f t="shared" si="80"/>
        <v>2</v>
      </c>
      <c r="H657">
        <f t="shared" si="81"/>
        <v>0.99980000000000002</v>
      </c>
      <c r="I657">
        <f t="shared" si="82"/>
        <v>1.414072133945005E-4</v>
      </c>
      <c r="J657">
        <f t="shared" si="83"/>
        <v>4999</v>
      </c>
      <c r="K657">
        <f t="shared" si="84"/>
        <v>8.5169931714135707</v>
      </c>
      <c r="L657">
        <f t="shared" si="85"/>
        <v>0.70717750247303601</v>
      </c>
      <c r="M657">
        <f t="shared" si="86"/>
        <v>3.1133074394484352</v>
      </c>
      <c r="N657">
        <f t="shared" si="87"/>
        <v>0.01</v>
      </c>
    </row>
    <row r="658" spans="1:14" x14ac:dyDescent="0.25">
      <c r="A658" t="s">
        <v>15</v>
      </c>
      <c r="B658" t="s">
        <v>26</v>
      </c>
      <c r="C658" t="s">
        <v>13</v>
      </c>
      <c r="D658">
        <v>1</v>
      </c>
      <c r="E658">
        <v>2</v>
      </c>
      <c r="F658">
        <v>10000</v>
      </c>
      <c r="G658">
        <f t="shared" si="80"/>
        <v>0</v>
      </c>
      <c r="H658">
        <f t="shared" si="81"/>
        <v>1</v>
      </c>
      <c r="I658">
        <f t="shared" si="82"/>
        <v>0</v>
      </c>
      <c r="J658" t="e">
        <f t="shared" si="83"/>
        <v>#DIV/0!</v>
      </c>
      <c r="K658" t="e">
        <f t="shared" si="84"/>
        <v>#DIV/0!</v>
      </c>
      <c r="L658" t="e">
        <f t="shared" si="85"/>
        <v>#DIV/0!</v>
      </c>
      <c r="M658">
        <f t="shared" si="86"/>
        <v>3.1415926535897931</v>
      </c>
      <c r="N658">
        <f t="shared" si="87"/>
        <v>0.01</v>
      </c>
    </row>
    <row r="659" spans="1:14" x14ac:dyDescent="0.25">
      <c r="A659" t="s">
        <v>15</v>
      </c>
      <c r="B659" t="s">
        <v>26</v>
      </c>
      <c r="C659" t="s">
        <v>13</v>
      </c>
      <c r="D659">
        <v>1</v>
      </c>
      <c r="E659">
        <v>3</v>
      </c>
      <c r="F659">
        <v>9996</v>
      </c>
      <c r="G659">
        <f t="shared" si="80"/>
        <v>4</v>
      </c>
      <c r="H659">
        <f t="shared" si="81"/>
        <v>0.99960000000000004</v>
      </c>
      <c r="I659">
        <f t="shared" si="82"/>
        <v>1.9995999599918879E-4</v>
      </c>
      <c r="J659">
        <f t="shared" si="83"/>
        <v>2499</v>
      </c>
      <c r="K659">
        <f t="shared" si="84"/>
        <v>7.8236459308349522</v>
      </c>
      <c r="L659">
        <f t="shared" si="85"/>
        <v>0.50010003001000347</v>
      </c>
      <c r="M659">
        <f t="shared" si="86"/>
        <v>3.1015899864430132</v>
      </c>
      <c r="N659">
        <f t="shared" si="87"/>
        <v>0.01</v>
      </c>
    </row>
    <row r="660" spans="1:14" x14ac:dyDescent="0.25">
      <c r="A660" t="s">
        <v>15</v>
      </c>
      <c r="B660" t="s">
        <v>26</v>
      </c>
      <c r="C660" t="s">
        <v>13</v>
      </c>
      <c r="D660">
        <v>1</v>
      </c>
      <c r="E660">
        <v>4</v>
      </c>
      <c r="F660">
        <v>9996</v>
      </c>
      <c r="G660">
        <f t="shared" si="80"/>
        <v>4</v>
      </c>
      <c r="H660">
        <f t="shared" si="81"/>
        <v>0.99960000000000004</v>
      </c>
      <c r="I660">
        <f t="shared" si="82"/>
        <v>1.9995999599918879E-4</v>
      </c>
      <c r="J660">
        <f t="shared" si="83"/>
        <v>2499</v>
      </c>
      <c r="K660">
        <f t="shared" si="84"/>
        <v>7.8236459308349522</v>
      </c>
      <c r="L660">
        <f t="shared" si="85"/>
        <v>0.50010003001000347</v>
      </c>
      <c r="M660">
        <f t="shared" si="86"/>
        <v>3.1015899864430132</v>
      </c>
      <c r="N660">
        <f t="shared" si="87"/>
        <v>0.01</v>
      </c>
    </row>
    <row r="661" spans="1:14" x14ac:dyDescent="0.25">
      <c r="A661" t="s">
        <v>15</v>
      </c>
      <c r="B661" t="s">
        <v>26</v>
      </c>
      <c r="C661" t="s">
        <v>13</v>
      </c>
      <c r="D661">
        <v>1</v>
      </c>
      <c r="E661">
        <v>5</v>
      </c>
      <c r="F661">
        <v>9999</v>
      </c>
      <c r="G661">
        <f t="shared" si="80"/>
        <v>1</v>
      </c>
      <c r="H661">
        <f t="shared" si="81"/>
        <v>0.99990000000000001</v>
      </c>
      <c r="I661">
        <f t="shared" si="82"/>
        <v>9.9994999874988244E-5</v>
      </c>
      <c r="J661">
        <f t="shared" si="83"/>
        <v>9999</v>
      </c>
      <c r="K661">
        <f t="shared" si="84"/>
        <v>9.2102403669758495</v>
      </c>
      <c r="L661">
        <f t="shared" si="85"/>
        <v>1.0000500037503124</v>
      </c>
      <c r="M661">
        <f t="shared" si="86"/>
        <v>3.1215923202414615</v>
      </c>
      <c r="N661">
        <f t="shared" si="87"/>
        <v>0.01</v>
      </c>
    </row>
    <row r="662" spans="1:14" x14ac:dyDescent="0.25">
      <c r="A662" t="s">
        <v>15</v>
      </c>
      <c r="B662" t="s">
        <v>26</v>
      </c>
      <c r="C662" t="s">
        <v>13</v>
      </c>
      <c r="D662">
        <v>2</v>
      </c>
      <c r="E662">
        <v>1</v>
      </c>
      <c r="F662">
        <v>9866</v>
      </c>
      <c r="G662">
        <f t="shared" si="80"/>
        <v>134</v>
      </c>
      <c r="H662">
        <f t="shared" si="81"/>
        <v>0.98660000000000003</v>
      </c>
      <c r="I662">
        <f t="shared" si="82"/>
        <v>1.1498017220373245E-3</v>
      </c>
      <c r="J662">
        <f t="shared" si="83"/>
        <v>73.626865671641795</v>
      </c>
      <c r="K662">
        <f t="shared" si="84"/>
        <v>4.2990099818427723</v>
      </c>
      <c r="L662">
        <f t="shared" si="85"/>
        <v>8.697151698712946E-2</v>
      </c>
      <c r="M662">
        <f t="shared" si="86"/>
        <v>2.9095557185522516</v>
      </c>
      <c r="N662">
        <f t="shared" si="87"/>
        <v>0.01</v>
      </c>
    </row>
    <row r="663" spans="1:14" x14ac:dyDescent="0.25">
      <c r="A663" t="s">
        <v>15</v>
      </c>
      <c r="B663" t="s">
        <v>26</v>
      </c>
      <c r="C663" t="s">
        <v>13</v>
      </c>
      <c r="D663">
        <v>2</v>
      </c>
      <c r="E663">
        <v>3</v>
      </c>
      <c r="F663">
        <v>9997</v>
      </c>
      <c r="G663">
        <f t="shared" si="80"/>
        <v>3</v>
      </c>
      <c r="H663">
        <f t="shared" si="81"/>
        <v>0.99970000000000003</v>
      </c>
      <c r="I663">
        <f t="shared" si="82"/>
        <v>1.7317909804591517E-4</v>
      </c>
      <c r="J663">
        <f t="shared" si="83"/>
        <v>3332.3333333333335</v>
      </c>
      <c r="K663">
        <f t="shared" si="84"/>
        <v>8.1114280382990707</v>
      </c>
      <c r="L663">
        <f t="shared" si="85"/>
        <v>0.5774368912204485</v>
      </c>
      <c r="M663">
        <f t="shared" si="86"/>
        <v>3.1069499051537428</v>
      </c>
      <c r="N663">
        <f t="shared" si="87"/>
        <v>0.01</v>
      </c>
    </row>
    <row r="664" spans="1:14" x14ac:dyDescent="0.25">
      <c r="A664" t="s">
        <v>15</v>
      </c>
      <c r="B664" t="s">
        <v>26</v>
      </c>
      <c r="C664" t="s">
        <v>13</v>
      </c>
      <c r="D664">
        <v>2</v>
      </c>
      <c r="E664">
        <v>4</v>
      </c>
      <c r="F664">
        <v>9990</v>
      </c>
      <c r="G664">
        <f t="shared" si="80"/>
        <v>10</v>
      </c>
      <c r="H664">
        <f t="shared" si="81"/>
        <v>0.999</v>
      </c>
      <c r="I664">
        <f t="shared" si="82"/>
        <v>3.1606961258558229E-4</v>
      </c>
      <c r="J664">
        <f t="shared" si="83"/>
        <v>999</v>
      </c>
      <c r="K664">
        <f t="shared" si="84"/>
        <v>6.9067547786485539</v>
      </c>
      <c r="L664">
        <f t="shared" si="85"/>
        <v>0.31638599858416633</v>
      </c>
      <c r="M664">
        <f t="shared" si="86"/>
        <v>3.0783365547146526</v>
      </c>
      <c r="N664">
        <f t="shared" si="87"/>
        <v>0.01</v>
      </c>
    </row>
    <row r="665" spans="1:14" x14ac:dyDescent="0.25">
      <c r="A665" t="s">
        <v>15</v>
      </c>
      <c r="B665" t="s">
        <v>26</v>
      </c>
      <c r="C665" t="s">
        <v>13</v>
      </c>
      <c r="D665">
        <v>2</v>
      </c>
      <c r="E665">
        <v>5</v>
      </c>
      <c r="F665">
        <v>9993</v>
      </c>
      <c r="G665">
        <f t="shared" si="80"/>
        <v>7</v>
      </c>
      <c r="H665">
        <f t="shared" si="81"/>
        <v>0.99929999999999997</v>
      </c>
      <c r="I665">
        <f t="shared" si="82"/>
        <v>2.6448251359967713E-4</v>
      </c>
      <c r="J665">
        <f t="shared" si="83"/>
        <v>1427.5714285714287</v>
      </c>
      <c r="K665">
        <f t="shared" si="84"/>
        <v>7.2637299778064763</v>
      </c>
      <c r="L665">
        <f t="shared" si="85"/>
        <v>0.37809683006629025</v>
      </c>
      <c r="M665">
        <f t="shared" si="86"/>
        <v>3.088671452003338</v>
      </c>
      <c r="N665">
        <f t="shared" si="87"/>
        <v>0.01</v>
      </c>
    </row>
    <row r="666" spans="1:14" x14ac:dyDescent="0.25">
      <c r="A666" t="s">
        <v>15</v>
      </c>
      <c r="B666" t="s">
        <v>26</v>
      </c>
      <c r="C666" t="s">
        <v>13</v>
      </c>
      <c r="D666">
        <v>3</v>
      </c>
      <c r="E666">
        <v>1</v>
      </c>
      <c r="F666">
        <v>9961</v>
      </c>
      <c r="G666">
        <f t="shared" si="80"/>
        <v>39</v>
      </c>
      <c r="H666">
        <f t="shared" si="81"/>
        <v>0.99609999999999999</v>
      </c>
      <c r="I666">
        <f t="shared" si="82"/>
        <v>6.2328083557895589E-4</v>
      </c>
      <c r="J666">
        <f t="shared" si="83"/>
        <v>255.41025641025641</v>
      </c>
      <c r="K666">
        <f t="shared" si="84"/>
        <v>5.5428711010155194</v>
      </c>
      <c r="L666">
        <f t="shared" si="85"/>
        <v>0.16044132001445502</v>
      </c>
      <c r="M666">
        <f t="shared" si="86"/>
        <v>3.0166113658365807</v>
      </c>
      <c r="N666">
        <f t="shared" si="87"/>
        <v>0.01</v>
      </c>
    </row>
    <row r="667" spans="1:14" x14ac:dyDescent="0.25">
      <c r="A667" t="s">
        <v>15</v>
      </c>
      <c r="B667" t="s">
        <v>26</v>
      </c>
      <c r="C667" t="s">
        <v>13</v>
      </c>
      <c r="D667">
        <v>3</v>
      </c>
      <c r="E667">
        <v>2</v>
      </c>
      <c r="F667">
        <v>9997</v>
      </c>
      <c r="G667">
        <f t="shared" si="80"/>
        <v>3</v>
      </c>
      <c r="H667">
        <f t="shared" si="81"/>
        <v>0.99970000000000003</v>
      </c>
      <c r="I667">
        <f t="shared" si="82"/>
        <v>1.7317909804591517E-4</v>
      </c>
      <c r="J667">
        <f t="shared" si="83"/>
        <v>3332.3333333333335</v>
      </c>
      <c r="K667">
        <f t="shared" si="84"/>
        <v>8.1114280382990707</v>
      </c>
      <c r="L667">
        <f t="shared" si="85"/>
        <v>0.5774368912204485</v>
      </c>
      <c r="M667">
        <f t="shared" si="86"/>
        <v>3.1069499051537428</v>
      </c>
      <c r="N667">
        <f t="shared" si="87"/>
        <v>0.01</v>
      </c>
    </row>
    <row r="668" spans="1:14" x14ac:dyDescent="0.25">
      <c r="A668" t="s">
        <v>15</v>
      </c>
      <c r="B668" t="s">
        <v>26</v>
      </c>
      <c r="C668" t="s">
        <v>13</v>
      </c>
      <c r="D668">
        <v>3</v>
      </c>
      <c r="E668">
        <v>4</v>
      </c>
      <c r="F668">
        <v>9977</v>
      </c>
      <c r="G668">
        <f t="shared" si="80"/>
        <v>23</v>
      </c>
      <c r="H668">
        <f t="shared" si="81"/>
        <v>0.99770000000000003</v>
      </c>
      <c r="I668">
        <f t="shared" si="82"/>
        <v>4.7903131421651017E-4</v>
      </c>
      <c r="J668">
        <f t="shared" si="83"/>
        <v>433.78260869565219</v>
      </c>
      <c r="K668">
        <f t="shared" si="84"/>
        <v>6.0725435069843572</v>
      </c>
      <c r="L668">
        <f t="shared" si="85"/>
        <v>0.20875462006811904</v>
      </c>
      <c r="M668">
        <f t="shared" si="86"/>
        <v>3.0456392169747577</v>
      </c>
      <c r="N668">
        <f t="shared" si="87"/>
        <v>0.01</v>
      </c>
    </row>
    <row r="669" spans="1:14" x14ac:dyDescent="0.25">
      <c r="A669" t="s">
        <v>15</v>
      </c>
      <c r="B669" t="s">
        <v>26</v>
      </c>
      <c r="C669" t="s">
        <v>13</v>
      </c>
      <c r="D669">
        <v>3</v>
      </c>
      <c r="E669">
        <v>5</v>
      </c>
      <c r="F669">
        <v>9994</v>
      </c>
      <c r="G669">
        <f t="shared" si="80"/>
        <v>6</v>
      </c>
      <c r="H669">
        <f t="shared" si="81"/>
        <v>0.99939999999999996</v>
      </c>
      <c r="I669">
        <f t="shared" si="82"/>
        <v>2.4487547856003158E-4</v>
      </c>
      <c r="J669">
        <f t="shared" si="83"/>
        <v>1665.6666666666667</v>
      </c>
      <c r="K669">
        <f t="shared" si="84"/>
        <v>7.417980722676095</v>
      </c>
      <c r="L669">
        <f t="shared" si="85"/>
        <v>0.40837082009209263</v>
      </c>
      <c r="M669">
        <f t="shared" si="86"/>
        <v>3.0925979584314431</v>
      </c>
      <c r="N669">
        <f t="shared" si="87"/>
        <v>0.01</v>
      </c>
    </row>
    <row r="670" spans="1:14" x14ac:dyDescent="0.25">
      <c r="A670" t="s">
        <v>15</v>
      </c>
      <c r="B670" t="s">
        <v>26</v>
      </c>
      <c r="C670" t="s">
        <v>13</v>
      </c>
      <c r="D670">
        <v>4</v>
      </c>
      <c r="E670">
        <v>1</v>
      </c>
      <c r="F670">
        <v>9996</v>
      </c>
      <c r="G670">
        <f t="shared" si="80"/>
        <v>4</v>
      </c>
      <c r="H670">
        <f t="shared" si="81"/>
        <v>0.99960000000000004</v>
      </c>
      <c r="I670">
        <f t="shared" si="82"/>
        <v>1.9995999599918879E-4</v>
      </c>
      <c r="J670">
        <f t="shared" si="83"/>
        <v>2499</v>
      </c>
      <c r="K670">
        <f t="shared" si="84"/>
        <v>7.8236459308349522</v>
      </c>
      <c r="L670">
        <f t="shared" si="85"/>
        <v>0.50010003001000347</v>
      </c>
      <c r="M670">
        <f t="shared" si="86"/>
        <v>3.1015899864430132</v>
      </c>
      <c r="N670">
        <f t="shared" si="87"/>
        <v>0.01</v>
      </c>
    </row>
    <row r="671" spans="1:14" x14ac:dyDescent="0.25">
      <c r="A671" t="s">
        <v>15</v>
      </c>
      <c r="B671" t="s">
        <v>26</v>
      </c>
      <c r="C671" t="s">
        <v>13</v>
      </c>
      <c r="D671">
        <v>4</v>
      </c>
      <c r="E671">
        <v>2</v>
      </c>
      <c r="F671">
        <v>9997</v>
      </c>
      <c r="G671">
        <f t="shared" si="80"/>
        <v>3</v>
      </c>
      <c r="H671">
        <f t="shared" si="81"/>
        <v>0.99970000000000003</v>
      </c>
      <c r="I671">
        <f t="shared" si="82"/>
        <v>1.7317909804591517E-4</v>
      </c>
      <c r="J671">
        <f t="shared" si="83"/>
        <v>3332.3333333333335</v>
      </c>
      <c r="K671">
        <f t="shared" si="84"/>
        <v>8.1114280382990707</v>
      </c>
      <c r="L671">
        <f t="shared" si="85"/>
        <v>0.5774368912204485</v>
      </c>
      <c r="M671">
        <f t="shared" si="86"/>
        <v>3.1069499051537428</v>
      </c>
      <c r="N671">
        <f t="shared" si="87"/>
        <v>0.01</v>
      </c>
    </row>
    <row r="672" spans="1:14" x14ac:dyDescent="0.25">
      <c r="A672" t="s">
        <v>15</v>
      </c>
      <c r="B672" t="s">
        <v>26</v>
      </c>
      <c r="C672" t="s">
        <v>13</v>
      </c>
      <c r="D672">
        <v>4</v>
      </c>
      <c r="E672">
        <v>3</v>
      </c>
      <c r="F672">
        <v>9989</v>
      </c>
      <c r="G672">
        <f t="shared" si="80"/>
        <v>11</v>
      </c>
      <c r="H672">
        <f t="shared" si="81"/>
        <v>0.99890000000000001</v>
      </c>
      <c r="I672">
        <f t="shared" si="82"/>
        <v>3.3148001448050983E-4</v>
      </c>
      <c r="J672">
        <f t="shared" si="83"/>
        <v>908.09090909090912</v>
      </c>
      <c r="K672">
        <f t="shared" si="84"/>
        <v>6.8113444937337793</v>
      </c>
      <c r="L672">
        <f t="shared" si="85"/>
        <v>0.30167731275358467</v>
      </c>
      <c r="M672">
        <f t="shared" si="86"/>
        <v>3.0752479908015005</v>
      </c>
      <c r="N672">
        <f t="shared" si="87"/>
        <v>0.01</v>
      </c>
    </row>
    <row r="673" spans="1:14" x14ac:dyDescent="0.25">
      <c r="A673" t="s">
        <v>15</v>
      </c>
      <c r="B673" t="s">
        <v>26</v>
      </c>
      <c r="C673" t="s">
        <v>13</v>
      </c>
      <c r="D673">
        <v>4</v>
      </c>
      <c r="E673">
        <v>5</v>
      </c>
      <c r="F673">
        <v>9992</v>
      </c>
      <c r="G673">
        <f t="shared" si="80"/>
        <v>8</v>
      </c>
      <c r="H673">
        <f t="shared" si="81"/>
        <v>0.99919999999999998</v>
      </c>
      <c r="I673">
        <f t="shared" si="82"/>
        <v>2.8272955275316074E-4</v>
      </c>
      <c r="J673">
        <f t="shared" si="83"/>
        <v>1249</v>
      </c>
      <c r="K673">
        <f t="shared" si="84"/>
        <v>7.1300985101255776</v>
      </c>
      <c r="L673">
        <f t="shared" si="85"/>
        <v>0.35369489685893296</v>
      </c>
      <c r="M673">
        <f t="shared" si="86"/>
        <v>3.0850165659059559</v>
      </c>
      <c r="N673">
        <f t="shared" si="87"/>
        <v>0.01</v>
      </c>
    </row>
    <row r="674" spans="1:14" x14ac:dyDescent="0.25">
      <c r="A674" t="s">
        <v>15</v>
      </c>
      <c r="B674" t="s">
        <v>26</v>
      </c>
      <c r="C674" t="s">
        <v>13</v>
      </c>
      <c r="D674">
        <v>5</v>
      </c>
      <c r="E674">
        <v>1</v>
      </c>
      <c r="F674">
        <v>10000</v>
      </c>
      <c r="G674">
        <f t="shared" si="80"/>
        <v>0</v>
      </c>
      <c r="H674">
        <f t="shared" si="81"/>
        <v>1</v>
      </c>
      <c r="I674">
        <f t="shared" si="82"/>
        <v>0</v>
      </c>
      <c r="J674" t="e">
        <f t="shared" si="83"/>
        <v>#DIV/0!</v>
      </c>
      <c r="K674" t="e">
        <f t="shared" si="84"/>
        <v>#DIV/0!</v>
      </c>
      <c r="L674" t="e">
        <f t="shared" si="85"/>
        <v>#DIV/0!</v>
      </c>
      <c r="M674">
        <f t="shared" si="86"/>
        <v>3.1415926535897931</v>
      </c>
      <c r="N674">
        <f t="shared" si="87"/>
        <v>0.01</v>
      </c>
    </row>
    <row r="675" spans="1:14" x14ac:dyDescent="0.25">
      <c r="A675" t="s">
        <v>15</v>
      </c>
      <c r="B675" t="s">
        <v>26</v>
      </c>
      <c r="C675" t="s">
        <v>13</v>
      </c>
      <c r="D675">
        <v>5</v>
      </c>
      <c r="E675">
        <v>2</v>
      </c>
      <c r="F675">
        <v>9999</v>
      </c>
      <c r="G675">
        <f t="shared" si="80"/>
        <v>1</v>
      </c>
      <c r="H675">
        <f t="shared" si="81"/>
        <v>0.99990000000000001</v>
      </c>
      <c r="I675">
        <f t="shared" si="82"/>
        <v>9.9994999874988244E-5</v>
      </c>
      <c r="J675">
        <f t="shared" si="83"/>
        <v>9999</v>
      </c>
      <c r="K675">
        <f t="shared" si="84"/>
        <v>9.2102403669758495</v>
      </c>
      <c r="L675">
        <f t="shared" si="85"/>
        <v>1.0000500037503124</v>
      </c>
      <c r="M675">
        <f t="shared" si="86"/>
        <v>3.1215923202414615</v>
      </c>
      <c r="N675">
        <f t="shared" si="87"/>
        <v>0.01</v>
      </c>
    </row>
    <row r="676" spans="1:14" x14ac:dyDescent="0.25">
      <c r="A676" t="s">
        <v>15</v>
      </c>
      <c r="B676" t="s">
        <v>26</v>
      </c>
      <c r="C676" t="s">
        <v>13</v>
      </c>
      <c r="D676">
        <v>5</v>
      </c>
      <c r="E676">
        <v>3</v>
      </c>
      <c r="F676">
        <v>9994</v>
      </c>
      <c r="G676">
        <f t="shared" si="80"/>
        <v>6</v>
      </c>
      <c r="H676">
        <f t="shared" si="81"/>
        <v>0.99939999999999996</v>
      </c>
      <c r="I676">
        <f t="shared" si="82"/>
        <v>2.4487547856003158E-4</v>
      </c>
      <c r="J676">
        <f t="shared" si="83"/>
        <v>1665.6666666666667</v>
      </c>
      <c r="K676">
        <f t="shared" si="84"/>
        <v>7.417980722676095</v>
      </c>
      <c r="L676">
        <f t="shared" si="85"/>
        <v>0.40837082009209263</v>
      </c>
      <c r="M676">
        <f t="shared" si="86"/>
        <v>3.0925979584314431</v>
      </c>
      <c r="N676">
        <f t="shared" si="87"/>
        <v>0.01</v>
      </c>
    </row>
    <row r="677" spans="1:14" x14ac:dyDescent="0.25">
      <c r="A677" t="s">
        <v>15</v>
      </c>
      <c r="B677" t="s">
        <v>26</v>
      </c>
      <c r="C677" t="s">
        <v>13</v>
      </c>
      <c r="D677">
        <v>5</v>
      </c>
      <c r="E677">
        <v>4</v>
      </c>
      <c r="F677">
        <v>9987</v>
      </c>
      <c r="G677">
        <f t="shared" si="80"/>
        <v>13</v>
      </c>
      <c r="H677">
        <f t="shared" si="81"/>
        <v>0.99870000000000003</v>
      </c>
      <c r="I677">
        <f t="shared" si="82"/>
        <v>3.6032069049666963E-4</v>
      </c>
      <c r="J677">
        <f t="shared" si="83"/>
        <v>768.23076923076928</v>
      </c>
      <c r="K677">
        <f t="shared" si="84"/>
        <v>6.6440901687815979</v>
      </c>
      <c r="L677">
        <f t="shared" si="85"/>
        <v>0.2775305516376475</v>
      </c>
      <c r="M677">
        <f t="shared" si="86"/>
        <v>3.0694659948778353</v>
      </c>
      <c r="N677">
        <f t="shared" si="87"/>
        <v>0.01</v>
      </c>
    </row>
    <row r="678" spans="1:14" x14ac:dyDescent="0.25">
      <c r="A678" t="s">
        <v>15</v>
      </c>
      <c r="B678" t="s">
        <v>23</v>
      </c>
      <c r="C678" t="s">
        <v>13</v>
      </c>
      <c r="D678">
        <v>1</v>
      </c>
      <c r="E678">
        <v>2</v>
      </c>
      <c r="F678">
        <v>10000</v>
      </c>
      <c r="G678">
        <f t="shared" si="80"/>
        <v>0</v>
      </c>
      <c r="H678">
        <f t="shared" si="81"/>
        <v>1</v>
      </c>
      <c r="I678">
        <f t="shared" si="82"/>
        <v>0</v>
      </c>
      <c r="J678" t="e">
        <f t="shared" si="83"/>
        <v>#DIV/0!</v>
      </c>
      <c r="K678" t="e">
        <f t="shared" si="84"/>
        <v>#DIV/0!</v>
      </c>
      <c r="L678" t="e">
        <f t="shared" si="85"/>
        <v>#DIV/0!</v>
      </c>
      <c r="M678">
        <f t="shared" si="86"/>
        <v>3.1415926535897931</v>
      </c>
      <c r="N678">
        <f t="shared" si="87"/>
        <v>0.01</v>
      </c>
    </row>
    <row r="679" spans="1:14" x14ac:dyDescent="0.25">
      <c r="A679" t="s">
        <v>15</v>
      </c>
      <c r="B679" t="s">
        <v>23</v>
      </c>
      <c r="C679" t="s">
        <v>13</v>
      </c>
      <c r="D679">
        <v>2</v>
      </c>
      <c r="E679">
        <v>1</v>
      </c>
      <c r="F679">
        <v>10000</v>
      </c>
      <c r="G679">
        <f t="shared" si="80"/>
        <v>0</v>
      </c>
      <c r="H679">
        <f t="shared" si="81"/>
        <v>1</v>
      </c>
      <c r="I679">
        <f t="shared" si="82"/>
        <v>0</v>
      </c>
      <c r="J679" t="e">
        <f t="shared" si="83"/>
        <v>#DIV/0!</v>
      </c>
      <c r="K679" t="e">
        <f t="shared" si="84"/>
        <v>#DIV/0!</v>
      </c>
      <c r="L679" t="e">
        <f t="shared" si="85"/>
        <v>#DIV/0!</v>
      </c>
      <c r="M679">
        <f t="shared" si="86"/>
        <v>3.1415926535897931</v>
      </c>
      <c r="N679">
        <f t="shared" si="87"/>
        <v>0.01</v>
      </c>
    </row>
    <row r="680" spans="1:14" x14ac:dyDescent="0.25">
      <c r="A680" t="s">
        <v>15</v>
      </c>
      <c r="B680" t="s">
        <v>24</v>
      </c>
      <c r="C680" t="s">
        <v>13</v>
      </c>
      <c r="D680">
        <v>1</v>
      </c>
      <c r="E680">
        <v>2</v>
      </c>
      <c r="F680">
        <v>9999</v>
      </c>
      <c r="G680">
        <f t="shared" si="80"/>
        <v>1</v>
      </c>
      <c r="H680">
        <f t="shared" si="81"/>
        <v>0.99990000000000001</v>
      </c>
      <c r="I680">
        <f t="shared" si="82"/>
        <v>9.9994999874988244E-5</v>
      </c>
      <c r="J680">
        <f t="shared" si="83"/>
        <v>9999</v>
      </c>
      <c r="K680">
        <f t="shared" si="84"/>
        <v>9.2102403669758495</v>
      </c>
      <c r="L680">
        <f t="shared" si="85"/>
        <v>1.0000500037503124</v>
      </c>
      <c r="M680">
        <f t="shared" si="86"/>
        <v>3.1215923202414615</v>
      </c>
      <c r="N680">
        <f t="shared" si="87"/>
        <v>0.01</v>
      </c>
    </row>
    <row r="681" spans="1:14" x14ac:dyDescent="0.25">
      <c r="A681" t="s">
        <v>15</v>
      </c>
      <c r="B681" t="s">
        <v>24</v>
      </c>
      <c r="C681" t="s">
        <v>13</v>
      </c>
      <c r="D681">
        <v>2</v>
      </c>
      <c r="E681">
        <v>1</v>
      </c>
      <c r="F681">
        <v>10000</v>
      </c>
      <c r="G681">
        <f t="shared" si="80"/>
        <v>0</v>
      </c>
      <c r="H681">
        <f t="shared" si="81"/>
        <v>1</v>
      </c>
      <c r="I681">
        <f t="shared" si="82"/>
        <v>0</v>
      </c>
      <c r="J681" t="e">
        <f t="shared" si="83"/>
        <v>#DIV/0!</v>
      </c>
      <c r="K681" t="e">
        <f t="shared" si="84"/>
        <v>#DIV/0!</v>
      </c>
      <c r="L681" t="e">
        <f t="shared" si="85"/>
        <v>#DIV/0!</v>
      </c>
      <c r="M681">
        <f t="shared" si="86"/>
        <v>3.1415926535897931</v>
      </c>
      <c r="N681">
        <f t="shared" si="87"/>
        <v>0.01</v>
      </c>
    </row>
  </sheetData>
  <sortState xmlns:xlrd2="http://schemas.microsoft.com/office/spreadsheetml/2017/richdata2" ref="A2:L682">
    <sortCondition ref="C2:C682"/>
    <sortCondition ref="A2:A682"/>
    <sortCondition ref="B2:B682"/>
    <sortCondition ref="D2:D682"/>
    <sortCondition ref="E2:E68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A30E-2D7D-4359-8377-60EB6059F4B7}">
  <dimension ref="A1:K11"/>
  <sheetViews>
    <sheetView workbookViewId="0">
      <selection activeCell="S31" sqref="S31"/>
    </sheetView>
  </sheetViews>
  <sheetFormatPr defaultRowHeight="15" x14ac:dyDescent="0.25"/>
  <cols>
    <col min="1" max="1" width="13.8554687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11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  <c r="J1" t="s">
        <v>53</v>
      </c>
      <c r="K1" t="s">
        <v>54</v>
      </c>
    </row>
    <row r="2" spans="1:11" x14ac:dyDescent="0.25">
      <c r="A2" t="s">
        <v>9</v>
      </c>
      <c r="B2">
        <v>19983</v>
      </c>
      <c r="C2">
        <v>17</v>
      </c>
      <c r="D2">
        <f t="shared" ref="D2:D11" si="0">B2+C2</f>
        <v>20000</v>
      </c>
      <c r="E2">
        <f t="shared" ref="E2:E11" si="1">B2/(B2+C2)</f>
        <v>0.99914999999999998</v>
      </c>
      <c r="F2">
        <f t="shared" ref="F2:F11" si="2">SQRT(E2*(1-E2)/(B2+C2))</f>
        <v>2.0606764666002489E-4</v>
      </c>
      <c r="G2">
        <f t="shared" ref="G2:G11" si="3">B2/C2</f>
        <v>1175.4705882352941</v>
      </c>
      <c r="H2">
        <f t="shared" ref="H2:H11" si="4">LOG(G2,EXP(1))</f>
        <v>7.0694238470250728</v>
      </c>
      <c r="I2">
        <f t="shared" ref="I2:I11" si="5">SQRT(1/B2+1/C2)</f>
        <v>0.24263876843554996</v>
      </c>
      <c r="J2">
        <f>2*ASIN(SQRT(E2))</f>
        <v>3.0832748709649094</v>
      </c>
      <c r="K2">
        <f>SQRT(1/D2)</f>
        <v>7.0710678118654753E-3</v>
      </c>
    </row>
    <row r="3" spans="1:11" x14ac:dyDescent="0.25">
      <c r="A3" t="s">
        <v>8</v>
      </c>
      <c r="B3">
        <v>19982</v>
      </c>
      <c r="C3">
        <v>18</v>
      </c>
      <c r="D3">
        <f t="shared" si="0"/>
        <v>20000</v>
      </c>
      <c r="E3">
        <f t="shared" si="1"/>
        <v>0.99909999999999999</v>
      </c>
      <c r="F3">
        <f t="shared" si="2"/>
        <v>2.1203655345246628E-4</v>
      </c>
      <c r="G3">
        <f t="shared" si="3"/>
        <v>1110.1111111111111</v>
      </c>
      <c r="H3">
        <f t="shared" si="4"/>
        <v>7.0122153893967996</v>
      </c>
      <c r="I3">
        <f t="shared" si="5"/>
        <v>0.23580839806099366</v>
      </c>
      <c r="J3">
        <f t="shared" ref="J3:J11" si="6">2*ASIN(SQRT(E3))</f>
        <v>3.0815836499428357</v>
      </c>
      <c r="K3">
        <f t="shared" ref="K3:K11" si="7">SQRT(1/D3)</f>
        <v>7.0710678118654753E-3</v>
      </c>
    </row>
    <row r="4" spans="1:11" x14ac:dyDescent="0.25">
      <c r="A4" t="s">
        <v>29</v>
      </c>
      <c r="B4">
        <v>18160</v>
      </c>
      <c r="C4">
        <v>1840</v>
      </c>
      <c r="D4">
        <f t="shared" si="0"/>
        <v>20000</v>
      </c>
      <c r="E4">
        <f t="shared" si="1"/>
        <v>0.90800000000000003</v>
      </c>
      <c r="F4">
        <f t="shared" si="2"/>
        <v>2.0437220946107125E-3</v>
      </c>
      <c r="G4">
        <f t="shared" si="3"/>
        <v>9.8695652173913047</v>
      </c>
      <c r="H4">
        <f t="shared" si="4"/>
        <v>2.2894558015522528</v>
      </c>
      <c r="I4">
        <f t="shared" si="5"/>
        <v>2.4465165851976549E-2</v>
      </c>
      <c r="J4">
        <f t="shared" si="6"/>
        <v>2.5252533638833743</v>
      </c>
      <c r="K4">
        <f t="shared" si="7"/>
        <v>7.0710678118654753E-3</v>
      </c>
    </row>
    <row r="5" spans="1:11" x14ac:dyDescent="0.25">
      <c r="A5" t="s">
        <v>30</v>
      </c>
      <c r="B5">
        <v>18528</v>
      </c>
      <c r="C5">
        <v>1472</v>
      </c>
      <c r="D5">
        <f t="shared" si="0"/>
        <v>20000</v>
      </c>
      <c r="E5">
        <f t="shared" si="1"/>
        <v>0.9264</v>
      </c>
      <c r="F5">
        <f t="shared" si="2"/>
        <v>1.8463889081122644E-3</v>
      </c>
      <c r="G5">
        <f t="shared" si="3"/>
        <v>12.586956521739131</v>
      </c>
      <c r="H5">
        <f t="shared" si="4"/>
        <v>2.5326610810839001</v>
      </c>
      <c r="I5">
        <f t="shared" si="5"/>
        <v>2.7079885380767187E-2</v>
      </c>
      <c r="J5">
        <f t="shared" si="6"/>
        <v>2.5921199219905047</v>
      </c>
      <c r="K5">
        <f t="shared" si="7"/>
        <v>7.0710678118654753E-3</v>
      </c>
    </row>
    <row r="6" spans="1:11" x14ac:dyDescent="0.25">
      <c r="A6" t="s">
        <v>11</v>
      </c>
      <c r="B6">
        <v>19801</v>
      </c>
      <c r="C6">
        <v>199</v>
      </c>
      <c r="D6">
        <f t="shared" si="0"/>
        <v>20000</v>
      </c>
      <c r="E6">
        <f t="shared" si="1"/>
        <v>0.99004999999999999</v>
      </c>
      <c r="F6">
        <f t="shared" si="2"/>
        <v>7.0181897594750217E-4</v>
      </c>
      <c r="G6">
        <f t="shared" si="3"/>
        <v>99.502512562814076</v>
      </c>
      <c r="H6">
        <f t="shared" si="4"/>
        <v>4.600182895733302</v>
      </c>
      <c r="I6">
        <f t="shared" si="5"/>
        <v>7.1243442701868692E-2</v>
      </c>
      <c r="J6">
        <f t="shared" si="6"/>
        <v>2.9417609535428544</v>
      </c>
      <c r="K6">
        <f t="shared" si="7"/>
        <v>7.0710678118654753E-3</v>
      </c>
    </row>
    <row r="7" spans="1:11" x14ac:dyDescent="0.25">
      <c r="A7" t="s">
        <v>10</v>
      </c>
      <c r="B7">
        <v>19788</v>
      </c>
      <c r="C7">
        <v>212</v>
      </c>
      <c r="D7">
        <f t="shared" si="0"/>
        <v>20000</v>
      </c>
      <c r="E7">
        <f t="shared" si="1"/>
        <v>0.98939999999999995</v>
      </c>
      <c r="F7">
        <f t="shared" si="2"/>
        <v>7.2414225121864191E-4</v>
      </c>
      <c r="G7">
        <f t="shared" si="3"/>
        <v>93.339622641509436</v>
      </c>
      <c r="H7">
        <f t="shared" si="4"/>
        <v>4.5362446976755866</v>
      </c>
      <c r="I7">
        <f t="shared" si="5"/>
        <v>6.9047207114149606E-2</v>
      </c>
      <c r="J7">
        <f t="shared" si="6"/>
        <v>2.9353145255848525</v>
      </c>
      <c r="K7">
        <f t="shared" si="7"/>
        <v>7.0710678118654753E-3</v>
      </c>
    </row>
    <row r="8" spans="1:11" x14ac:dyDescent="0.25">
      <c r="A8" t="s">
        <v>28</v>
      </c>
      <c r="B8">
        <v>19486</v>
      </c>
      <c r="C8">
        <v>514</v>
      </c>
      <c r="D8">
        <f t="shared" si="0"/>
        <v>20000</v>
      </c>
      <c r="E8">
        <f t="shared" si="1"/>
        <v>0.97430000000000005</v>
      </c>
      <c r="F8">
        <f t="shared" si="2"/>
        <v>1.1189171104241803E-3</v>
      </c>
      <c r="G8">
        <f t="shared" si="3"/>
        <v>37.910505836575872</v>
      </c>
      <c r="H8">
        <f t="shared" si="4"/>
        <v>3.6352282725301213</v>
      </c>
      <c r="I8">
        <f t="shared" si="5"/>
        <v>4.4686062563691599E-2</v>
      </c>
      <c r="J8">
        <f t="shared" si="6"/>
        <v>2.8195787916221486</v>
      </c>
      <c r="K8">
        <f t="shared" si="7"/>
        <v>7.0710678118654753E-3</v>
      </c>
    </row>
    <row r="9" spans="1:11" x14ac:dyDescent="0.25">
      <c r="A9" t="s">
        <v>31</v>
      </c>
      <c r="B9">
        <v>19866</v>
      </c>
      <c r="C9">
        <v>134</v>
      </c>
      <c r="D9">
        <f t="shared" si="0"/>
        <v>20000</v>
      </c>
      <c r="E9">
        <f t="shared" si="1"/>
        <v>0.99329999999999996</v>
      </c>
      <c r="F9">
        <f t="shared" si="2"/>
        <v>5.7684963378683177E-4</v>
      </c>
      <c r="G9">
        <f t="shared" si="3"/>
        <v>148.25373134328359</v>
      </c>
      <c r="H9">
        <f t="shared" si="4"/>
        <v>4.9989252068243903</v>
      </c>
      <c r="I9">
        <f t="shared" si="5"/>
        <v>8.6677700862469606E-2</v>
      </c>
      <c r="J9">
        <f t="shared" si="6"/>
        <v>2.9777022385715561</v>
      </c>
      <c r="K9">
        <f t="shared" si="7"/>
        <v>7.0710678118654753E-3</v>
      </c>
    </row>
    <row r="10" spans="1:11" x14ac:dyDescent="0.25">
      <c r="A10" t="s">
        <v>32</v>
      </c>
      <c r="B10">
        <v>19827</v>
      </c>
      <c r="C10">
        <v>173</v>
      </c>
      <c r="D10">
        <f t="shared" si="0"/>
        <v>20000</v>
      </c>
      <c r="E10">
        <f t="shared" si="1"/>
        <v>0.99134999999999995</v>
      </c>
      <c r="F10">
        <f t="shared" si="2"/>
        <v>6.5479681963186284E-4</v>
      </c>
      <c r="G10">
        <f t="shared" si="3"/>
        <v>114.60693641618496</v>
      </c>
      <c r="H10">
        <f t="shared" si="4"/>
        <v>4.7415083296407836</v>
      </c>
      <c r="I10">
        <f t="shared" si="5"/>
        <v>7.6359564525849299E-2</v>
      </c>
      <c r="J10">
        <f t="shared" si="6"/>
        <v>2.9553126864705064</v>
      </c>
      <c r="K10">
        <f t="shared" si="7"/>
        <v>7.0710678118654753E-3</v>
      </c>
    </row>
    <row r="11" spans="1:11" x14ac:dyDescent="0.25">
      <c r="A11" t="s">
        <v>13</v>
      </c>
      <c r="B11">
        <v>19999</v>
      </c>
      <c r="C11">
        <v>1</v>
      </c>
      <c r="D11">
        <f t="shared" si="0"/>
        <v>20000</v>
      </c>
      <c r="E11">
        <f t="shared" si="1"/>
        <v>0.99995000000000001</v>
      </c>
      <c r="F11">
        <f t="shared" si="2"/>
        <v>4.9998749984371859E-5</v>
      </c>
      <c r="G11">
        <f t="shared" si="3"/>
        <v>19999</v>
      </c>
      <c r="H11">
        <f t="shared" si="4"/>
        <v>9.9034375512860855</v>
      </c>
      <c r="I11">
        <f t="shared" si="5"/>
        <v>1.0000250009375391</v>
      </c>
      <c r="J11">
        <f t="shared" si="6"/>
        <v>3.1274504001122696</v>
      </c>
      <c r="K11">
        <f t="shared" si="7"/>
        <v>7.0710678118654753E-3</v>
      </c>
    </row>
  </sheetData>
  <sortState xmlns:xlrd2="http://schemas.microsoft.com/office/spreadsheetml/2017/richdata2" ref="A2:I11">
    <sortCondition ref="A2:A1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948A-57F3-4564-8AE7-F37AF2AF4176}">
  <dimension ref="A1:N10"/>
  <sheetViews>
    <sheetView topLeftCell="A28" workbookViewId="0">
      <selection activeCell="Q8" sqref="Q8"/>
    </sheetView>
  </sheetViews>
  <sheetFormatPr defaultRowHeight="15" x14ac:dyDescent="0.25"/>
  <cols>
    <col min="2" max="2" width="15.5703125" bestFit="1" customWidth="1"/>
    <col min="4" max="4" width="11" bestFit="1" customWidth="1"/>
    <col min="5" max="5" width="11.5703125" customWidth="1"/>
    <col min="10" max="12" width="12.28515625" customWidth="1"/>
    <col min="13" max="13" width="17" customWidth="1"/>
    <col min="14" max="14" width="27.5703125" customWidth="1"/>
  </cols>
  <sheetData>
    <row r="1" spans="1:14" x14ac:dyDescent="0.25">
      <c r="A1" t="s">
        <v>0</v>
      </c>
      <c r="B1" t="s">
        <v>1</v>
      </c>
      <c r="C1" t="s">
        <v>5</v>
      </c>
      <c r="D1" t="s">
        <v>17</v>
      </c>
      <c r="E1" t="s">
        <v>27</v>
      </c>
      <c r="F1" t="s">
        <v>18</v>
      </c>
      <c r="G1" t="s">
        <v>21</v>
      </c>
      <c r="H1" t="s">
        <v>19</v>
      </c>
      <c r="I1" t="s">
        <v>20</v>
      </c>
      <c r="J1" t="s">
        <v>22</v>
      </c>
      <c r="K1" t="s">
        <v>53</v>
      </c>
      <c r="L1" t="s">
        <v>54</v>
      </c>
      <c r="M1" t="s">
        <v>42</v>
      </c>
      <c r="N1" t="s">
        <v>51</v>
      </c>
    </row>
    <row r="2" spans="1:14" x14ac:dyDescent="0.25">
      <c r="A2" t="s">
        <v>6</v>
      </c>
      <c r="B2" t="s">
        <v>33</v>
      </c>
      <c r="C2">
        <v>38263</v>
      </c>
      <c r="D2">
        <v>1737</v>
      </c>
      <c r="E2">
        <f t="shared" ref="E2:E10" si="0">C2+D2</f>
        <v>40000</v>
      </c>
      <c r="F2">
        <f t="shared" ref="F2:F10" si="1">C2/(C2+D2)</f>
        <v>0.95657499999999995</v>
      </c>
      <c r="G2">
        <f t="shared" ref="G2:G10" si="2">SQRT(F2*(1-F2)/(C2+D2))</f>
        <v>1.0190592398751906E-3</v>
      </c>
      <c r="H2">
        <f t="shared" ref="H2:H10" si="3">C2/D2</f>
        <v>22.028209556706965</v>
      </c>
      <c r="I2">
        <f t="shared" ref="I2:I10" si="4">LOG(H2,EXP(1))</f>
        <v>3.0923238845521417</v>
      </c>
      <c r="J2">
        <f t="shared" ref="J2:J10" si="5">SQRT(1/C2+1/D2)</f>
        <v>2.4532430521960524E-2</v>
      </c>
      <c r="K2">
        <f>2*ASIN(SQRT(F2))</f>
        <v>2.7217424227204576</v>
      </c>
      <c r="L2">
        <f>SQRT(1/E2)</f>
        <v>5.0000000000000001E-3</v>
      </c>
      <c r="M2">
        <f>F2</f>
        <v>0.95657499999999995</v>
      </c>
      <c r="N2" t="s">
        <v>52</v>
      </c>
    </row>
    <row r="3" spans="1:14" x14ac:dyDescent="0.25">
      <c r="A3" t="s">
        <v>6</v>
      </c>
      <c r="B3" t="s">
        <v>34</v>
      </c>
      <c r="C3">
        <v>19157</v>
      </c>
      <c r="D3">
        <v>843</v>
      </c>
      <c r="E3">
        <f t="shared" si="0"/>
        <v>20000</v>
      </c>
      <c r="F3">
        <f t="shared" si="1"/>
        <v>0.95784999999999998</v>
      </c>
      <c r="G3">
        <f t="shared" si="2"/>
        <v>1.4207986750416123E-3</v>
      </c>
      <c r="H3">
        <f t="shared" si="3"/>
        <v>22.724792408066431</v>
      </c>
      <c r="I3">
        <f t="shared" si="4"/>
        <v>3.1234565050632455</v>
      </c>
      <c r="J3">
        <f t="shared" si="5"/>
        <v>3.5191474259036466E-2</v>
      </c>
      <c r="K3">
        <f t="shared" ref="K3:K10" si="6">2*ASIN(SQRT(F3))</f>
        <v>2.7280426942181979</v>
      </c>
      <c r="L3">
        <f t="shared" ref="L3:L10" si="7">SQRT(1/E3)</f>
        <v>7.0710678118654753E-3</v>
      </c>
      <c r="M3">
        <f>(F3-F4)/SQRT(M2*(1-M2)*(1/E3+1/E4))</f>
        <v>1.251153956619957</v>
      </c>
      <c r="N3" t="s">
        <v>43</v>
      </c>
    </row>
    <row r="4" spans="1:14" x14ac:dyDescent="0.25">
      <c r="A4" t="s">
        <v>6</v>
      </c>
      <c r="B4" t="s">
        <v>35</v>
      </c>
      <c r="C4">
        <v>19106</v>
      </c>
      <c r="D4">
        <v>894</v>
      </c>
      <c r="E4">
        <f t="shared" si="0"/>
        <v>20000</v>
      </c>
      <c r="F4">
        <f t="shared" si="1"/>
        <v>0.95530000000000004</v>
      </c>
      <c r="G4">
        <f t="shared" si="2"/>
        <v>1.4611965986820524E-3</v>
      </c>
      <c r="H4">
        <f t="shared" si="3"/>
        <v>21.371364653243848</v>
      </c>
      <c r="I4">
        <f t="shared" si="4"/>
        <v>3.0620519256564394</v>
      </c>
      <c r="J4">
        <f t="shared" si="5"/>
        <v>3.4218530240967042E-2</v>
      </c>
      <c r="K4">
        <f t="shared" si="6"/>
        <v>2.7155298439581563</v>
      </c>
      <c r="L4">
        <f t="shared" si="7"/>
        <v>7.0710678118654753E-3</v>
      </c>
      <c r="M4" s="2">
        <f>2*(1-_xlfn.NORM.DIST(M3,0,1,TRUE))</f>
        <v>0.21087831306163851</v>
      </c>
      <c r="N4" t="s">
        <v>44</v>
      </c>
    </row>
    <row r="5" spans="1:14" x14ac:dyDescent="0.25">
      <c r="A5" t="s">
        <v>15</v>
      </c>
      <c r="B5" t="s">
        <v>36</v>
      </c>
      <c r="C5">
        <v>639351</v>
      </c>
      <c r="D5">
        <v>649</v>
      </c>
      <c r="E5">
        <f t="shared" si="0"/>
        <v>640000</v>
      </c>
      <c r="F5">
        <f t="shared" si="1"/>
        <v>0.99898593749999998</v>
      </c>
      <c r="G5">
        <f t="shared" si="2"/>
        <v>3.9785247290258969E-5</v>
      </c>
      <c r="H5">
        <f t="shared" si="3"/>
        <v>985.13251155624039</v>
      </c>
      <c r="I5">
        <f t="shared" si="4"/>
        <v>6.8927761616225283</v>
      </c>
      <c r="J5">
        <f t="shared" si="5"/>
        <v>3.9273351466199917E-2</v>
      </c>
      <c r="K5">
        <f t="shared" si="6"/>
        <v>3.0778931886075473</v>
      </c>
      <c r="L5">
        <f t="shared" si="7"/>
        <v>1.25E-3</v>
      </c>
      <c r="M5">
        <f>(C2+C5)/(E2+E5)</f>
        <v>0.99649117647058827</v>
      </c>
      <c r="N5" t="s">
        <v>48</v>
      </c>
    </row>
    <row r="6" spans="1:14" x14ac:dyDescent="0.25">
      <c r="A6" t="s">
        <v>15</v>
      </c>
      <c r="B6" t="s">
        <v>37</v>
      </c>
      <c r="C6">
        <v>199840</v>
      </c>
      <c r="D6">
        <v>160</v>
      </c>
      <c r="E6">
        <f t="shared" si="0"/>
        <v>200000</v>
      </c>
      <c r="F6">
        <f t="shared" si="1"/>
        <v>0.99919999999999998</v>
      </c>
      <c r="G6">
        <f t="shared" si="2"/>
        <v>6.3220249920418014E-5</v>
      </c>
      <c r="H6">
        <f t="shared" si="3"/>
        <v>1249</v>
      </c>
      <c r="I6">
        <f t="shared" si="4"/>
        <v>7.1300985101255776</v>
      </c>
      <c r="J6">
        <f t="shared" si="5"/>
        <v>7.9088583267135096E-2</v>
      </c>
      <c r="K6">
        <f t="shared" si="6"/>
        <v>3.0850165659059559</v>
      </c>
      <c r="L6">
        <f t="shared" si="7"/>
        <v>2.2360679774997899E-3</v>
      </c>
      <c r="M6">
        <f>(F5-F2)/SQRT(M5*(1-M5)*(1/E5+1/E2))</f>
        <v>139.16368075318655</v>
      </c>
      <c r="N6" t="s">
        <v>49</v>
      </c>
    </row>
    <row r="7" spans="1:14" x14ac:dyDescent="0.25">
      <c r="A7" t="s">
        <v>15</v>
      </c>
      <c r="B7" t="s">
        <v>38</v>
      </c>
      <c r="C7">
        <v>199720</v>
      </c>
      <c r="D7">
        <v>280</v>
      </c>
      <c r="E7">
        <f t="shared" si="0"/>
        <v>200000</v>
      </c>
      <c r="F7">
        <f t="shared" si="1"/>
        <v>0.99860000000000004</v>
      </c>
      <c r="G7">
        <f t="shared" si="2"/>
        <v>8.360741593901694E-5</v>
      </c>
      <c r="H7">
        <f t="shared" si="3"/>
        <v>713.28571428571433</v>
      </c>
      <c r="I7">
        <f t="shared" si="4"/>
        <v>6.5698820614452957</v>
      </c>
      <c r="J7">
        <f t="shared" si="5"/>
        <v>5.9803307444006061E-2</v>
      </c>
      <c r="K7">
        <f t="shared" si="6"/>
        <v>3.0667420337768596</v>
      </c>
      <c r="L7">
        <f t="shared" si="7"/>
        <v>2.2360679774997899E-3</v>
      </c>
      <c r="M7" s="1">
        <f>2*(1-_xlfn.NORM.DIST(M6,0,1,TRUE))</f>
        <v>0</v>
      </c>
      <c r="N7" t="s">
        <v>50</v>
      </c>
    </row>
    <row r="8" spans="1:14" x14ac:dyDescent="0.25">
      <c r="A8" t="s">
        <v>15</v>
      </c>
      <c r="B8" t="s">
        <v>39</v>
      </c>
      <c r="C8">
        <v>199793</v>
      </c>
      <c r="D8">
        <v>207</v>
      </c>
      <c r="E8">
        <f t="shared" si="0"/>
        <v>200000</v>
      </c>
      <c r="F8">
        <f t="shared" si="1"/>
        <v>0.99896499999999999</v>
      </c>
      <c r="G8">
        <f t="shared" si="2"/>
        <v>7.1900235569850816E-5</v>
      </c>
      <c r="H8">
        <f t="shared" si="3"/>
        <v>965.18357487922708</v>
      </c>
      <c r="I8">
        <f t="shared" si="4"/>
        <v>6.8723183162824446</v>
      </c>
      <c r="J8">
        <f t="shared" si="5"/>
        <v>6.9540801366951538E-2</v>
      </c>
      <c r="K8">
        <f t="shared" si="6"/>
        <v>3.0772387175101201</v>
      </c>
      <c r="L8">
        <f t="shared" si="7"/>
        <v>2.2360679774997899E-3</v>
      </c>
      <c r="M8">
        <f>(C7+C10)/(E7+E10)</f>
        <v>0.99872272727272726</v>
      </c>
      <c r="N8" t="s">
        <v>45</v>
      </c>
    </row>
    <row r="9" spans="1:14" x14ac:dyDescent="0.25">
      <c r="A9" t="s">
        <v>15</v>
      </c>
      <c r="B9" t="s">
        <v>40</v>
      </c>
      <c r="C9">
        <v>19999</v>
      </c>
      <c r="D9">
        <v>1</v>
      </c>
      <c r="E9">
        <f t="shared" si="0"/>
        <v>20000</v>
      </c>
      <c r="F9">
        <f t="shared" si="1"/>
        <v>0.99995000000000001</v>
      </c>
      <c r="G9">
        <f t="shared" si="2"/>
        <v>4.9998749984371859E-5</v>
      </c>
      <c r="H9">
        <f t="shared" si="3"/>
        <v>19999</v>
      </c>
      <c r="I9">
        <f t="shared" si="4"/>
        <v>9.9034375512860855</v>
      </c>
      <c r="J9">
        <f t="shared" si="5"/>
        <v>1.0000250009375391</v>
      </c>
      <c r="K9">
        <f t="shared" si="6"/>
        <v>3.1274504001122696</v>
      </c>
      <c r="L9">
        <f t="shared" si="7"/>
        <v>7.0710678118654753E-3</v>
      </c>
      <c r="M9">
        <f>(F10-F7)/SQRT(M8*(1-M8)*(1/E10+1/E7))</f>
        <v>5.0966890468379118</v>
      </c>
      <c r="N9" t="s">
        <v>46</v>
      </c>
    </row>
    <row r="10" spans="1:14" x14ac:dyDescent="0.25">
      <c r="A10" t="s">
        <v>15</v>
      </c>
      <c r="B10" t="s">
        <v>41</v>
      </c>
      <c r="C10">
        <v>19999</v>
      </c>
      <c r="D10">
        <v>1</v>
      </c>
      <c r="E10">
        <f t="shared" si="0"/>
        <v>20000</v>
      </c>
      <c r="F10">
        <f t="shared" si="1"/>
        <v>0.99995000000000001</v>
      </c>
      <c r="G10">
        <f t="shared" si="2"/>
        <v>4.9998749984371859E-5</v>
      </c>
      <c r="H10">
        <f t="shared" si="3"/>
        <v>19999</v>
      </c>
      <c r="I10">
        <f t="shared" si="4"/>
        <v>9.9034375512860855</v>
      </c>
      <c r="J10">
        <f t="shared" si="5"/>
        <v>1.0000250009375391</v>
      </c>
      <c r="K10">
        <f t="shared" si="6"/>
        <v>3.1274504001122696</v>
      </c>
      <c r="L10">
        <f t="shared" si="7"/>
        <v>7.0710678118654753E-3</v>
      </c>
      <c r="M10" s="1">
        <f>2*(1-_xlfn.NORM.DIST(M9,0,1,TRUE))</f>
        <v>3.4564537987336053E-7</v>
      </c>
      <c r="N10" t="s">
        <v>47</v>
      </c>
    </row>
  </sheetData>
  <sortState xmlns:xlrd2="http://schemas.microsoft.com/office/spreadsheetml/2017/richdata2" ref="A2:J10">
    <sortCondition ref="B2:B1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8A42-ACA3-4AB0-AEC6-B2512536F167}">
  <dimension ref="A1:K11"/>
  <sheetViews>
    <sheetView workbookViewId="0">
      <selection activeCell="W9" sqref="W9"/>
    </sheetView>
  </sheetViews>
  <sheetFormatPr defaultRowHeight="15" x14ac:dyDescent="0.25"/>
  <cols>
    <col min="1" max="1" width="1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11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  <c r="J1" t="s">
        <v>53</v>
      </c>
      <c r="K1" t="s">
        <v>54</v>
      </c>
    </row>
    <row r="2" spans="1:11" x14ac:dyDescent="0.25">
      <c r="A2" t="s">
        <v>9</v>
      </c>
      <c r="B2">
        <v>673593</v>
      </c>
      <c r="C2">
        <v>6407</v>
      </c>
      <c r="D2">
        <f t="shared" ref="D2:D11" si="0">B2+C2</f>
        <v>680000</v>
      </c>
      <c r="E2">
        <f t="shared" ref="E2:E11" si="1">B2/(B2+C2)</f>
        <v>0.99057794117647058</v>
      </c>
      <c r="F2">
        <f t="shared" ref="F2:F11" si="2">SQRT(E2*(1-E2)/(B2+C2))</f>
        <v>1.1715552528367237E-4</v>
      </c>
      <c r="G2">
        <f t="shared" ref="G2:G11" si="3">B2/C2</f>
        <v>105.13391602934291</v>
      </c>
      <c r="H2">
        <f t="shared" ref="H2:H11" si="4">LOG(G2,EXP(1))</f>
        <v>4.6552349282932459</v>
      </c>
      <c r="I2">
        <f t="shared" ref="I2:I11" si="5">SQRT(1/B2+1/C2)</f>
        <v>1.2552444553795793E-2</v>
      </c>
      <c r="J2">
        <f>2*ASIN(SQRT(E2))</f>
        <v>2.9471519154460539</v>
      </c>
      <c r="K2">
        <f>SQRT(1/D2)</f>
        <v>1.212678125181665E-3</v>
      </c>
    </row>
    <row r="3" spans="1:11" x14ac:dyDescent="0.25">
      <c r="A3" t="s">
        <v>8</v>
      </c>
      <c r="B3">
        <v>673512</v>
      </c>
      <c r="C3">
        <v>6488</v>
      </c>
      <c r="D3">
        <f t="shared" si="0"/>
        <v>680000</v>
      </c>
      <c r="E3">
        <f t="shared" si="1"/>
        <v>0.99045882352941172</v>
      </c>
      <c r="F3">
        <f t="shared" si="2"/>
        <v>1.1788667553146469E-4</v>
      </c>
      <c r="G3">
        <f t="shared" si="3"/>
        <v>103.80887792848335</v>
      </c>
      <c r="H3">
        <f t="shared" si="4"/>
        <v>4.6425514962505172</v>
      </c>
      <c r="I3">
        <f t="shared" si="5"/>
        <v>1.2474592473358973E-2</v>
      </c>
      <c r="J3">
        <f t="shared" ref="J3:J11" si="6">2*ASIN(SQRT(E3))</f>
        <v>2.9459227630110987</v>
      </c>
      <c r="K3">
        <f t="shared" ref="K3:K11" si="7">SQRT(1/D3)</f>
        <v>1.212678125181665E-3</v>
      </c>
    </row>
    <row r="4" spans="1:11" x14ac:dyDescent="0.25">
      <c r="A4" t="s">
        <v>29</v>
      </c>
      <c r="B4">
        <v>601678</v>
      </c>
      <c r="C4">
        <v>78322</v>
      </c>
      <c r="D4">
        <f t="shared" si="0"/>
        <v>680000</v>
      </c>
      <c r="E4">
        <f t="shared" si="1"/>
        <v>0.88482058823529408</v>
      </c>
      <c r="F4">
        <f t="shared" si="2"/>
        <v>3.8713334621336387E-4</v>
      </c>
      <c r="G4">
        <f t="shared" si="3"/>
        <v>7.6821071984882918</v>
      </c>
      <c r="H4">
        <f t="shared" si="4"/>
        <v>2.0388938843288611</v>
      </c>
      <c r="I4">
        <f t="shared" si="5"/>
        <v>3.7986607190474905E-3</v>
      </c>
      <c r="J4">
        <f t="shared" si="6"/>
        <v>2.4490752885040905</v>
      </c>
      <c r="K4">
        <f t="shared" si="7"/>
        <v>1.212678125181665E-3</v>
      </c>
    </row>
    <row r="5" spans="1:11" x14ac:dyDescent="0.25">
      <c r="A5" t="s">
        <v>30</v>
      </c>
      <c r="B5">
        <v>610052</v>
      </c>
      <c r="C5">
        <v>69948</v>
      </c>
      <c r="D5">
        <f t="shared" si="0"/>
        <v>680000</v>
      </c>
      <c r="E5">
        <f t="shared" si="1"/>
        <v>0.89713529411764703</v>
      </c>
      <c r="F5">
        <f t="shared" si="2"/>
        <v>3.6838989528776759E-4</v>
      </c>
      <c r="G5">
        <f t="shared" si="3"/>
        <v>8.7215074055012298</v>
      </c>
      <c r="H5">
        <f t="shared" si="4"/>
        <v>2.165792090584358</v>
      </c>
      <c r="I5">
        <f t="shared" si="5"/>
        <v>3.9919342362671716E-3</v>
      </c>
      <c r="J5">
        <f t="shared" si="6"/>
        <v>2.4886024114341474</v>
      </c>
      <c r="K5">
        <f t="shared" si="7"/>
        <v>1.212678125181665E-3</v>
      </c>
    </row>
    <row r="6" spans="1:11" x14ac:dyDescent="0.25">
      <c r="A6" t="s">
        <v>11</v>
      </c>
      <c r="B6">
        <v>656288</v>
      </c>
      <c r="C6">
        <v>23712</v>
      </c>
      <c r="D6">
        <f t="shared" si="0"/>
        <v>680000</v>
      </c>
      <c r="E6">
        <f t="shared" si="1"/>
        <v>0.9651294117647059</v>
      </c>
      <c r="F6">
        <f t="shared" si="2"/>
        <v>2.2246820761435802E-4</v>
      </c>
      <c r="G6">
        <f t="shared" si="3"/>
        <v>27.677462887989204</v>
      </c>
      <c r="H6">
        <f t="shared" si="4"/>
        <v>3.320618467877646</v>
      </c>
      <c r="I6">
        <f t="shared" si="5"/>
        <v>6.6103298582031013E-3</v>
      </c>
      <c r="J6">
        <f t="shared" si="6"/>
        <v>2.7659139674219548</v>
      </c>
      <c r="K6">
        <f t="shared" si="7"/>
        <v>1.212678125181665E-3</v>
      </c>
    </row>
    <row r="7" spans="1:11" x14ac:dyDescent="0.25">
      <c r="A7" t="s">
        <v>10</v>
      </c>
      <c r="B7">
        <v>653469</v>
      </c>
      <c r="C7">
        <v>26531</v>
      </c>
      <c r="D7">
        <f t="shared" si="0"/>
        <v>680000</v>
      </c>
      <c r="E7">
        <f t="shared" si="1"/>
        <v>0.96098382352941181</v>
      </c>
      <c r="F7">
        <f t="shared" si="2"/>
        <v>2.3481505376949486E-4</v>
      </c>
      <c r="G7">
        <f t="shared" si="3"/>
        <v>24.630394632693829</v>
      </c>
      <c r="H7">
        <f t="shared" si="4"/>
        <v>3.2039812344439516</v>
      </c>
      <c r="I7">
        <f t="shared" si="5"/>
        <v>6.2627510957526311E-3</v>
      </c>
      <c r="J7">
        <f t="shared" si="6"/>
        <v>2.74392732556699</v>
      </c>
      <c r="K7">
        <f t="shared" si="7"/>
        <v>1.212678125181665E-3</v>
      </c>
    </row>
    <row r="8" spans="1:11" x14ac:dyDescent="0.25">
      <c r="A8" t="s">
        <v>28</v>
      </c>
      <c r="B8">
        <v>641058</v>
      </c>
      <c r="C8">
        <v>38942</v>
      </c>
      <c r="D8">
        <f t="shared" si="0"/>
        <v>680000</v>
      </c>
      <c r="E8">
        <f t="shared" si="1"/>
        <v>0.94273235294117652</v>
      </c>
      <c r="F8">
        <f t="shared" si="2"/>
        <v>2.8176978415629412E-4</v>
      </c>
      <c r="G8">
        <f t="shared" si="3"/>
        <v>16.461866365363875</v>
      </c>
      <c r="H8">
        <f t="shared" si="4"/>
        <v>2.8010465767531896</v>
      </c>
      <c r="I8">
        <f t="shared" si="5"/>
        <v>5.2191126159872436E-3</v>
      </c>
      <c r="J8">
        <f t="shared" si="6"/>
        <v>2.6582893854952174</v>
      </c>
      <c r="K8">
        <f t="shared" si="7"/>
        <v>1.212678125181665E-3</v>
      </c>
    </row>
    <row r="9" spans="1:11" x14ac:dyDescent="0.25">
      <c r="A9" t="s">
        <v>31</v>
      </c>
      <c r="B9">
        <v>657738</v>
      </c>
      <c r="C9">
        <v>22262</v>
      </c>
      <c r="D9">
        <f t="shared" si="0"/>
        <v>680000</v>
      </c>
      <c r="E9">
        <f t="shared" si="1"/>
        <v>0.96726176470588232</v>
      </c>
      <c r="F9">
        <f t="shared" si="2"/>
        <v>2.157968926749269E-4</v>
      </c>
      <c r="G9">
        <f t="shared" si="3"/>
        <v>29.545323870272213</v>
      </c>
      <c r="H9">
        <f t="shared" si="4"/>
        <v>3.3859254866692612</v>
      </c>
      <c r="I9">
        <f t="shared" si="5"/>
        <v>6.814686796762128E-3</v>
      </c>
      <c r="J9">
        <f t="shared" si="6"/>
        <v>2.777714257972618</v>
      </c>
      <c r="K9">
        <f t="shared" si="7"/>
        <v>1.212678125181665E-3</v>
      </c>
    </row>
    <row r="10" spans="1:11" x14ac:dyDescent="0.25">
      <c r="A10" t="s">
        <v>32</v>
      </c>
      <c r="B10">
        <v>654288</v>
      </c>
      <c r="C10">
        <v>25712</v>
      </c>
      <c r="D10">
        <f t="shared" si="0"/>
        <v>680000</v>
      </c>
      <c r="E10">
        <f t="shared" si="1"/>
        <v>0.96218823529411768</v>
      </c>
      <c r="F10">
        <f t="shared" si="2"/>
        <v>2.3130713969967098E-4</v>
      </c>
      <c r="G10">
        <f t="shared" si="3"/>
        <v>25.446795270690728</v>
      </c>
      <c r="H10">
        <f t="shared" si="4"/>
        <v>3.2365898125014403</v>
      </c>
      <c r="I10">
        <f t="shared" si="5"/>
        <v>6.3577295417838282E-3</v>
      </c>
      <c r="J10">
        <f t="shared" si="6"/>
        <v>2.7501941759385051</v>
      </c>
      <c r="K10">
        <f t="shared" si="7"/>
        <v>1.212678125181665E-3</v>
      </c>
    </row>
    <row r="11" spans="1:11" x14ac:dyDescent="0.25">
      <c r="A11" t="s">
        <v>13</v>
      </c>
      <c r="B11">
        <v>677615</v>
      </c>
      <c r="C11">
        <v>2385</v>
      </c>
      <c r="D11">
        <f t="shared" si="0"/>
        <v>680000</v>
      </c>
      <c r="E11">
        <f t="shared" si="1"/>
        <v>0.99649264705882357</v>
      </c>
      <c r="F11">
        <f t="shared" si="2"/>
        <v>7.1692269422065052E-5</v>
      </c>
      <c r="G11">
        <f t="shared" si="3"/>
        <v>284.1153039832285</v>
      </c>
      <c r="H11">
        <f t="shared" si="4"/>
        <v>5.649380155706476</v>
      </c>
      <c r="I11">
        <f t="shared" si="5"/>
        <v>2.051250779406211E-2</v>
      </c>
      <c r="J11">
        <f t="shared" si="6"/>
        <v>3.0230774876894815</v>
      </c>
      <c r="K11">
        <f t="shared" si="7"/>
        <v>1.212678125181665E-3</v>
      </c>
    </row>
  </sheetData>
  <sortState xmlns:xlrd2="http://schemas.microsoft.com/office/spreadsheetml/2017/richdata2" ref="A2:I11">
    <sortCondition ref="A2:A1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A6A5-886A-442C-AD0F-1563C7A8C616}">
  <dimension ref="A1:K11"/>
  <sheetViews>
    <sheetView tabSelected="1" workbookViewId="0">
      <selection activeCell="K29" sqref="K29"/>
    </sheetView>
  </sheetViews>
  <sheetFormatPr defaultRowHeight="15" x14ac:dyDescent="0.25"/>
  <cols>
    <col min="1" max="1" width="13.8554687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11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  <c r="J1" t="s">
        <v>53</v>
      </c>
      <c r="K1" t="s">
        <v>54</v>
      </c>
    </row>
    <row r="2" spans="1:11" x14ac:dyDescent="0.25">
      <c r="A2" t="s">
        <v>9</v>
      </c>
      <c r="B2">
        <v>18809</v>
      </c>
      <c r="C2">
        <v>1191</v>
      </c>
      <c r="D2">
        <f t="shared" ref="D2:D11" si="0">B2+C2</f>
        <v>20000</v>
      </c>
      <c r="E2">
        <f t="shared" ref="E2:E11" si="1">B2/(B2+C2)</f>
        <v>0.94045000000000001</v>
      </c>
      <c r="F2">
        <f t="shared" ref="F2:F11" si="2">SQRT(E2*(1-E2)/(B2+C2))</f>
        <v>1.6733767881143803E-3</v>
      </c>
      <c r="G2">
        <f t="shared" ref="G2:G11" si="3">B2/C2</f>
        <v>15.792611251049538</v>
      </c>
      <c r="H2">
        <f t="shared" ref="H2:H11" si="4">LOG(G2,EXP(1))</f>
        <v>2.7595421883155042</v>
      </c>
      <c r="I2">
        <f t="shared" ref="I2:I11" si="5">SQRT(1/B2+1/C2)</f>
        <v>2.9879702141883867E-2</v>
      </c>
      <c r="J2">
        <f>2*ASIN(SQRT(E2))</f>
        <v>2.6485567079943952</v>
      </c>
      <c r="K2">
        <f>SQRT(1/D2)</f>
        <v>7.0710678118654753E-3</v>
      </c>
    </row>
    <row r="3" spans="1:11" x14ac:dyDescent="0.25">
      <c r="A3" t="s">
        <v>8</v>
      </c>
      <c r="B3">
        <v>18814</v>
      </c>
      <c r="C3">
        <v>1186</v>
      </c>
      <c r="D3">
        <f t="shared" si="0"/>
        <v>20000</v>
      </c>
      <c r="E3">
        <f t="shared" si="1"/>
        <v>0.94069999999999998</v>
      </c>
      <c r="F3">
        <f t="shared" si="2"/>
        <v>1.6700824829929811E-3</v>
      </c>
      <c r="G3">
        <f t="shared" si="3"/>
        <v>15.863406408094436</v>
      </c>
      <c r="H3">
        <f t="shared" si="4"/>
        <v>2.764014972974226</v>
      </c>
      <c r="I3">
        <f t="shared" si="5"/>
        <v>2.9938641060646431E-2</v>
      </c>
      <c r="J3">
        <f t="shared" ref="J3:J11" si="6">2*ASIN(SQRT(E3))</f>
        <v>2.6496141557722197</v>
      </c>
      <c r="K3">
        <f t="shared" ref="K3:K11" si="7">SQRT(1/D3)</f>
        <v>7.0710678118654753E-3</v>
      </c>
    </row>
    <row r="4" spans="1:11" x14ac:dyDescent="0.25">
      <c r="A4" t="s">
        <v>29</v>
      </c>
      <c r="B4">
        <v>15646</v>
      </c>
      <c r="C4">
        <v>4354</v>
      </c>
      <c r="D4">
        <f t="shared" si="0"/>
        <v>20000</v>
      </c>
      <c r="E4">
        <f t="shared" si="1"/>
        <v>0.7823</v>
      </c>
      <c r="F4">
        <f t="shared" si="2"/>
        <v>2.9181047787905081E-3</v>
      </c>
      <c r="G4">
        <f t="shared" si="3"/>
        <v>3.5934772622875517</v>
      </c>
      <c r="H4">
        <f t="shared" si="4"/>
        <v>1.2791203304505332</v>
      </c>
      <c r="I4">
        <f t="shared" si="5"/>
        <v>1.713440873110935E-2</v>
      </c>
      <c r="J4">
        <f t="shared" si="6"/>
        <v>2.1707448657327149</v>
      </c>
      <c r="K4">
        <f t="shared" si="7"/>
        <v>7.0710678118654753E-3</v>
      </c>
    </row>
    <row r="5" spans="1:11" x14ac:dyDescent="0.25">
      <c r="A5" t="s">
        <v>30</v>
      </c>
      <c r="B5">
        <v>15724</v>
      </c>
      <c r="C5">
        <v>4276</v>
      </c>
      <c r="D5">
        <f t="shared" si="0"/>
        <v>20000</v>
      </c>
      <c r="E5">
        <f t="shared" si="1"/>
        <v>0.78620000000000001</v>
      </c>
      <c r="F5">
        <f t="shared" si="2"/>
        <v>2.8990477747012034E-3</v>
      </c>
      <c r="G5">
        <f t="shared" si="3"/>
        <v>3.677268475210477</v>
      </c>
      <c r="H5">
        <f t="shared" si="4"/>
        <v>1.302170214396815</v>
      </c>
      <c r="I5">
        <f t="shared" si="5"/>
        <v>1.7247042437978918E-2</v>
      </c>
      <c r="J5">
        <f t="shared" si="6"/>
        <v>2.1802261222845165</v>
      </c>
      <c r="K5">
        <f t="shared" si="7"/>
        <v>7.0710678118654753E-3</v>
      </c>
    </row>
    <row r="6" spans="1:11" x14ac:dyDescent="0.25">
      <c r="A6" t="s">
        <v>11</v>
      </c>
      <c r="B6">
        <v>18224</v>
      </c>
      <c r="C6">
        <v>1776</v>
      </c>
      <c r="D6">
        <f t="shared" si="0"/>
        <v>20000</v>
      </c>
      <c r="E6">
        <f t="shared" si="1"/>
        <v>0.91120000000000001</v>
      </c>
      <c r="F6">
        <f t="shared" si="2"/>
        <v>2.0113995127771112E-3</v>
      </c>
      <c r="G6">
        <f t="shared" si="3"/>
        <v>10.261261261261261</v>
      </c>
      <c r="H6">
        <f t="shared" si="4"/>
        <v>2.328375762134848</v>
      </c>
      <c r="I6">
        <f t="shared" si="5"/>
        <v>2.485831366786288E-2</v>
      </c>
      <c r="J6">
        <f t="shared" si="6"/>
        <v>2.5364131683731093</v>
      </c>
      <c r="K6">
        <f t="shared" si="7"/>
        <v>7.0710678118654753E-3</v>
      </c>
    </row>
    <row r="7" spans="1:11" x14ac:dyDescent="0.25">
      <c r="A7" t="s">
        <v>10</v>
      </c>
      <c r="B7">
        <v>18234</v>
      </c>
      <c r="C7">
        <v>1766</v>
      </c>
      <c r="D7">
        <f t="shared" si="0"/>
        <v>20000</v>
      </c>
      <c r="E7">
        <f t="shared" si="1"/>
        <v>0.91169999999999995</v>
      </c>
      <c r="F7">
        <f t="shared" si="2"/>
        <v>2.0062790184817271E-3</v>
      </c>
      <c r="G7">
        <f t="shared" si="3"/>
        <v>10.325028312570781</v>
      </c>
      <c r="H7">
        <f t="shared" si="4"/>
        <v>2.3345708809809427</v>
      </c>
      <c r="I7">
        <f t="shared" si="5"/>
        <v>2.4921757910740673E-2</v>
      </c>
      <c r="J7">
        <f t="shared" si="6"/>
        <v>2.5381731563690613</v>
      </c>
      <c r="K7">
        <f t="shared" si="7"/>
        <v>7.0710678118654753E-3</v>
      </c>
    </row>
    <row r="8" spans="1:11" x14ac:dyDescent="0.25">
      <c r="A8" t="s">
        <v>28</v>
      </c>
      <c r="B8">
        <v>18103</v>
      </c>
      <c r="C8">
        <v>1897</v>
      </c>
      <c r="D8">
        <f t="shared" si="0"/>
        <v>20000</v>
      </c>
      <c r="E8">
        <f t="shared" si="1"/>
        <v>0.90515000000000001</v>
      </c>
      <c r="F8">
        <f t="shared" si="2"/>
        <v>2.0718768966808813E-3</v>
      </c>
      <c r="G8">
        <f t="shared" si="3"/>
        <v>9.5429625724828675</v>
      </c>
      <c r="H8">
        <f t="shared" si="4"/>
        <v>2.2558039794409295</v>
      </c>
      <c r="I8">
        <f t="shared" si="5"/>
        <v>2.4132707922994517E-2</v>
      </c>
      <c r="J8">
        <f t="shared" si="6"/>
        <v>2.5154601929532681</v>
      </c>
      <c r="K8">
        <f t="shared" si="7"/>
        <v>7.0710678118654753E-3</v>
      </c>
    </row>
    <row r="9" spans="1:11" x14ac:dyDescent="0.25">
      <c r="A9" t="s">
        <v>31</v>
      </c>
      <c r="B9">
        <v>18273</v>
      </c>
      <c r="C9">
        <v>1727</v>
      </c>
      <c r="D9">
        <f t="shared" si="0"/>
        <v>20000</v>
      </c>
      <c r="E9">
        <f t="shared" si="1"/>
        <v>0.91364999999999996</v>
      </c>
      <c r="F9">
        <f t="shared" si="2"/>
        <v>1.9861228247517828E-3</v>
      </c>
      <c r="G9">
        <f t="shared" si="3"/>
        <v>10.580775911986104</v>
      </c>
      <c r="H9">
        <f t="shared" si="4"/>
        <v>2.3590387613579158</v>
      </c>
      <c r="I9">
        <f t="shared" si="5"/>
        <v>2.5174676700192897E-2</v>
      </c>
      <c r="J9">
        <f t="shared" si="6"/>
        <v>2.5450805409215982</v>
      </c>
      <c r="K9">
        <f t="shared" si="7"/>
        <v>7.0710678118654753E-3</v>
      </c>
    </row>
    <row r="10" spans="1:11" x14ac:dyDescent="0.25">
      <c r="A10" t="s">
        <v>32</v>
      </c>
      <c r="B10">
        <v>18205</v>
      </c>
      <c r="C10">
        <v>1795</v>
      </c>
      <c r="D10">
        <f t="shared" si="0"/>
        <v>20000</v>
      </c>
      <c r="E10">
        <f t="shared" si="1"/>
        <v>0.91025</v>
      </c>
      <c r="F10">
        <f t="shared" si="2"/>
        <v>2.0210756727544864E-3</v>
      </c>
      <c r="G10">
        <f t="shared" si="3"/>
        <v>10.142061281337048</v>
      </c>
      <c r="H10">
        <f t="shared" si="4"/>
        <v>2.3166912596871545</v>
      </c>
      <c r="I10">
        <f t="shared" si="5"/>
        <v>2.473930129090908E-2</v>
      </c>
      <c r="J10">
        <f t="shared" si="6"/>
        <v>2.533081463701234</v>
      </c>
      <c r="K10">
        <f t="shared" si="7"/>
        <v>7.0710678118654753E-3</v>
      </c>
    </row>
    <row r="11" spans="1:11" x14ac:dyDescent="0.25">
      <c r="A11" t="s">
        <v>13</v>
      </c>
      <c r="B11">
        <v>19157</v>
      </c>
      <c r="C11">
        <v>843</v>
      </c>
      <c r="D11">
        <f t="shared" si="0"/>
        <v>20000</v>
      </c>
      <c r="E11">
        <f t="shared" si="1"/>
        <v>0.95784999999999998</v>
      </c>
      <c r="F11">
        <f t="shared" si="2"/>
        <v>1.4207986750416123E-3</v>
      </c>
      <c r="G11">
        <f t="shared" si="3"/>
        <v>22.724792408066431</v>
      </c>
      <c r="H11">
        <f t="shared" si="4"/>
        <v>3.1234565050632455</v>
      </c>
      <c r="I11">
        <f t="shared" si="5"/>
        <v>3.5191474259036466E-2</v>
      </c>
      <c r="J11">
        <f t="shared" si="6"/>
        <v>2.7280426942181979</v>
      </c>
      <c r="K11">
        <f t="shared" si="7"/>
        <v>7.0710678118654753E-3</v>
      </c>
    </row>
  </sheetData>
  <sortState xmlns:xlrd2="http://schemas.microsoft.com/office/spreadsheetml/2017/richdata2" ref="A2:I11">
    <sortCondition ref="A2:A1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EE90-2EA1-49D7-86B3-E70816850A10}">
  <dimension ref="A1:K11"/>
  <sheetViews>
    <sheetView workbookViewId="0">
      <selection activeCell="P33" sqref="P33"/>
    </sheetView>
  </sheetViews>
  <sheetFormatPr defaultRowHeight="15" x14ac:dyDescent="0.25"/>
  <cols>
    <col min="1" max="1" width="13.8554687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11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  <c r="J1" t="s">
        <v>53</v>
      </c>
      <c r="K1" t="s">
        <v>54</v>
      </c>
    </row>
    <row r="2" spans="1:11" x14ac:dyDescent="0.25">
      <c r="A2" t="s">
        <v>9</v>
      </c>
      <c r="B2">
        <v>18828</v>
      </c>
      <c r="C2">
        <v>1172</v>
      </c>
      <c r="D2">
        <f t="shared" ref="D2:D11" si="0">B2+C2</f>
        <v>20000</v>
      </c>
      <c r="E2">
        <f t="shared" ref="E2:E11" si="1">B2/(B2+C2)</f>
        <v>0.94140000000000001</v>
      </c>
      <c r="F2">
        <f t="shared" ref="F2:F11" si="2">SQRT(E2*(1-E2)/(B2+C2))</f>
        <v>1.6608136560132202E-3</v>
      </c>
      <c r="G2">
        <f t="shared" ref="G2:G11" si="3">B2/C2</f>
        <v>16.064846416382252</v>
      </c>
      <c r="H2">
        <f t="shared" ref="H2:H11" si="4">LOG(G2,EXP(1))</f>
        <v>2.7766334323840751</v>
      </c>
      <c r="I2">
        <f t="shared" ref="I2:I11" si="5">SQRT(1/B2+1/C2)</f>
        <v>3.0105725479175605E-2</v>
      </c>
      <c r="J2">
        <f>2*ASIN(SQRT(E2))</f>
        <v>2.6525861750837545</v>
      </c>
      <c r="K2">
        <f>SQRT(1/D2)</f>
        <v>7.0710678118654753E-3</v>
      </c>
    </row>
    <row r="3" spans="1:11" x14ac:dyDescent="0.25">
      <c r="A3" t="s">
        <v>8</v>
      </c>
      <c r="B3">
        <v>18797</v>
      </c>
      <c r="C3">
        <v>1203</v>
      </c>
      <c r="D3">
        <f t="shared" si="0"/>
        <v>20000</v>
      </c>
      <c r="E3">
        <f t="shared" si="1"/>
        <v>0.93984999999999996</v>
      </c>
      <c r="F3">
        <f t="shared" si="2"/>
        <v>1.6812492007433049E-3</v>
      </c>
      <c r="G3">
        <f t="shared" si="3"/>
        <v>15.625103906899419</v>
      </c>
      <c r="H3">
        <f t="shared" si="4"/>
        <v>2.7488788456419164</v>
      </c>
      <c r="I3">
        <f t="shared" si="5"/>
        <v>2.9739791089800537E-2</v>
      </c>
      <c r="J3">
        <f t="shared" ref="J3:J11" si="6">2*ASIN(SQRT(E3))</f>
        <v>2.6460272823957265</v>
      </c>
      <c r="K3">
        <f t="shared" ref="K3:K11" si="7">SQRT(1/D3)</f>
        <v>7.0710678118654753E-3</v>
      </c>
    </row>
    <row r="4" spans="1:11" x14ac:dyDescent="0.25">
      <c r="A4" t="s">
        <v>29</v>
      </c>
      <c r="B4">
        <v>15376</v>
      </c>
      <c r="C4">
        <v>4624</v>
      </c>
      <c r="D4">
        <f t="shared" si="0"/>
        <v>20000</v>
      </c>
      <c r="E4">
        <f t="shared" si="1"/>
        <v>0.76880000000000004</v>
      </c>
      <c r="F4">
        <f t="shared" si="2"/>
        <v>2.9811621894824843E-3</v>
      </c>
      <c r="G4">
        <f t="shared" si="3"/>
        <v>3.3252595155709344</v>
      </c>
      <c r="H4">
        <f t="shared" si="4"/>
        <v>1.2015477208578604</v>
      </c>
      <c r="I4">
        <f t="shared" si="5"/>
        <v>1.6771982475961754E-2</v>
      </c>
      <c r="J4">
        <f t="shared" si="6"/>
        <v>2.1383845452115522</v>
      </c>
      <c r="K4">
        <f t="shared" si="7"/>
        <v>7.0710678118654753E-3</v>
      </c>
    </row>
    <row r="5" spans="1:11" x14ac:dyDescent="0.25">
      <c r="A5" t="s">
        <v>30</v>
      </c>
      <c r="B5">
        <v>15322</v>
      </c>
      <c r="C5">
        <v>4678</v>
      </c>
      <c r="D5">
        <f t="shared" si="0"/>
        <v>20000</v>
      </c>
      <c r="E5">
        <f t="shared" si="1"/>
        <v>0.7661</v>
      </c>
      <c r="F5">
        <f t="shared" si="2"/>
        <v>2.9932489873045975E-3</v>
      </c>
      <c r="G5">
        <f t="shared" si="3"/>
        <v>3.275331338178709</v>
      </c>
      <c r="H5">
        <f t="shared" si="4"/>
        <v>1.1864190359326419</v>
      </c>
      <c r="I5">
        <f t="shared" si="5"/>
        <v>1.6704256883429098E-2</v>
      </c>
      <c r="J5">
        <f t="shared" si="6"/>
        <v>2.1319933486436407</v>
      </c>
      <c r="K5">
        <f t="shared" si="7"/>
        <v>7.0710678118654753E-3</v>
      </c>
    </row>
    <row r="6" spans="1:11" x14ac:dyDescent="0.25">
      <c r="A6" t="s">
        <v>11</v>
      </c>
      <c r="B6">
        <v>18066</v>
      </c>
      <c r="C6">
        <v>1934</v>
      </c>
      <c r="D6">
        <f t="shared" si="0"/>
        <v>20000</v>
      </c>
      <c r="E6">
        <f t="shared" si="1"/>
        <v>0.90329999999999999</v>
      </c>
      <c r="F6">
        <f t="shared" si="2"/>
        <v>2.0898458077092674E-3</v>
      </c>
      <c r="G6">
        <f t="shared" si="3"/>
        <v>9.3412616339193377</v>
      </c>
      <c r="H6">
        <f t="shared" si="4"/>
        <v>2.2344413216965493</v>
      </c>
      <c r="I6">
        <f t="shared" si="5"/>
        <v>2.3925210087535721E-2</v>
      </c>
      <c r="J6">
        <f t="shared" si="6"/>
        <v>2.5091736461077843</v>
      </c>
      <c r="K6">
        <f t="shared" si="7"/>
        <v>7.0710678118654753E-3</v>
      </c>
    </row>
    <row r="7" spans="1:11" x14ac:dyDescent="0.25">
      <c r="A7" t="s">
        <v>10</v>
      </c>
      <c r="B7">
        <v>18098</v>
      </c>
      <c r="C7">
        <v>1902</v>
      </c>
      <c r="D7">
        <f t="shared" si="0"/>
        <v>20000</v>
      </c>
      <c r="E7">
        <f t="shared" si="1"/>
        <v>0.90490000000000004</v>
      </c>
      <c r="F7">
        <f t="shared" si="2"/>
        <v>2.0743190448915998E-3</v>
      </c>
      <c r="G7">
        <f t="shared" si="3"/>
        <v>9.5152471083070456</v>
      </c>
      <c r="H7">
        <f t="shared" si="4"/>
        <v>2.2528954708057429</v>
      </c>
      <c r="I7">
        <f t="shared" si="5"/>
        <v>2.4104295876342833E-2</v>
      </c>
      <c r="J7">
        <f t="shared" si="6"/>
        <v>2.514607475488507</v>
      </c>
      <c r="K7">
        <f t="shared" si="7"/>
        <v>7.0710678118654753E-3</v>
      </c>
    </row>
    <row r="8" spans="1:11" x14ac:dyDescent="0.25">
      <c r="A8" t="s">
        <v>28</v>
      </c>
      <c r="B8">
        <v>17544</v>
      </c>
      <c r="C8">
        <v>2456</v>
      </c>
      <c r="D8">
        <f t="shared" si="0"/>
        <v>20000</v>
      </c>
      <c r="E8">
        <f t="shared" si="1"/>
        <v>0.87719999999999998</v>
      </c>
      <c r="F8">
        <f t="shared" si="2"/>
        <v>2.3207774559401428E-3</v>
      </c>
      <c r="G8">
        <f t="shared" si="3"/>
        <v>7.1433224755700326</v>
      </c>
      <c r="H8">
        <f t="shared" si="4"/>
        <v>1.9661780008306911</v>
      </c>
      <c r="I8">
        <f t="shared" si="5"/>
        <v>2.1544504352204289E-2</v>
      </c>
      <c r="J8">
        <f t="shared" si="6"/>
        <v>2.4255359096509417</v>
      </c>
      <c r="K8">
        <f t="shared" si="7"/>
        <v>7.0710678118654753E-3</v>
      </c>
    </row>
    <row r="9" spans="1:11" x14ac:dyDescent="0.25">
      <c r="A9" t="s">
        <v>31</v>
      </c>
      <c r="B9">
        <v>18098</v>
      </c>
      <c r="C9">
        <v>1902</v>
      </c>
      <c r="D9">
        <f t="shared" si="0"/>
        <v>20000</v>
      </c>
      <c r="E9">
        <f t="shared" si="1"/>
        <v>0.90490000000000004</v>
      </c>
      <c r="F9">
        <f t="shared" si="2"/>
        <v>2.0743190448915998E-3</v>
      </c>
      <c r="G9">
        <f t="shared" si="3"/>
        <v>9.5152471083070456</v>
      </c>
      <c r="H9">
        <f t="shared" si="4"/>
        <v>2.2528954708057429</v>
      </c>
      <c r="I9">
        <f t="shared" si="5"/>
        <v>2.4104295876342833E-2</v>
      </c>
      <c r="J9">
        <f t="shared" si="6"/>
        <v>2.514607475488507</v>
      </c>
      <c r="K9">
        <f t="shared" si="7"/>
        <v>7.0710678118654753E-3</v>
      </c>
    </row>
    <row r="10" spans="1:11" x14ac:dyDescent="0.25">
      <c r="A10" t="s">
        <v>32</v>
      </c>
      <c r="B10">
        <v>18003</v>
      </c>
      <c r="C10">
        <v>1997</v>
      </c>
      <c r="D10">
        <f t="shared" si="0"/>
        <v>20000</v>
      </c>
      <c r="E10">
        <f t="shared" si="1"/>
        <v>0.90015000000000001</v>
      </c>
      <c r="F10">
        <f t="shared" si="2"/>
        <v>2.1199053929362036E-3</v>
      </c>
      <c r="G10">
        <f t="shared" si="3"/>
        <v>9.0150225338007015</v>
      </c>
      <c r="H10">
        <f t="shared" si="4"/>
        <v>2.1988923562418075</v>
      </c>
      <c r="I10">
        <f t="shared" si="5"/>
        <v>2.3585958206723E-2</v>
      </c>
      <c r="J10">
        <f t="shared" si="6"/>
        <v>2.4985917115952443</v>
      </c>
      <c r="K10">
        <f t="shared" si="7"/>
        <v>7.0710678118654753E-3</v>
      </c>
    </row>
    <row r="11" spans="1:11" x14ac:dyDescent="0.25">
      <c r="A11" t="s">
        <v>13</v>
      </c>
      <c r="B11">
        <v>19106</v>
      </c>
      <c r="C11">
        <v>894</v>
      </c>
      <c r="D11">
        <f t="shared" si="0"/>
        <v>20000</v>
      </c>
      <c r="E11">
        <f t="shared" si="1"/>
        <v>0.95530000000000004</v>
      </c>
      <c r="F11">
        <f t="shared" si="2"/>
        <v>1.4611965986820524E-3</v>
      </c>
      <c r="G11">
        <f t="shared" si="3"/>
        <v>21.371364653243848</v>
      </c>
      <c r="H11">
        <f t="shared" si="4"/>
        <v>3.0620519256564394</v>
      </c>
      <c r="I11">
        <f t="shared" si="5"/>
        <v>3.4218530240967042E-2</v>
      </c>
      <c r="J11">
        <f t="shared" si="6"/>
        <v>2.7155298439581563</v>
      </c>
      <c r="K11">
        <f t="shared" si="7"/>
        <v>7.0710678118654753E-3</v>
      </c>
    </row>
  </sheetData>
  <sortState xmlns:xlrd2="http://schemas.microsoft.com/office/spreadsheetml/2017/richdata2" ref="A2:I11">
    <sortCondition ref="A2:A1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0EF1-0DDD-4087-B65B-71DB8C09BE4D}">
  <dimension ref="A1:K11"/>
  <sheetViews>
    <sheetView workbookViewId="0">
      <selection activeCell="V33" sqref="V33"/>
    </sheetView>
  </sheetViews>
  <sheetFormatPr defaultRowHeight="15" x14ac:dyDescent="0.25"/>
  <cols>
    <col min="1" max="1" width="13.8554687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11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  <c r="J1" t="s">
        <v>53</v>
      </c>
      <c r="K1" t="s">
        <v>54</v>
      </c>
    </row>
    <row r="2" spans="1:11" x14ac:dyDescent="0.25">
      <c r="A2" t="s">
        <v>9</v>
      </c>
      <c r="B2">
        <v>198301</v>
      </c>
      <c r="C2">
        <v>1699</v>
      </c>
      <c r="D2">
        <f t="shared" ref="D2:D11" si="0">B2+C2</f>
        <v>200000</v>
      </c>
      <c r="E2">
        <f t="shared" ref="E2:E11" si="1">B2/(B2+C2)</f>
        <v>0.99150499999999997</v>
      </c>
      <c r="F2">
        <f t="shared" ref="F2:F11" si="2">SQRT(E2*(1-E2)/(B2+C2))</f>
        <v>2.0521738443660212E-4</v>
      </c>
      <c r="G2">
        <f t="shared" ref="G2:G11" si="3">B2/C2</f>
        <v>116.71630370806356</v>
      </c>
      <c r="H2">
        <f t="shared" ref="H2:H11" si="4">LOG(G2,EXP(1))</f>
        <v>4.7597462356875875</v>
      </c>
      <c r="I2">
        <f t="shared" ref="I2:I11" si="5">SQRT(1/B2+1/C2)</f>
        <v>2.4364407595033256E-2</v>
      </c>
      <c r="J2">
        <f>2*ASIN(SQRT(E2))</f>
        <v>2.9569940122908642</v>
      </c>
      <c r="K2">
        <f>SQRT(1/D2)</f>
        <v>2.2360679774997899E-3</v>
      </c>
    </row>
    <row r="3" spans="1:11" x14ac:dyDescent="0.25">
      <c r="A3" t="s">
        <v>8</v>
      </c>
      <c r="B3">
        <v>198286</v>
      </c>
      <c r="C3">
        <v>1714</v>
      </c>
      <c r="D3">
        <f t="shared" si="0"/>
        <v>200000</v>
      </c>
      <c r="E3">
        <f t="shared" si="1"/>
        <v>0.99143000000000003</v>
      </c>
      <c r="F3">
        <f t="shared" si="2"/>
        <v>2.0611350149856713E-4</v>
      </c>
      <c r="G3">
        <f t="shared" si="3"/>
        <v>115.68611435239207</v>
      </c>
      <c r="H3">
        <f t="shared" si="4"/>
        <v>4.7508806127570002</v>
      </c>
      <c r="I3">
        <f t="shared" si="5"/>
        <v>2.4258478768479655E-2</v>
      </c>
      <c r="J3">
        <f t="shared" ref="J3:J11" si="6">2*ASIN(SQRT(E3))</f>
        <v>2.9561785856124705</v>
      </c>
      <c r="K3">
        <f t="shared" ref="K3:K11" si="7">SQRT(1/D3)</f>
        <v>2.2360679774997899E-3</v>
      </c>
    </row>
    <row r="4" spans="1:11" x14ac:dyDescent="0.25">
      <c r="A4" t="s">
        <v>29</v>
      </c>
      <c r="B4">
        <v>175827</v>
      </c>
      <c r="C4">
        <v>24173</v>
      </c>
      <c r="D4">
        <f t="shared" si="0"/>
        <v>200000</v>
      </c>
      <c r="E4">
        <f t="shared" si="1"/>
        <v>0.879135</v>
      </c>
      <c r="F4">
        <f t="shared" si="2"/>
        <v>7.2889180189860824E-4</v>
      </c>
      <c r="G4">
        <f t="shared" si="3"/>
        <v>7.2736937905928105</v>
      </c>
      <c r="H4">
        <f t="shared" si="4"/>
        <v>1.9842642492521039</v>
      </c>
      <c r="I4">
        <f t="shared" si="5"/>
        <v>6.8597286826056524E-3</v>
      </c>
      <c r="J4">
        <f t="shared" si="6"/>
        <v>2.4314517151128729</v>
      </c>
      <c r="K4">
        <f t="shared" si="7"/>
        <v>2.2360679774997899E-3</v>
      </c>
    </row>
    <row r="5" spans="1:11" x14ac:dyDescent="0.25">
      <c r="A5" t="s">
        <v>30</v>
      </c>
      <c r="B5">
        <v>178791</v>
      </c>
      <c r="C5">
        <v>21209</v>
      </c>
      <c r="D5">
        <f t="shared" si="0"/>
        <v>200000</v>
      </c>
      <c r="E5">
        <f t="shared" si="1"/>
        <v>0.89395500000000006</v>
      </c>
      <c r="F5">
        <f t="shared" si="2"/>
        <v>6.8847461091531899E-4</v>
      </c>
      <c r="G5">
        <f t="shared" si="3"/>
        <v>8.4299589796784389</v>
      </c>
      <c r="H5">
        <f t="shared" si="4"/>
        <v>2.1317919060088575</v>
      </c>
      <c r="I5">
        <f t="shared" si="5"/>
        <v>7.2624319339133761E-3</v>
      </c>
      <c r="J5">
        <f t="shared" si="6"/>
        <v>2.47820390398233</v>
      </c>
      <c r="K5">
        <f t="shared" si="7"/>
        <v>2.2360679774997899E-3</v>
      </c>
    </row>
    <row r="6" spans="1:11" x14ac:dyDescent="0.25">
      <c r="A6" t="s">
        <v>11</v>
      </c>
      <c r="B6">
        <v>191448</v>
      </c>
      <c r="C6">
        <v>8552</v>
      </c>
      <c r="D6">
        <f t="shared" si="0"/>
        <v>200000</v>
      </c>
      <c r="E6">
        <f t="shared" si="1"/>
        <v>0.95723999999999998</v>
      </c>
      <c r="F6">
        <f t="shared" si="2"/>
        <v>4.5239132617679587E-4</v>
      </c>
      <c r="G6">
        <f t="shared" si="3"/>
        <v>22.386342376052387</v>
      </c>
      <c r="H6">
        <f t="shared" si="4"/>
        <v>3.1084510575541939</v>
      </c>
      <c r="I6">
        <f t="shared" si="5"/>
        <v>1.105237813079994E-2</v>
      </c>
      <c r="J6">
        <f t="shared" si="6"/>
        <v>2.7250172542460156</v>
      </c>
      <c r="K6">
        <f t="shared" si="7"/>
        <v>2.2360679774997899E-3</v>
      </c>
    </row>
    <row r="7" spans="1:11" x14ac:dyDescent="0.25">
      <c r="A7" t="s">
        <v>10</v>
      </c>
      <c r="B7">
        <v>190208</v>
      </c>
      <c r="C7">
        <v>9792</v>
      </c>
      <c r="D7">
        <f t="shared" si="0"/>
        <v>200000</v>
      </c>
      <c r="E7">
        <f t="shared" si="1"/>
        <v>0.95104</v>
      </c>
      <c r="F7">
        <f t="shared" si="2"/>
        <v>4.8250864448214813E-4</v>
      </c>
      <c r="G7">
        <f t="shared" si="3"/>
        <v>19.424836601307188</v>
      </c>
      <c r="H7">
        <f t="shared" si="4"/>
        <v>2.9665524844452142</v>
      </c>
      <c r="I7">
        <f t="shared" si="5"/>
        <v>1.036250864555234E-2</v>
      </c>
      <c r="J7">
        <f t="shared" si="6"/>
        <v>2.6953614497082654</v>
      </c>
      <c r="K7">
        <f t="shared" si="7"/>
        <v>2.2360679774997899E-3</v>
      </c>
    </row>
    <row r="8" spans="1:11" x14ac:dyDescent="0.25">
      <c r="A8" t="s">
        <v>28</v>
      </c>
      <c r="B8">
        <v>178574</v>
      </c>
      <c r="C8">
        <v>21426</v>
      </c>
      <c r="D8">
        <f t="shared" si="0"/>
        <v>200000</v>
      </c>
      <c r="E8">
        <f t="shared" si="1"/>
        <v>0.89287000000000005</v>
      </c>
      <c r="F8">
        <f t="shared" si="2"/>
        <v>6.9156765070381931E-4</v>
      </c>
      <c r="G8">
        <f t="shared" si="3"/>
        <v>8.3344534677494639</v>
      </c>
      <c r="H8">
        <f t="shared" si="4"/>
        <v>2.1203979432969882</v>
      </c>
      <c r="I8">
        <f t="shared" si="5"/>
        <v>7.2299506706414336E-3</v>
      </c>
      <c r="J8">
        <f t="shared" si="6"/>
        <v>2.4746878794030085</v>
      </c>
      <c r="K8">
        <f t="shared" si="7"/>
        <v>2.2360679774997899E-3</v>
      </c>
    </row>
    <row r="9" spans="1:11" x14ac:dyDescent="0.25">
      <c r="A9" t="s">
        <v>31</v>
      </c>
      <c r="B9">
        <v>191933</v>
      </c>
      <c r="C9">
        <v>8067</v>
      </c>
      <c r="D9">
        <f t="shared" si="0"/>
        <v>200000</v>
      </c>
      <c r="E9">
        <f t="shared" si="1"/>
        <v>0.95966499999999999</v>
      </c>
      <c r="F9">
        <f t="shared" si="2"/>
        <v>4.3993231169692465E-4</v>
      </c>
      <c r="G9">
        <f t="shared" si="3"/>
        <v>23.792363951902814</v>
      </c>
      <c r="H9">
        <f t="shared" si="4"/>
        <v>3.1693646868394834</v>
      </c>
      <c r="I9">
        <f t="shared" si="5"/>
        <v>1.1365384780930956E-2</v>
      </c>
      <c r="J9">
        <f t="shared" si="6"/>
        <v>2.7371706879799897</v>
      </c>
      <c r="K9">
        <f t="shared" si="7"/>
        <v>2.2360679774997899E-3</v>
      </c>
    </row>
    <row r="10" spans="1:11" x14ac:dyDescent="0.25">
      <c r="A10" t="s">
        <v>32</v>
      </c>
      <c r="B10">
        <v>190574</v>
      </c>
      <c r="C10">
        <v>9426</v>
      </c>
      <c r="D10">
        <f t="shared" si="0"/>
        <v>200000</v>
      </c>
      <c r="E10">
        <f t="shared" si="1"/>
        <v>0.95286999999999999</v>
      </c>
      <c r="F10">
        <f t="shared" si="2"/>
        <v>4.7386054435878076E-4</v>
      </c>
      <c r="G10">
        <f t="shared" si="3"/>
        <v>20.217907914279653</v>
      </c>
      <c r="H10">
        <f t="shared" si="4"/>
        <v>3.0065687420810567</v>
      </c>
      <c r="I10">
        <f t="shared" si="5"/>
        <v>1.0551627603361462E-2</v>
      </c>
      <c r="J10">
        <f t="shared" si="6"/>
        <v>2.703918771453568</v>
      </c>
      <c r="K10">
        <f t="shared" si="7"/>
        <v>2.2360679774997899E-3</v>
      </c>
    </row>
    <row r="11" spans="1:11" x14ac:dyDescent="0.25">
      <c r="A11" t="s">
        <v>13</v>
      </c>
      <c r="B11">
        <v>199793</v>
      </c>
      <c r="C11">
        <v>207</v>
      </c>
      <c r="D11">
        <f t="shared" si="0"/>
        <v>200000</v>
      </c>
      <c r="E11">
        <f t="shared" si="1"/>
        <v>0.99896499999999999</v>
      </c>
      <c r="F11">
        <f t="shared" si="2"/>
        <v>7.1900235569850816E-5</v>
      </c>
      <c r="G11">
        <f t="shared" si="3"/>
        <v>965.18357487922708</v>
      </c>
      <c r="H11">
        <f t="shared" si="4"/>
        <v>6.8723183162824446</v>
      </c>
      <c r="I11">
        <f t="shared" si="5"/>
        <v>6.9540801366951538E-2</v>
      </c>
      <c r="J11">
        <f t="shared" si="6"/>
        <v>3.0772387175101201</v>
      </c>
      <c r="K11">
        <f t="shared" si="7"/>
        <v>2.2360679774997899E-3</v>
      </c>
    </row>
  </sheetData>
  <sortState xmlns:xlrd2="http://schemas.microsoft.com/office/spreadsheetml/2017/richdata2" ref="A2:I11">
    <sortCondition ref="A2:A1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58192-49F6-4059-ACF2-A526D050AE25}">
  <dimension ref="A1:K11"/>
  <sheetViews>
    <sheetView workbookViewId="0">
      <selection activeCell="W22" sqref="W22"/>
    </sheetView>
  </sheetViews>
  <sheetFormatPr defaultRowHeight="15" x14ac:dyDescent="0.25"/>
  <cols>
    <col min="1" max="1" width="13.8554687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11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  <c r="J1" t="s">
        <v>53</v>
      </c>
      <c r="K1" t="s">
        <v>54</v>
      </c>
    </row>
    <row r="2" spans="1:11" x14ac:dyDescent="0.25">
      <c r="A2" t="s">
        <v>9</v>
      </c>
      <c r="B2">
        <v>198831</v>
      </c>
      <c r="C2">
        <v>1169</v>
      </c>
      <c r="D2">
        <f t="shared" ref="D2:D11" si="0">B2+C2</f>
        <v>200000</v>
      </c>
      <c r="E2">
        <f t="shared" ref="E2:E11" si="1">B2/(B2+C2)</f>
        <v>0.99415500000000001</v>
      </c>
      <c r="F2">
        <f t="shared" ref="F2:F11" si="2">SQRT(E2*(1-E2)/(B2+C2))</f>
        <v>1.7045286701900894E-4</v>
      </c>
      <c r="G2">
        <f t="shared" ref="G2:G11" si="3">B2/C2</f>
        <v>170.08639863130881</v>
      </c>
      <c r="H2">
        <f t="shared" ref="H2:H11" si="4">LOG(G2,EXP(1))</f>
        <v>5.1363065351895303</v>
      </c>
      <c r="I2">
        <f t="shared" ref="I2:I11" si="5">SQRT(1/B2+1/C2)</f>
        <v>2.933362217628404E-2</v>
      </c>
      <c r="J2">
        <f>2*ASIN(SQRT(E2))</f>
        <v>2.9885381058951856</v>
      </c>
      <c r="K2">
        <f>SQRT(1/D2)</f>
        <v>2.2360679774997899E-3</v>
      </c>
    </row>
    <row r="3" spans="1:11" x14ac:dyDescent="0.25">
      <c r="A3" t="s">
        <v>8</v>
      </c>
      <c r="B3">
        <v>198826</v>
      </c>
      <c r="C3">
        <v>1174</v>
      </c>
      <c r="D3">
        <f t="shared" si="0"/>
        <v>200000</v>
      </c>
      <c r="E3">
        <f t="shared" si="1"/>
        <v>0.99412999999999996</v>
      </c>
      <c r="F3">
        <f t="shared" si="2"/>
        <v>1.7081485737487886E-4</v>
      </c>
      <c r="G3">
        <f t="shared" si="3"/>
        <v>169.35775127768312</v>
      </c>
      <c r="H3">
        <f t="shared" si="4"/>
        <v>5.1320133489732438</v>
      </c>
      <c r="I3">
        <f t="shared" si="5"/>
        <v>2.9271458448293916E-2</v>
      </c>
      <c r="J3">
        <f t="shared" ref="J3:J11" si="6">2*ASIN(SQRT(E3))</f>
        <v>2.988210493906462</v>
      </c>
      <c r="K3">
        <f t="shared" ref="K3:K11" si="7">SQRT(1/D3)</f>
        <v>2.2360679774997899E-3</v>
      </c>
    </row>
    <row r="4" spans="1:11" x14ac:dyDescent="0.25">
      <c r="A4" t="s">
        <v>29</v>
      </c>
      <c r="B4">
        <v>178557</v>
      </c>
      <c r="C4">
        <v>21443</v>
      </c>
      <c r="D4">
        <f t="shared" si="0"/>
        <v>200000</v>
      </c>
      <c r="E4">
        <f t="shared" si="1"/>
        <v>0.89278500000000005</v>
      </c>
      <c r="F4">
        <f t="shared" si="2"/>
        <v>6.9180901907607399E-4</v>
      </c>
      <c r="G4">
        <f t="shared" si="3"/>
        <v>8.3270531175675053</v>
      </c>
      <c r="H4">
        <f t="shared" si="4"/>
        <v>2.1195096261894442</v>
      </c>
      <c r="I4">
        <f t="shared" si="5"/>
        <v>7.2274281805079776E-3</v>
      </c>
      <c r="J4">
        <f t="shared" si="6"/>
        <v>2.4744130941170575</v>
      </c>
      <c r="K4">
        <f t="shared" si="7"/>
        <v>2.2360679774997899E-3</v>
      </c>
    </row>
    <row r="5" spans="1:11" x14ac:dyDescent="0.25">
      <c r="A5" t="s">
        <v>30</v>
      </c>
      <c r="B5">
        <v>181473</v>
      </c>
      <c r="C5">
        <v>18527</v>
      </c>
      <c r="D5">
        <f t="shared" si="0"/>
        <v>200000</v>
      </c>
      <c r="E5">
        <f t="shared" si="1"/>
        <v>0.90736499999999998</v>
      </c>
      <c r="F5">
        <f t="shared" si="2"/>
        <v>6.4828140793562799E-4</v>
      </c>
      <c r="G5">
        <f t="shared" si="3"/>
        <v>9.795055864414099</v>
      </c>
      <c r="H5">
        <f t="shared" si="4"/>
        <v>2.281877754740536</v>
      </c>
      <c r="I5">
        <f t="shared" si="5"/>
        <v>7.7126999768848568E-3</v>
      </c>
      <c r="J5">
        <f t="shared" si="6"/>
        <v>2.5230597240091015</v>
      </c>
      <c r="K5">
        <f t="shared" si="7"/>
        <v>2.2360679774997899E-3</v>
      </c>
    </row>
    <row r="6" spans="1:11" x14ac:dyDescent="0.25">
      <c r="A6" t="s">
        <v>11</v>
      </c>
      <c r="B6">
        <v>194439</v>
      </c>
      <c r="C6">
        <v>5561</v>
      </c>
      <c r="D6">
        <f t="shared" si="0"/>
        <v>200000</v>
      </c>
      <c r="E6">
        <f t="shared" si="1"/>
        <v>0.97219500000000003</v>
      </c>
      <c r="F6">
        <f t="shared" si="2"/>
        <v>3.6764032678012875E-4</v>
      </c>
      <c r="G6">
        <f t="shared" si="3"/>
        <v>34.96475454055026</v>
      </c>
      <c r="H6">
        <f t="shared" si="4"/>
        <v>3.5543405409839059</v>
      </c>
      <c r="I6">
        <f t="shared" si="5"/>
        <v>1.3600249036309613E-2</v>
      </c>
      <c r="J6">
        <f t="shared" si="6"/>
        <v>2.8065308843217323</v>
      </c>
      <c r="K6">
        <f t="shared" si="7"/>
        <v>2.2360679774997899E-3</v>
      </c>
    </row>
    <row r="7" spans="1:11" x14ac:dyDescent="0.25">
      <c r="A7" t="s">
        <v>10</v>
      </c>
      <c r="B7">
        <v>193623</v>
      </c>
      <c r="C7">
        <v>6377</v>
      </c>
      <c r="D7">
        <f t="shared" si="0"/>
        <v>200000</v>
      </c>
      <c r="E7">
        <f t="shared" si="1"/>
        <v>0.96811499999999995</v>
      </c>
      <c r="F7">
        <f t="shared" si="2"/>
        <v>3.9286350539977652E-4</v>
      </c>
      <c r="G7">
        <f t="shared" si="3"/>
        <v>30.362709738121374</v>
      </c>
      <c r="H7">
        <f t="shared" si="4"/>
        <v>3.413215202105877</v>
      </c>
      <c r="I7">
        <f t="shared" si="5"/>
        <v>1.2727066605262868E-2</v>
      </c>
      <c r="J7">
        <f t="shared" si="6"/>
        <v>2.7825396317715412</v>
      </c>
      <c r="K7">
        <f t="shared" si="7"/>
        <v>2.2360679774997899E-3</v>
      </c>
    </row>
    <row r="8" spans="1:11" x14ac:dyDescent="0.25">
      <c r="A8" t="s">
        <v>28</v>
      </c>
      <c r="B8">
        <v>194045</v>
      </c>
      <c r="C8">
        <v>5955</v>
      </c>
      <c r="D8">
        <f t="shared" si="0"/>
        <v>200000</v>
      </c>
      <c r="E8">
        <f t="shared" si="1"/>
        <v>0.970225</v>
      </c>
      <c r="F8">
        <f t="shared" si="2"/>
        <v>3.8005558392819331E-4</v>
      </c>
      <c r="G8">
        <f t="shared" si="3"/>
        <v>32.585222502099079</v>
      </c>
      <c r="H8">
        <f t="shared" si="4"/>
        <v>3.4838588881206771</v>
      </c>
      <c r="I8">
        <f t="shared" si="5"/>
        <v>1.3155970367073165E-2</v>
      </c>
      <c r="J8">
        <f t="shared" si="6"/>
        <v>2.7947480113985841</v>
      </c>
      <c r="K8">
        <f t="shared" si="7"/>
        <v>2.2360679774997899E-3</v>
      </c>
    </row>
    <row r="9" spans="1:11" x14ac:dyDescent="0.25">
      <c r="A9" t="s">
        <v>31</v>
      </c>
      <c r="B9">
        <v>194891</v>
      </c>
      <c r="C9">
        <v>5109</v>
      </c>
      <c r="D9">
        <f t="shared" si="0"/>
        <v>200000</v>
      </c>
      <c r="E9">
        <f t="shared" si="1"/>
        <v>0.97445499999999996</v>
      </c>
      <c r="F9">
        <f t="shared" si="2"/>
        <v>3.5279209865726898E-4</v>
      </c>
      <c r="G9">
        <f t="shared" si="3"/>
        <v>38.146604032100214</v>
      </c>
      <c r="H9">
        <f t="shared" si="4"/>
        <v>3.6414367375717025</v>
      </c>
      <c r="I9">
        <f t="shared" si="5"/>
        <v>1.4172653013006995E-2</v>
      </c>
      <c r="J9">
        <f t="shared" si="6"/>
        <v>2.8205597663342878</v>
      </c>
      <c r="K9">
        <f t="shared" si="7"/>
        <v>2.2360679774997899E-3</v>
      </c>
    </row>
    <row r="10" spans="1:11" x14ac:dyDescent="0.25">
      <c r="A10" t="s">
        <v>32</v>
      </c>
      <c r="B10">
        <v>193882</v>
      </c>
      <c r="C10">
        <v>6118</v>
      </c>
      <c r="D10">
        <f t="shared" si="0"/>
        <v>200000</v>
      </c>
      <c r="E10">
        <f t="shared" si="1"/>
        <v>0.96940999999999999</v>
      </c>
      <c r="F10">
        <f t="shared" si="2"/>
        <v>3.8506007258608369E-4</v>
      </c>
      <c r="G10">
        <f t="shared" si="3"/>
        <v>31.690421706440013</v>
      </c>
      <c r="H10">
        <f t="shared" si="4"/>
        <v>3.456014480854428</v>
      </c>
      <c r="I10">
        <f t="shared" si="5"/>
        <v>1.2984986904562028E-2</v>
      </c>
      <c r="J10">
        <f t="shared" si="6"/>
        <v>2.7899843081862312</v>
      </c>
      <c r="K10">
        <f t="shared" si="7"/>
        <v>2.2360679774997899E-3</v>
      </c>
    </row>
    <row r="11" spans="1:11" x14ac:dyDescent="0.25">
      <c r="A11" t="s">
        <v>13</v>
      </c>
      <c r="B11">
        <v>199840</v>
      </c>
      <c r="C11">
        <v>160</v>
      </c>
      <c r="D11">
        <f t="shared" si="0"/>
        <v>200000</v>
      </c>
      <c r="E11">
        <f t="shared" si="1"/>
        <v>0.99919999999999998</v>
      </c>
      <c r="F11">
        <f t="shared" si="2"/>
        <v>6.3220249920418014E-5</v>
      </c>
      <c r="G11">
        <f t="shared" si="3"/>
        <v>1249</v>
      </c>
      <c r="H11">
        <f t="shared" si="4"/>
        <v>7.1300985101255776</v>
      </c>
      <c r="I11">
        <f t="shared" si="5"/>
        <v>7.9088583267135096E-2</v>
      </c>
      <c r="J11">
        <f t="shared" si="6"/>
        <v>3.0850165659059559</v>
      </c>
      <c r="K11">
        <f t="shared" si="7"/>
        <v>2.2360679774997899E-3</v>
      </c>
    </row>
  </sheetData>
  <sortState xmlns:xlrd2="http://schemas.microsoft.com/office/spreadsheetml/2017/richdata2" ref="A2:I11">
    <sortCondition ref="A2:A1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B38C-5B6C-413C-88B3-A30916AE1DE8}">
  <dimension ref="A1:K11"/>
  <sheetViews>
    <sheetView workbookViewId="0">
      <selection activeCell="U31" sqref="U31"/>
    </sheetView>
  </sheetViews>
  <sheetFormatPr defaultRowHeight="15" x14ac:dyDescent="0.25"/>
  <cols>
    <col min="1" max="1" width="13.8554687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11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  <c r="J1" t="s">
        <v>53</v>
      </c>
      <c r="K1" t="s">
        <v>54</v>
      </c>
    </row>
    <row r="2" spans="1:11" x14ac:dyDescent="0.25">
      <c r="A2" t="s">
        <v>9</v>
      </c>
      <c r="B2">
        <v>198863</v>
      </c>
      <c r="C2">
        <v>1137</v>
      </c>
      <c r="D2">
        <f t="shared" ref="D2:D11" si="0">B2+C2</f>
        <v>200000</v>
      </c>
      <c r="E2">
        <f t="shared" ref="E2:E11" si="1">B2/(B2+C2)</f>
        <v>0.99431499999999995</v>
      </c>
      <c r="F2">
        <f t="shared" ref="F2:F11" si="2">SQRT(E2*(1-E2)/(B2+C2))</f>
        <v>1.6811723253432485E-4</v>
      </c>
      <c r="G2">
        <f t="shared" ref="G2:G11" si="3">B2/C2</f>
        <v>174.90149516270887</v>
      </c>
      <c r="H2">
        <f t="shared" ref="H2:H11" si="4">LOG(G2,EXP(1))</f>
        <v>5.1642229306598795</v>
      </c>
      <c r="I2">
        <f t="shared" ref="I2:I11" si="5">SQRT(1/B2+1/C2)</f>
        <v>2.9741151008889955E-2</v>
      </c>
      <c r="J2">
        <f>2*ASIN(SQRT(E2))</f>
        <v>2.9906515278642538</v>
      </c>
      <c r="K2">
        <f>SQRT(1/D2)</f>
        <v>2.2360679774997899E-3</v>
      </c>
    </row>
    <row r="3" spans="1:11" x14ac:dyDescent="0.25">
      <c r="A3" t="s">
        <v>8</v>
      </c>
      <c r="B3">
        <v>198828</v>
      </c>
      <c r="C3">
        <v>1172</v>
      </c>
      <c r="D3">
        <f t="shared" si="0"/>
        <v>200000</v>
      </c>
      <c r="E3">
        <f t="shared" si="1"/>
        <v>0.99414000000000002</v>
      </c>
      <c r="F3">
        <f t="shared" si="2"/>
        <v>1.7067015556329666E-4</v>
      </c>
      <c r="G3">
        <f t="shared" si="3"/>
        <v>169.64846416382252</v>
      </c>
      <c r="H3">
        <f t="shared" si="4"/>
        <v>5.1337284382203396</v>
      </c>
      <c r="I3">
        <f t="shared" si="5"/>
        <v>2.9296276103443483E-2</v>
      </c>
      <c r="J3">
        <f t="shared" ref="J3:J11" si="6">2*ASIN(SQRT(E3))</f>
        <v>2.9883414553185079</v>
      </c>
      <c r="K3">
        <f t="shared" ref="K3:K11" si="7">SQRT(1/D3)</f>
        <v>2.2360679774997899E-3</v>
      </c>
    </row>
    <row r="4" spans="1:11" x14ac:dyDescent="0.25">
      <c r="A4" t="s">
        <v>29</v>
      </c>
      <c r="B4">
        <v>180065</v>
      </c>
      <c r="C4">
        <v>19935</v>
      </c>
      <c r="D4">
        <f t="shared" si="0"/>
        <v>200000</v>
      </c>
      <c r="E4">
        <f t="shared" si="1"/>
        <v>0.90032500000000004</v>
      </c>
      <c r="F4">
        <f t="shared" si="2"/>
        <v>6.6985033542948968E-4</v>
      </c>
      <c r="G4">
        <f t="shared" si="3"/>
        <v>9.0326059694005512</v>
      </c>
      <c r="H4">
        <f t="shared" si="4"/>
        <v>2.2008409159830782</v>
      </c>
      <c r="I4">
        <f t="shared" si="5"/>
        <v>7.4643539542219323E-3</v>
      </c>
      <c r="J4">
        <f t="shared" si="6"/>
        <v>2.4991756618820311</v>
      </c>
      <c r="K4">
        <f t="shared" si="7"/>
        <v>2.2360679774997899E-3</v>
      </c>
    </row>
    <row r="5" spans="1:11" x14ac:dyDescent="0.25">
      <c r="A5" t="s">
        <v>30</v>
      </c>
      <c r="B5">
        <v>181743</v>
      </c>
      <c r="C5">
        <v>18257</v>
      </c>
      <c r="D5">
        <f t="shared" si="0"/>
        <v>200000</v>
      </c>
      <c r="E5">
        <f t="shared" si="1"/>
        <v>0.90871500000000005</v>
      </c>
      <c r="F5">
        <f t="shared" si="2"/>
        <v>6.4401882260924624E-4</v>
      </c>
      <c r="G5">
        <f t="shared" si="3"/>
        <v>9.954702305964835</v>
      </c>
      <c r="H5">
        <f t="shared" si="4"/>
        <v>2.2980450330976394</v>
      </c>
      <c r="I5">
        <f t="shared" si="5"/>
        <v>7.7637482391313779E-3</v>
      </c>
      <c r="J5">
        <f t="shared" si="6"/>
        <v>2.5277315273684748</v>
      </c>
      <c r="K5">
        <f t="shared" si="7"/>
        <v>2.2360679774997899E-3</v>
      </c>
    </row>
    <row r="6" spans="1:11" x14ac:dyDescent="0.25">
      <c r="A6" t="s">
        <v>11</v>
      </c>
      <c r="B6">
        <v>194473</v>
      </c>
      <c r="C6">
        <v>5527</v>
      </c>
      <c r="D6">
        <f t="shared" si="0"/>
        <v>200000</v>
      </c>
      <c r="E6">
        <f t="shared" si="1"/>
        <v>0.97236500000000003</v>
      </c>
      <c r="F6">
        <f t="shared" si="2"/>
        <v>3.6654676901454181E-4</v>
      </c>
      <c r="G6">
        <f t="shared" si="3"/>
        <v>35.18599601954044</v>
      </c>
      <c r="H6">
        <f t="shared" si="4"/>
        <v>3.560648163090617</v>
      </c>
      <c r="I6">
        <f t="shared" si="5"/>
        <v>1.3640824098497605E-2</v>
      </c>
      <c r="J6">
        <f t="shared" si="6"/>
        <v>2.8075664010841059</v>
      </c>
      <c r="K6">
        <f t="shared" si="7"/>
        <v>2.2360679774997899E-3</v>
      </c>
    </row>
    <row r="7" spans="1:11" x14ac:dyDescent="0.25">
      <c r="A7" t="s">
        <v>10</v>
      </c>
      <c r="B7">
        <v>193732</v>
      </c>
      <c r="C7">
        <v>6268</v>
      </c>
      <c r="D7">
        <f t="shared" si="0"/>
        <v>200000</v>
      </c>
      <c r="E7">
        <f t="shared" si="1"/>
        <v>0.96865999999999997</v>
      </c>
      <c r="F7">
        <f t="shared" si="2"/>
        <v>3.896011062612633E-4</v>
      </c>
      <c r="G7">
        <f t="shared" si="3"/>
        <v>30.90810465858328</v>
      </c>
      <c r="H7">
        <f t="shared" si="4"/>
        <v>3.4310184361981038</v>
      </c>
      <c r="I7">
        <f t="shared" si="5"/>
        <v>1.283363912382488E-2</v>
      </c>
      <c r="J7">
        <f t="shared" si="6"/>
        <v>2.7856545485210527</v>
      </c>
      <c r="K7">
        <f t="shared" si="7"/>
        <v>2.2360679774997899E-3</v>
      </c>
    </row>
    <row r="8" spans="1:11" x14ac:dyDescent="0.25">
      <c r="A8" t="s">
        <v>28</v>
      </c>
      <c r="B8">
        <v>193850</v>
      </c>
      <c r="C8">
        <v>6150</v>
      </c>
      <c r="D8">
        <f t="shared" si="0"/>
        <v>200000</v>
      </c>
      <c r="E8">
        <f t="shared" si="1"/>
        <v>0.96924999999999994</v>
      </c>
      <c r="F8">
        <f t="shared" si="2"/>
        <v>3.8603392014174127E-4</v>
      </c>
      <c r="G8">
        <f t="shared" si="3"/>
        <v>31.520325203252032</v>
      </c>
      <c r="H8">
        <f t="shared" si="4"/>
        <v>3.4506325822985118</v>
      </c>
      <c r="I8">
        <f t="shared" si="5"/>
        <v>1.2952229685319205E-2</v>
      </c>
      <c r="J8">
        <f t="shared" si="6"/>
        <v>2.7890563516618614</v>
      </c>
      <c r="K8">
        <f t="shared" si="7"/>
        <v>2.2360679774997899E-3</v>
      </c>
    </row>
    <row r="9" spans="1:11" x14ac:dyDescent="0.25">
      <c r="A9" t="s">
        <v>31</v>
      </c>
      <c r="B9">
        <v>194816</v>
      </c>
      <c r="C9">
        <v>5184</v>
      </c>
      <c r="D9">
        <f t="shared" si="0"/>
        <v>200000</v>
      </c>
      <c r="E9">
        <f t="shared" si="1"/>
        <v>0.97407999999999995</v>
      </c>
      <c r="F9">
        <f t="shared" si="2"/>
        <v>3.5530376862622816E-4</v>
      </c>
      <c r="G9">
        <f t="shared" si="3"/>
        <v>37.580246913580247</v>
      </c>
      <c r="H9">
        <f t="shared" si="4"/>
        <v>3.6264785643091377</v>
      </c>
      <c r="I9">
        <f t="shared" si="5"/>
        <v>1.4072465426787794E-2</v>
      </c>
      <c r="J9">
        <f t="shared" si="6"/>
        <v>2.8181913720579073</v>
      </c>
      <c r="K9">
        <f t="shared" si="7"/>
        <v>2.2360679774997899E-3</v>
      </c>
    </row>
    <row r="10" spans="1:11" x14ac:dyDescent="0.25">
      <c r="A10" t="s">
        <v>32</v>
      </c>
      <c r="B10">
        <v>193972</v>
      </c>
      <c r="C10">
        <v>6028</v>
      </c>
      <c r="D10">
        <f t="shared" si="0"/>
        <v>200000</v>
      </c>
      <c r="E10">
        <f t="shared" si="1"/>
        <v>0.96986000000000006</v>
      </c>
      <c r="F10">
        <f t="shared" si="2"/>
        <v>3.8230603186452568E-4</v>
      </c>
      <c r="G10">
        <f t="shared" si="3"/>
        <v>32.178500331785003</v>
      </c>
      <c r="H10">
        <f t="shared" si="4"/>
        <v>3.4712985379856098</v>
      </c>
      <c r="I10">
        <f t="shared" si="5"/>
        <v>1.3078527627761311E-2</v>
      </c>
      <c r="J10">
        <f t="shared" si="6"/>
        <v>2.7926068634628272</v>
      </c>
      <c r="K10">
        <f t="shared" si="7"/>
        <v>2.2360679774997899E-3</v>
      </c>
    </row>
    <row r="11" spans="1:11" x14ac:dyDescent="0.25">
      <c r="A11" t="s">
        <v>13</v>
      </c>
      <c r="B11">
        <v>199720</v>
      </c>
      <c r="C11">
        <v>280</v>
      </c>
      <c r="D11">
        <f t="shared" si="0"/>
        <v>200000</v>
      </c>
      <c r="E11">
        <f t="shared" si="1"/>
        <v>0.99860000000000004</v>
      </c>
      <c r="F11">
        <f t="shared" si="2"/>
        <v>8.360741593901694E-5</v>
      </c>
      <c r="G11">
        <f t="shared" si="3"/>
        <v>713.28571428571433</v>
      </c>
      <c r="H11">
        <f t="shared" si="4"/>
        <v>6.5698820614452957</v>
      </c>
      <c r="I11">
        <f t="shared" si="5"/>
        <v>5.9803307444006061E-2</v>
      </c>
      <c r="J11">
        <f t="shared" si="6"/>
        <v>3.0667420337768596</v>
      </c>
      <c r="K11">
        <f t="shared" si="7"/>
        <v>2.2360679774997899E-3</v>
      </c>
    </row>
  </sheetData>
  <sortState xmlns:xlrd2="http://schemas.microsoft.com/office/spreadsheetml/2017/richdata2" ref="A2:I11">
    <sortCondition ref="A2:A1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239E-B145-4A16-AAE6-DD81AA580980}">
  <dimension ref="A1:K11"/>
  <sheetViews>
    <sheetView workbookViewId="0">
      <selection activeCell="T32" sqref="T32"/>
    </sheetView>
  </sheetViews>
  <sheetFormatPr defaultRowHeight="15" x14ac:dyDescent="0.25"/>
  <cols>
    <col min="1" max="1" width="1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11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  <c r="J1" t="s">
        <v>53</v>
      </c>
      <c r="K1" t="s">
        <v>54</v>
      </c>
    </row>
    <row r="2" spans="1:11" x14ac:dyDescent="0.25">
      <c r="A2" t="s">
        <v>9</v>
      </c>
      <c r="B2">
        <v>19978</v>
      </c>
      <c r="C2">
        <v>22</v>
      </c>
      <c r="D2">
        <f>B2+C2</f>
        <v>20000</v>
      </c>
      <c r="E2">
        <f>B2/(B2+C2)</f>
        <v>0.99890000000000001</v>
      </c>
      <c r="F2">
        <f>SQRT(E2*(1-E2)/(B2+C2))</f>
        <v>2.3439176606698345E-4</v>
      </c>
      <c r="G2">
        <f>B2/C2</f>
        <v>908.09090909090912</v>
      </c>
      <c r="H2">
        <f>LOG(G2,EXP(1))</f>
        <v>6.8113444937337793</v>
      </c>
      <c r="I2">
        <f>SQRT(1/B2+1/C2)</f>
        <v>0.21331807357819468</v>
      </c>
      <c r="J2">
        <f>2*ASIN(SQRT(E2))</f>
        <v>3.0752479908015005</v>
      </c>
      <c r="K2">
        <f>SQRT(1/D2)</f>
        <v>7.0710678118654753E-3</v>
      </c>
    </row>
    <row r="3" spans="1:11" x14ac:dyDescent="0.25">
      <c r="A3" t="s">
        <v>8</v>
      </c>
      <c r="B3">
        <v>19979</v>
      </c>
      <c r="C3">
        <v>21</v>
      </c>
      <c r="D3">
        <f>B3+C3</f>
        <v>20000</v>
      </c>
      <c r="E3">
        <f>B3/(B3+C3)</f>
        <v>0.99895</v>
      </c>
      <c r="F3">
        <f>SQRT(E3*(1-E3)/(B3+C3))</f>
        <v>2.2900846054239955E-4</v>
      </c>
      <c r="G3">
        <f>B3/C3</f>
        <v>951.38095238095241</v>
      </c>
      <c r="H3">
        <f>LOG(G3,EXP(1))</f>
        <v>6.8579145631765259</v>
      </c>
      <c r="I3">
        <f>SQRT(1/B3+1/C3)</f>
        <v>0.2183325449268399</v>
      </c>
      <c r="J3">
        <f t="shared" ref="J3:J11" si="0">2*ASIN(SQRT(E3))</f>
        <v>3.0767738999473799</v>
      </c>
      <c r="K3">
        <f t="shared" ref="K3:K11" si="1">SQRT(1/D3)</f>
        <v>7.0710678118654753E-3</v>
      </c>
    </row>
    <row r="4" spans="1:11" x14ac:dyDescent="0.25">
      <c r="A4" t="s">
        <v>29</v>
      </c>
      <c r="B4">
        <v>18047</v>
      </c>
      <c r="C4">
        <v>1953</v>
      </c>
      <c r="D4">
        <f t="shared" ref="D4:D11" si="2">B4+C4</f>
        <v>20000</v>
      </c>
      <c r="E4">
        <f t="shared" ref="E4:E11" si="3">B4/(B4+C4)</f>
        <v>0.90234999999999999</v>
      </c>
      <c r="F4">
        <f t="shared" ref="F4:F11" si="4">SQRT(E4*(1-E4)/(B4+C4))</f>
        <v>2.0989816280758628E-3</v>
      </c>
      <c r="G4">
        <f t="shared" ref="G4:G11" si="5">B4/C4</f>
        <v>9.240655401945725</v>
      </c>
      <c r="H4">
        <f t="shared" ref="H4:H11" si="6">LOG(G4,EXP(1))</f>
        <v>2.223612814084619</v>
      </c>
      <c r="I4">
        <f t="shared" ref="I4:I11" si="7">SQRT(1/B4+1/C4)</f>
        <v>2.3821075578367504E-2</v>
      </c>
      <c r="J4">
        <f t="shared" si="0"/>
        <v>2.5059663004886943</v>
      </c>
      <c r="K4">
        <f t="shared" si="1"/>
        <v>7.0710678118654753E-3</v>
      </c>
    </row>
    <row r="5" spans="1:11" x14ac:dyDescent="0.25">
      <c r="A5" t="s">
        <v>30</v>
      </c>
      <c r="B5">
        <v>18471</v>
      </c>
      <c r="C5">
        <v>1529</v>
      </c>
      <c r="D5">
        <f t="shared" si="2"/>
        <v>20000</v>
      </c>
      <c r="E5">
        <f t="shared" si="3"/>
        <v>0.92354999999999998</v>
      </c>
      <c r="F5">
        <f t="shared" si="4"/>
        <v>1.878901241417441E-3</v>
      </c>
      <c r="G5">
        <f t="shared" si="5"/>
        <v>12.080444735120993</v>
      </c>
      <c r="H5">
        <f t="shared" si="6"/>
        <v>2.4915880076502575</v>
      </c>
      <c r="I5">
        <f t="shared" si="7"/>
        <v>2.6611297548709941E-2</v>
      </c>
      <c r="J5">
        <f t="shared" si="0"/>
        <v>2.5813007128151702</v>
      </c>
      <c r="K5">
        <f t="shared" si="1"/>
        <v>7.0710678118654753E-3</v>
      </c>
    </row>
    <row r="6" spans="1:11" x14ac:dyDescent="0.25">
      <c r="A6" t="s">
        <v>11</v>
      </c>
      <c r="B6">
        <v>19837</v>
      </c>
      <c r="C6">
        <v>163</v>
      </c>
      <c r="D6">
        <f t="shared" si="2"/>
        <v>20000</v>
      </c>
      <c r="E6">
        <f t="shared" si="3"/>
        <v>0.99185000000000001</v>
      </c>
      <c r="F6">
        <f t="shared" si="4"/>
        <v>6.3575063900872292E-4</v>
      </c>
      <c r="G6">
        <f t="shared" si="5"/>
        <v>121.69938650306749</v>
      </c>
      <c r="H6">
        <f t="shared" si="6"/>
        <v>4.8015539589213461</v>
      </c>
      <c r="I6">
        <f t="shared" si="7"/>
        <v>7.864718795715428E-2</v>
      </c>
      <c r="J6">
        <f t="shared" si="0"/>
        <v>2.960791795413527</v>
      </c>
      <c r="K6">
        <f t="shared" si="1"/>
        <v>7.0710678118654753E-3</v>
      </c>
    </row>
    <row r="7" spans="1:11" x14ac:dyDescent="0.25">
      <c r="A7" t="s">
        <v>10</v>
      </c>
      <c r="B7">
        <v>19786</v>
      </c>
      <c r="C7">
        <v>214</v>
      </c>
      <c r="D7">
        <f t="shared" si="2"/>
        <v>20000</v>
      </c>
      <c r="E7">
        <f t="shared" si="3"/>
        <v>0.98929999999999996</v>
      </c>
      <c r="F7">
        <f t="shared" si="4"/>
        <v>7.2751323012025157E-4</v>
      </c>
      <c r="G7">
        <f t="shared" si="5"/>
        <v>92.45794392523365</v>
      </c>
      <c r="H7">
        <f t="shared" si="6"/>
        <v>4.5267538808613166</v>
      </c>
      <c r="I7">
        <f t="shared" si="7"/>
        <v>6.8727272480990531E-2</v>
      </c>
      <c r="J7">
        <f t="shared" si="0"/>
        <v>2.9343403182273193</v>
      </c>
      <c r="K7">
        <f t="shared" si="1"/>
        <v>7.0710678118654753E-3</v>
      </c>
    </row>
    <row r="8" spans="1:11" x14ac:dyDescent="0.25">
      <c r="A8" t="s">
        <v>28</v>
      </c>
      <c r="B8">
        <v>19456</v>
      </c>
      <c r="C8">
        <v>544</v>
      </c>
      <c r="D8">
        <f t="shared" si="2"/>
        <v>20000</v>
      </c>
      <c r="E8">
        <f t="shared" si="3"/>
        <v>0.9728</v>
      </c>
      <c r="F8">
        <f t="shared" si="4"/>
        <v>1.1502208483591314E-3</v>
      </c>
      <c r="G8">
        <f t="shared" si="5"/>
        <v>35.764705882352942</v>
      </c>
      <c r="H8">
        <f t="shared" si="6"/>
        <v>3.5769615379099511</v>
      </c>
      <c r="I8">
        <f t="shared" si="7"/>
        <v>4.3469912818332596E-2</v>
      </c>
      <c r="J8">
        <f t="shared" si="0"/>
        <v>2.8102302860101158</v>
      </c>
      <c r="K8">
        <f t="shared" si="1"/>
        <v>7.0710678118654753E-3</v>
      </c>
    </row>
    <row r="9" spans="1:11" x14ac:dyDescent="0.25">
      <c r="A9" t="s">
        <v>31</v>
      </c>
      <c r="B9">
        <v>19861</v>
      </c>
      <c r="C9">
        <v>139</v>
      </c>
      <c r="D9">
        <f t="shared" si="2"/>
        <v>20000</v>
      </c>
      <c r="E9">
        <f t="shared" si="3"/>
        <v>0.99304999999999999</v>
      </c>
      <c r="F9">
        <f t="shared" si="4"/>
        <v>5.8743925217847042E-4</v>
      </c>
      <c r="G9">
        <f t="shared" si="5"/>
        <v>142.88489208633092</v>
      </c>
      <c r="H9">
        <f t="shared" si="6"/>
        <v>4.9620393556680993</v>
      </c>
      <c r="I9">
        <f t="shared" si="7"/>
        <v>8.5115183935324606E-2</v>
      </c>
      <c r="J9">
        <f t="shared" si="0"/>
        <v>2.9746655942887443</v>
      </c>
      <c r="K9">
        <f t="shared" si="1"/>
        <v>7.0710678118654753E-3</v>
      </c>
    </row>
    <row r="10" spans="1:11" x14ac:dyDescent="0.25">
      <c r="A10" t="s">
        <v>32</v>
      </c>
      <c r="B10">
        <v>19825</v>
      </c>
      <c r="C10">
        <v>175</v>
      </c>
      <c r="D10">
        <f t="shared" si="2"/>
        <v>20000</v>
      </c>
      <c r="E10">
        <f t="shared" si="3"/>
        <v>0.99124999999999996</v>
      </c>
      <c r="F10">
        <f t="shared" si="4"/>
        <v>6.585376792560937E-4</v>
      </c>
      <c r="G10">
        <f t="shared" si="5"/>
        <v>113.28571428571429</v>
      </c>
      <c r="H10">
        <f t="shared" si="6"/>
        <v>4.7299130725795351</v>
      </c>
      <c r="I10">
        <f t="shared" si="7"/>
        <v>7.5925799806142877E-2</v>
      </c>
      <c r="J10">
        <f t="shared" si="0"/>
        <v>2.9542358751730662</v>
      </c>
      <c r="K10">
        <f t="shared" si="1"/>
        <v>7.0710678118654753E-3</v>
      </c>
    </row>
    <row r="11" spans="1:11" x14ac:dyDescent="0.25">
      <c r="A11" t="s">
        <v>13</v>
      </c>
      <c r="B11">
        <v>19999</v>
      </c>
      <c r="C11">
        <v>1</v>
      </c>
      <c r="D11">
        <f t="shared" si="2"/>
        <v>20000</v>
      </c>
      <c r="E11">
        <f t="shared" si="3"/>
        <v>0.99995000000000001</v>
      </c>
      <c r="F11">
        <f t="shared" si="4"/>
        <v>4.9998749984371859E-5</v>
      </c>
      <c r="G11">
        <f t="shared" si="5"/>
        <v>19999</v>
      </c>
      <c r="H11">
        <f t="shared" si="6"/>
        <v>9.9034375512860855</v>
      </c>
      <c r="I11">
        <f t="shared" si="7"/>
        <v>1.0000250009375391</v>
      </c>
      <c r="J11">
        <f t="shared" si="0"/>
        <v>3.1274504001122696</v>
      </c>
      <c r="K11">
        <f t="shared" si="1"/>
        <v>7.0710678118654753E-3</v>
      </c>
    </row>
  </sheetData>
  <sortState xmlns:xlrd2="http://schemas.microsoft.com/office/spreadsheetml/2017/richdata2" ref="A2:I11">
    <sortCondition ref="A2:A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Wasserstein Task Comps</vt:lpstr>
      <vt:lpstr>Summary - All</vt:lpstr>
      <vt:lpstr>Summary - IMAGEN mid</vt:lpstr>
      <vt:lpstr>Summary - IMAGEN sst</vt:lpstr>
      <vt:lpstr>Summary - mls matrices</vt:lpstr>
      <vt:lpstr>Summary - mls gng</vt:lpstr>
      <vt:lpstr>Summary - mls gng mc</vt:lpstr>
      <vt:lpstr>Summary - mls reward</vt:lpstr>
      <vt:lpstr>Summary - mls reward 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Riley</dc:creator>
  <cp:lastModifiedBy>Steven Riley</cp:lastModifiedBy>
  <dcterms:created xsi:type="dcterms:W3CDTF">2015-06-05T18:17:20Z</dcterms:created>
  <dcterms:modified xsi:type="dcterms:W3CDTF">2022-09-29T12:55:10Z</dcterms:modified>
</cp:coreProperties>
</file>