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/>
  <mc:AlternateContent xmlns:mc="http://schemas.openxmlformats.org/markup-compatibility/2006">
    <mc:Choice Requires="x15">
      <x15ac:absPath xmlns:x15ac="http://schemas.microsoft.com/office/spreadsheetml/2010/11/ac" url="/Users/kimmisuk/Documents/finance/monetary/"/>
    </mc:Choice>
  </mc:AlternateContent>
  <bookViews>
    <workbookView xWindow="480" yWindow="460" windowWidth="18180" windowHeight="11920" activeTab="1"/>
  </bookViews>
  <sheets>
    <sheet name="Sheet1" sheetId="1" r:id="rId1"/>
    <sheet name="Sheet2" sheetId="2" r:id="rId2"/>
    <sheet name="Sheet3" sheetId="3" r:id="rId3"/>
  </sheets>
  <definedNames>
    <definedName name="_xlnm._FilterDatabase" localSheetId="1" hidden="1">Sheet2!$A$1:$D$214</definedName>
    <definedName name="_xlnm.Print_Area" localSheetId="0">Sheet1!$A$1:$F$85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" i="2" l="1"/>
  <c r="D4" i="2"/>
  <c r="D3" i="2"/>
  <c r="D2" i="2"/>
  <c r="C21" i="1"/>
  <c r="C2" i="1"/>
  <c r="C3" i="1"/>
  <c r="C4" i="1"/>
  <c r="C5" i="1"/>
  <c r="B214" i="2"/>
  <c r="B205" i="2"/>
  <c r="B197" i="2"/>
  <c r="B193" i="2"/>
  <c r="B188" i="2"/>
  <c r="B187" i="2"/>
  <c r="B186" i="2"/>
  <c r="B178" i="2"/>
  <c r="B166" i="2"/>
  <c r="B164" i="2"/>
  <c r="B151" i="2"/>
  <c r="B148" i="2"/>
  <c r="B137" i="2"/>
  <c r="B135" i="2"/>
  <c r="B133" i="2"/>
  <c r="B129" i="2"/>
  <c r="B127" i="2"/>
  <c r="B116" i="2"/>
  <c r="B115" i="2"/>
  <c r="B103" i="2"/>
  <c r="B101" i="2"/>
  <c r="B100" i="2"/>
  <c r="B99" i="2"/>
  <c r="B98" i="2"/>
  <c r="B97" i="2"/>
  <c r="B80" i="2"/>
  <c r="B76" i="2"/>
  <c r="B74" i="2"/>
  <c r="B72" i="2"/>
  <c r="B69" i="2"/>
  <c r="B56" i="2"/>
  <c r="B53" i="2"/>
  <c r="B46" i="2"/>
  <c r="B31" i="2"/>
  <c r="B29" i="2"/>
  <c r="B24" i="2"/>
  <c r="B21" i="2"/>
  <c r="B9" i="2"/>
  <c r="C7" i="1"/>
  <c r="B213" i="2"/>
  <c r="B212" i="2"/>
  <c r="B211" i="2"/>
  <c r="B210" i="2"/>
  <c r="B209" i="2"/>
  <c r="B208" i="2"/>
  <c r="B207" i="2"/>
  <c r="B206" i="2"/>
  <c r="B204" i="2"/>
  <c r="B203" i="2"/>
  <c r="B202" i="2"/>
  <c r="B201" i="2"/>
  <c r="B200" i="2"/>
  <c r="B199" i="2"/>
  <c r="B198" i="2"/>
  <c r="B196" i="2"/>
  <c r="B195" i="2"/>
  <c r="B194" i="2"/>
  <c r="B192" i="2"/>
  <c r="B191" i="2"/>
  <c r="B190" i="2"/>
  <c r="B189" i="2"/>
  <c r="B185" i="2"/>
  <c r="B184" i="2"/>
  <c r="B183" i="2"/>
  <c r="B182" i="2"/>
  <c r="B181" i="2"/>
  <c r="B180" i="2"/>
  <c r="B179" i="2"/>
  <c r="B177" i="2"/>
  <c r="B176" i="2"/>
  <c r="B175" i="2"/>
  <c r="B174" i="2"/>
  <c r="B173" i="2"/>
  <c r="B172" i="2"/>
  <c r="B171" i="2"/>
  <c r="B170" i="2"/>
  <c r="B169" i="2"/>
  <c r="B168" i="2"/>
  <c r="B167" i="2"/>
  <c r="B165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0" i="2"/>
  <c r="B149" i="2"/>
  <c r="B147" i="2"/>
  <c r="B146" i="2"/>
  <c r="B145" i="2"/>
  <c r="B144" i="2"/>
  <c r="B143" i="2"/>
  <c r="B142" i="2"/>
  <c r="B141" i="2"/>
  <c r="B140" i="2"/>
  <c r="B139" i="2"/>
  <c r="B138" i="2"/>
  <c r="B136" i="2"/>
  <c r="B134" i="2"/>
  <c r="B132" i="2"/>
  <c r="B131" i="2"/>
  <c r="B130" i="2"/>
  <c r="B128" i="2"/>
  <c r="B126" i="2"/>
  <c r="B125" i="2"/>
  <c r="B124" i="2"/>
  <c r="B123" i="2"/>
  <c r="B122" i="2"/>
  <c r="B121" i="2"/>
  <c r="B120" i="2"/>
  <c r="B119" i="2"/>
  <c r="B118" i="2"/>
  <c r="B117" i="2"/>
  <c r="B114" i="2"/>
  <c r="B113" i="2"/>
  <c r="B112" i="2"/>
  <c r="B111" i="2"/>
  <c r="B110" i="2"/>
  <c r="B109" i="2"/>
  <c r="B108" i="2"/>
  <c r="B107" i="2"/>
  <c r="B106" i="2"/>
  <c r="B105" i="2"/>
  <c r="B104" i="2"/>
  <c r="B102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79" i="2"/>
  <c r="B78" i="2"/>
  <c r="B77" i="2"/>
  <c r="B75" i="2"/>
  <c r="B73" i="2"/>
  <c r="B71" i="2"/>
  <c r="B70" i="2"/>
  <c r="B68" i="2"/>
  <c r="B67" i="2"/>
  <c r="B66" i="2"/>
  <c r="B65" i="2"/>
  <c r="B64" i="2"/>
  <c r="B63" i="2"/>
  <c r="B62" i="2"/>
  <c r="B61" i="2"/>
  <c r="B60" i="2"/>
  <c r="B59" i="2"/>
  <c r="B58" i="2"/>
  <c r="B57" i="2"/>
  <c r="B55" i="2"/>
  <c r="B54" i="2"/>
  <c r="B52" i="2"/>
  <c r="B51" i="2"/>
  <c r="B50" i="2"/>
  <c r="B49" i="2"/>
  <c r="B48" i="2"/>
  <c r="B47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0" i="2"/>
  <c r="B28" i="2"/>
  <c r="B27" i="2"/>
  <c r="B26" i="2"/>
  <c r="B25" i="2"/>
  <c r="B23" i="2"/>
  <c r="B22" i="2"/>
  <c r="B20" i="2"/>
  <c r="B19" i="2"/>
  <c r="B18" i="2"/>
  <c r="B17" i="2"/>
  <c r="B16" i="2"/>
  <c r="B15" i="2"/>
  <c r="B14" i="2"/>
  <c r="B13" i="2"/>
  <c r="B12" i="2"/>
  <c r="B11" i="2"/>
  <c r="B10" i="2"/>
  <c r="B8" i="2"/>
  <c r="B7" i="2"/>
  <c r="B6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C6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E214" i="1"/>
  <c r="E215" i="1"/>
  <c r="E216" i="1"/>
  <c r="E217" i="1"/>
  <c r="F214" i="1"/>
  <c r="F215" i="1"/>
  <c r="F216" i="1"/>
</calcChain>
</file>

<file path=xl/sharedStrings.xml><?xml version="1.0" encoding="utf-8"?>
<sst xmlns="http://schemas.openxmlformats.org/spreadsheetml/2006/main" count="176" uniqueCount="64">
  <si>
    <t>UP</t>
    <phoneticPr fontId="2" type="noConversion"/>
  </si>
  <si>
    <t>DOWN</t>
    <phoneticPr fontId="2" type="noConversion"/>
  </si>
  <si>
    <t>STAY</t>
    <phoneticPr fontId="2" type="noConversion"/>
  </si>
  <si>
    <t xml:space="preserve">김대식, 최도성 </t>
    <phoneticPr fontId="2" type="noConversion"/>
  </si>
  <si>
    <t>강명현, 김승태</t>
    <phoneticPr fontId="2" type="noConversion"/>
  </si>
  <si>
    <t>만장일치</t>
    <phoneticPr fontId="2" type="noConversion"/>
  </si>
  <si>
    <t>최도성</t>
    <phoneticPr fontId="2" type="noConversion"/>
  </si>
  <si>
    <t>강명현</t>
    <phoneticPr fontId="2" type="noConversion"/>
  </si>
  <si>
    <t>물가안정 기조 문구 삽입 반대-강명현, 임승태</t>
    <phoneticPr fontId="2" type="noConversion"/>
  </si>
  <si>
    <t>임승태</t>
    <phoneticPr fontId="2" type="noConversion"/>
  </si>
  <si>
    <t>하성근</t>
    <phoneticPr fontId="2" type="noConversion"/>
  </si>
  <si>
    <t>하성근, 정해방, 정순원</t>
    <phoneticPr fontId="2" type="noConversion"/>
  </si>
  <si>
    <t>문우식</t>
    <phoneticPr fontId="2" type="noConversion"/>
  </si>
  <si>
    <t>정해방</t>
    <phoneticPr fontId="2" type="noConversion"/>
  </si>
  <si>
    <t>정해방, 문우식</t>
    <phoneticPr fontId="2" type="noConversion"/>
  </si>
  <si>
    <t>일자</t>
    <phoneticPr fontId="2" type="noConversion"/>
  </si>
  <si>
    <t>기준금리</t>
    <phoneticPr fontId="2" type="noConversion"/>
  </si>
  <si>
    <t>변동사항</t>
    <phoneticPr fontId="2" type="noConversion"/>
  </si>
  <si>
    <t>결정 찬성</t>
    <phoneticPr fontId="2" type="noConversion"/>
  </si>
  <si>
    <t>결정 반대</t>
    <phoneticPr fontId="2" type="noConversion"/>
  </si>
  <si>
    <t>기타</t>
    <phoneticPr fontId="2" type="noConversion"/>
  </si>
  <si>
    <t>FILENAME</t>
    <phoneticPr fontId="2" type="noConversion"/>
  </si>
  <si>
    <t>RATE</t>
    <phoneticPr fontId="2" type="noConversion"/>
  </si>
  <si>
    <t>CLASS</t>
    <phoneticPr fontId="2" type="noConversion"/>
  </si>
  <si>
    <t>201606</t>
  </si>
  <si>
    <t>DOWN</t>
  </si>
  <si>
    <t>201506</t>
  </si>
  <si>
    <t>201503</t>
  </si>
  <si>
    <t>201408</t>
  </si>
  <si>
    <t>201305</t>
  </si>
  <si>
    <t>201207</t>
  </si>
  <si>
    <t>201106</t>
  </si>
  <si>
    <t>UP</t>
  </si>
  <si>
    <t>201103</t>
  </si>
  <si>
    <t>201101</t>
  </si>
  <si>
    <t>201007</t>
  </si>
  <si>
    <t>200902</t>
  </si>
  <si>
    <t>200901</t>
  </si>
  <si>
    <t>200808</t>
  </si>
  <si>
    <t>200708</t>
  </si>
  <si>
    <t>200707</t>
  </si>
  <si>
    <t>200608</t>
  </si>
  <si>
    <t>200606</t>
  </si>
  <si>
    <t>200602</t>
  </si>
  <si>
    <t>200408</t>
  </si>
  <si>
    <t>200307</t>
  </si>
  <si>
    <t>200305</t>
  </si>
  <si>
    <t>200205</t>
  </si>
  <si>
    <t>200109</t>
  </si>
  <si>
    <t>200108</t>
  </si>
  <si>
    <t>200107</t>
  </si>
  <si>
    <t>200102</t>
  </si>
  <si>
    <t>200002</t>
  </si>
  <si>
    <t>199905</t>
  </si>
  <si>
    <t>201410</t>
  </si>
  <si>
    <t>201210</t>
  </si>
  <si>
    <t>201011</t>
  </si>
  <si>
    <t>200812</t>
  </si>
  <si>
    <t>200811</t>
  </si>
  <si>
    <t>200810</t>
  </si>
  <si>
    <t>200512</t>
  </si>
  <si>
    <t>200510</t>
  </si>
  <si>
    <t>200411</t>
  </si>
  <si>
    <t>200010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</si>
</sst>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mm"/>
  </numFmts>
  <fonts count="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0" xfId="0">
      <alignment vertical="center"/>
    </xf>
    <xf numFmtId="0" fontId="3" fillId="0" borderId="0" xfId="0" applyFont="1">
      <alignment vertical="center"/>
    </xf>
    <xf numFmtId="176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4" fillId="0" borderId="0" xfId="0" applyFont="1">
      <alignment vertical="center"/>
    </xf>
    <xf numFmtId="14" fontId="5" fillId="0" borderId="0" xfId="0" applyNumberFormat="1" applyFont="1">
      <alignment vertical="center"/>
    </xf>
    <xf numFmtId="0" fontId="5" fillId="0" borderId="0" xfId="0" applyFont="1">
      <alignment vertical="center"/>
    </xf>
    <xf numFmtId="10" fontId="5" fillId="0" borderId="0" xfId="1" applyNumberFormat="1" applyFont="1">
      <alignment vertical="center"/>
    </xf>
    <xf numFmtId="14" fontId="4" fillId="0" borderId="0" xfId="0" applyNumberFormat="1" applyFont="1">
      <alignment vertical="center"/>
    </xf>
  </cellXfs>
  <cellStyles count="2">
    <cellStyle name="기본" xfId="0" builtinId="0"/>
    <cellStyle name="백분율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7"/>
  <sheetViews>
    <sheetView workbookViewId="0">
      <selection activeCell="D31" sqref="D31"/>
    </sheetView>
  </sheetViews>
  <sheetFormatPr baseColWidth="10" defaultColWidth="8.83203125" defaultRowHeight="15" customHeight="1" x14ac:dyDescent="0.25"/>
  <cols>
    <col min="1" max="1" width="9.6640625" bestFit="1" customWidth="1"/>
    <col min="2" max="2" width="7.5" bestFit="1" customWidth="1"/>
    <col min="3" max="3" width="7.5" style="1" bestFit="1" customWidth="1"/>
    <col min="4" max="5" width="6.83203125" customWidth="1"/>
    <col min="6" max="6" width="34.33203125" bestFit="1" customWidth="1"/>
  </cols>
  <sheetData>
    <row r="1" spans="1:6" ht="15" customHeight="1" x14ac:dyDescent="0.25">
      <c r="A1" s="5" t="s">
        <v>15</v>
      </c>
      <c r="B1" s="5" t="s">
        <v>16</v>
      </c>
      <c r="C1" s="5" t="s">
        <v>17</v>
      </c>
      <c r="D1" s="5" t="s">
        <v>18</v>
      </c>
      <c r="E1" s="5" t="s">
        <v>19</v>
      </c>
      <c r="F1" s="5" t="s">
        <v>20</v>
      </c>
    </row>
    <row r="2" spans="1:6" s="1" customFormat="1" ht="15" customHeight="1" x14ac:dyDescent="0.25">
      <c r="A2" s="9">
        <v>42735</v>
      </c>
      <c r="B2" s="7">
        <v>1.25</v>
      </c>
      <c r="C2" s="7" t="str">
        <f t="shared" ref="C2:C7" si="0">IF(B2-B3=0,"STAY",IF(B2&gt;B3,"UP","DOWN"))</f>
        <v>STAY</v>
      </c>
      <c r="D2" s="7">
        <v>6</v>
      </c>
      <c r="E2" s="7">
        <v>0</v>
      </c>
      <c r="F2" s="7" t="s">
        <v>5</v>
      </c>
    </row>
    <row r="3" spans="1:6" s="1" customFormat="1" ht="15" customHeight="1" x14ac:dyDescent="0.25">
      <c r="A3" s="9">
        <v>42704</v>
      </c>
      <c r="B3" s="7">
        <v>1.25</v>
      </c>
      <c r="C3" s="7" t="str">
        <f t="shared" si="0"/>
        <v>STAY</v>
      </c>
      <c r="D3" s="7">
        <v>6</v>
      </c>
      <c r="E3" s="7">
        <v>0</v>
      </c>
      <c r="F3" s="7" t="s">
        <v>5</v>
      </c>
    </row>
    <row r="4" spans="1:6" s="1" customFormat="1" ht="15" customHeight="1" x14ac:dyDescent="0.25">
      <c r="A4" s="9">
        <v>42674</v>
      </c>
      <c r="B4" s="7">
        <v>1.25</v>
      </c>
      <c r="C4" s="7" t="str">
        <f t="shared" si="0"/>
        <v>STAY</v>
      </c>
      <c r="D4" s="7">
        <v>6</v>
      </c>
      <c r="E4" s="7">
        <v>0</v>
      </c>
      <c r="F4" s="7" t="s">
        <v>5</v>
      </c>
    </row>
    <row r="5" spans="1:6" s="1" customFormat="1" ht="15" customHeight="1" x14ac:dyDescent="0.25">
      <c r="A5" s="9">
        <v>42643</v>
      </c>
      <c r="B5" s="7">
        <v>1.25</v>
      </c>
      <c r="C5" s="7" t="str">
        <f t="shared" si="0"/>
        <v>STAY</v>
      </c>
      <c r="D5" s="7">
        <v>6</v>
      </c>
      <c r="E5" s="7">
        <v>0</v>
      </c>
      <c r="F5" s="7" t="s">
        <v>5</v>
      </c>
    </row>
    <row r="6" spans="1:6" ht="15" customHeight="1" x14ac:dyDescent="0.25">
      <c r="A6" s="6">
        <v>42613</v>
      </c>
      <c r="B6" s="7">
        <v>1.25</v>
      </c>
      <c r="C6" s="7" t="str">
        <f t="shared" si="0"/>
        <v>STAY</v>
      </c>
      <c r="D6" s="7">
        <v>6</v>
      </c>
      <c r="E6" s="7">
        <v>0</v>
      </c>
      <c r="F6" s="7" t="s">
        <v>5</v>
      </c>
    </row>
    <row r="7" spans="1:6" ht="15" customHeight="1" x14ac:dyDescent="0.25">
      <c r="A7" s="6">
        <v>42582</v>
      </c>
      <c r="B7" s="7">
        <v>1.25</v>
      </c>
      <c r="C7" s="7" t="str">
        <f t="shared" si="0"/>
        <v>STAY</v>
      </c>
      <c r="D7" s="7">
        <v>6</v>
      </c>
      <c r="E7" s="7">
        <v>0</v>
      </c>
      <c r="F7" s="7" t="s">
        <v>5</v>
      </c>
    </row>
    <row r="8" spans="1:6" ht="15" customHeight="1" x14ac:dyDescent="0.25">
      <c r="A8" s="6">
        <v>42551</v>
      </c>
      <c r="B8" s="7">
        <v>1.25</v>
      </c>
      <c r="C8" s="7" t="str">
        <f t="shared" ref="C8:C69" si="1">IF(B8-B9=0,"STAY",IF(B8&gt;B9,"UP","DOWN"))</f>
        <v>DOWN</v>
      </c>
      <c r="D8" s="7">
        <v>6</v>
      </c>
      <c r="E8" s="7">
        <v>0</v>
      </c>
      <c r="F8" s="7" t="s">
        <v>5</v>
      </c>
    </row>
    <row r="9" spans="1:6" ht="15" customHeight="1" x14ac:dyDescent="0.25">
      <c r="A9" s="6">
        <v>42521</v>
      </c>
      <c r="B9" s="7">
        <v>1.5</v>
      </c>
      <c r="C9" s="7" t="str">
        <f t="shared" si="1"/>
        <v>STAY</v>
      </c>
      <c r="D9" s="7">
        <v>6</v>
      </c>
      <c r="E9" s="7">
        <v>0</v>
      </c>
      <c r="F9" s="7" t="s">
        <v>5</v>
      </c>
    </row>
    <row r="10" spans="1:6" ht="15" customHeight="1" x14ac:dyDescent="0.25">
      <c r="A10" s="6">
        <v>42490</v>
      </c>
      <c r="B10" s="7">
        <v>1.5</v>
      </c>
      <c r="C10" s="7" t="str">
        <f t="shared" si="1"/>
        <v>STAY</v>
      </c>
      <c r="D10" s="7">
        <v>5</v>
      </c>
      <c r="E10" s="7">
        <v>1</v>
      </c>
      <c r="F10" s="7" t="s">
        <v>10</v>
      </c>
    </row>
    <row r="11" spans="1:6" ht="15" customHeight="1" x14ac:dyDescent="0.25">
      <c r="A11" s="6">
        <v>42460</v>
      </c>
      <c r="B11" s="7">
        <v>1.5</v>
      </c>
      <c r="C11" s="7" t="str">
        <f t="shared" si="1"/>
        <v>STAY</v>
      </c>
      <c r="D11" s="7">
        <v>5</v>
      </c>
      <c r="E11" s="7">
        <v>1</v>
      </c>
      <c r="F11" s="7" t="s">
        <v>10</v>
      </c>
    </row>
    <row r="12" spans="1:6" ht="15" customHeight="1" x14ac:dyDescent="0.25">
      <c r="A12" s="6">
        <v>42429</v>
      </c>
      <c r="B12" s="7">
        <v>1.5</v>
      </c>
      <c r="C12" s="7" t="str">
        <f t="shared" si="1"/>
        <v>STAY</v>
      </c>
      <c r="D12" s="7">
        <v>5</v>
      </c>
      <c r="E12" s="7">
        <v>1</v>
      </c>
      <c r="F12" s="7" t="s">
        <v>10</v>
      </c>
    </row>
    <row r="13" spans="1:6" ht="15" customHeight="1" x14ac:dyDescent="0.25">
      <c r="A13" s="6">
        <v>42400</v>
      </c>
      <c r="B13" s="7">
        <v>1.5</v>
      </c>
      <c r="C13" s="7" t="str">
        <f t="shared" si="1"/>
        <v>STAY</v>
      </c>
      <c r="D13" s="7">
        <v>6</v>
      </c>
      <c r="E13" s="7">
        <v>0</v>
      </c>
      <c r="F13" s="7" t="s">
        <v>5</v>
      </c>
    </row>
    <row r="14" spans="1:6" ht="15" customHeight="1" x14ac:dyDescent="0.25">
      <c r="A14" s="6">
        <v>42369</v>
      </c>
      <c r="B14" s="7">
        <v>1.5</v>
      </c>
      <c r="C14" s="7" t="str">
        <f t="shared" si="1"/>
        <v>STAY</v>
      </c>
      <c r="D14" s="7">
        <v>6</v>
      </c>
      <c r="E14" s="7">
        <v>0</v>
      </c>
      <c r="F14" s="7" t="s">
        <v>5</v>
      </c>
    </row>
    <row r="15" spans="1:6" ht="15" customHeight="1" x14ac:dyDescent="0.25">
      <c r="A15" s="6">
        <v>42338</v>
      </c>
      <c r="B15" s="7">
        <v>1.5</v>
      </c>
      <c r="C15" s="7" t="str">
        <f t="shared" si="1"/>
        <v>STAY</v>
      </c>
      <c r="D15" s="7">
        <v>6</v>
      </c>
      <c r="E15" s="7">
        <v>0</v>
      </c>
      <c r="F15" s="7" t="s">
        <v>5</v>
      </c>
    </row>
    <row r="16" spans="1:6" ht="15" customHeight="1" x14ac:dyDescent="0.25">
      <c r="A16" s="6">
        <v>42308</v>
      </c>
      <c r="B16" s="7">
        <v>1.5</v>
      </c>
      <c r="C16" s="7" t="str">
        <f t="shared" si="1"/>
        <v>STAY</v>
      </c>
      <c r="D16" s="7">
        <v>6</v>
      </c>
      <c r="E16" s="7">
        <v>0</v>
      </c>
      <c r="F16" s="7" t="s">
        <v>5</v>
      </c>
    </row>
    <row r="17" spans="1:6" ht="15" customHeight="1" x14ac:dyDescent="0.25">
      <c r="A17" s="6">
        <v>42277</v>
      </c>
      <c r="B17" s="7">
        <v>1.5</v>
      </c>
      <c r="C17" s="7" t="str">
        <f t="shared" si="1"/>
        <v>STAY</v>
      </c>
      <c r="D17" s="7">
        <v>6</v>
      </c>
      <c r="E17" s="7">
        <v>0</v>
      </c>
      <c r="F17" s="7" t="s">
        <v>5</v>
      </c>
    </row>
    <row r="18" spans="1:6" ht="15" customHeight="1" x14ac:dyDescent="0.25">
      <c r="A18" s="6">
        <v>42247</v>
      </c>
      <c r="B18" s="7">
        <v>1.5</v>
      </c>
      <c r="C18" s="7" t="str">
        <f t="shared" si="1"/>
        <v>STAY</v>
      </c>
      <c r="D18" s="7">
        <v>6</v>
      </c>
      <c r="E18" s="7">
        <v>0</v>
      </c>
      <c r="F18" s="7" t="s">
        <v>5</v>
      </c>
    </row>
    <row r="19" spans="1:6" ht="15" customHeight="1" x14ac:dyDescent="0.25">
      <c r="A19" s="6">
        <v>42216</v>
      </c>
      <c r="B19" s="7">
        <v>1.5</v>
      </c>
      <c r="C19" s="7" t="str">
        <f t="shared" si="1"/>
        <v>STAY</v>
      </c>
      <c r="D19" s="7">
        <v>6</v>
      </c>
      <c r="E19" s="7">
        <v>0</v>
      </c>
      <c r="F19" s="7" t="s">
        <v>5</v>
      </c>
    </row>
    <row r="20" spans="1:6" ht="15" customHeight="1" x14ac:dyDescent="0.25">
      <c r="A20" s="6">
        <v>42185</v>
      </c>
      <c r="B20" s="7">
        <v>1.5</v>
      </c>
      <c r="C20" s="7" t="str">
        <f t="shared" si="1"/>
        <v>DOWN</v>
      </c>
      <c r="D20" s="7">
        <v>5</v>
      </c>
      <c r="E20" s="7">
        <v>1</v>
      </c>
      <c r="F20" s="7" t="s">
        <v>12</v>
      </c>
    </row>
    <row r="21" spans="1:6" ht="15" customHeight="1" x14ac:dyDescent="0.25">
      <c r="A21" s="6">
        <v>42155</v>
      </c>
      <c r="B21" s="7">
        <v>1.75</v>
      </c>
      <c r="C21" s="7" t="str">
        <f>IF(B21-B22=0,"STAY",IF(B21&gt;B22,"UP","DOWN"))</f>
        <v>STAY</v>
      </c>
      <c r="D21" s="7">
        <v>5</v>
      </c>
      <c r="E21" s="7">
        <v>1</v>
      </c>
      <c r="F21" s="7" t="s">
        <v>10</v>
      </c>
    </row>
    <row r="22" spans="1:6" ht="15" customHeight="1" x14ac:dyDescent="0.25">
      <c r="A22" s="6">
        <v>42124</v>
      </c>
      <c r="B22" s="7">
        <v>1.75</v>
      </c>
      <c r="C22" s="7" t="str">
        <f t="shared" si="1"/>
        <v>STAY</v>
      </c>
      <c r="D22" s="7">
        <v>5</v>
      </c>
      <c r="E22" s="7">
        <v>1</v>
      </c>
      <c r="F22" s="7" t="s">
        <v>10</v>
      </c>
    </row>
    <row r="23" spans="1:6" ht="15" customHeight="1" x14ac:dyDescent="0.25">
      <c r="A23" s="6">
        <v>42094</v>
      </c>
      <c r="B23" s="7">
        <v>1.75</v>
      </c>
      <c r="C23" s="7" t="str">
        <f t="shared" si="1"/>
        <v>DOWN</v>
      </c>
      <c r="D23" s="7">
        <v>4</v>
      </c>
      <c r="E23" s="7">
        <v>2</v>
      </c>
      <c r="F23" s="7" t="s">
        <v>14</v>
      </c>
    </row>
    <row r="24" spans="1:6" ht="15" customHeight="1" x14ac:dyDescent="0.25">
      <c r="A24" s="6">
        <v>42063</v>
      </c>
      <c r="B24" s="7">
        <v>2</v>
      </c>
      <c r="C24" s="7" t="str">
        <f t="shared" si="1"/>
        <v>STAY</v>
      </c>
      <c r="D24" s="7">
        <v>6</v>
      </c>
      <c r="E24" s="7">
        <v>0</v>
      </c>
      <c r="F24" s="7" t="s">
        <v>5</v>
      </c>
    </row>
    <row r="25" spans="1:6" ht="15" customHeight="1" x14ac:dyDescent="0.25">
      <c r="A25" s="6">
        <v>42035</v>
      </c>
      <c r="B25" s="7">
        <v>2</v>
      </c>
      <c r="C25" s="7" t="str">
        <f t="shared" si="1"/>
        <v>STAY</v>
      </c>
      <c r="D25" s="7">
        <v>6</v>
      </c>
      <c r="E25" s="7">
        <v>0</v>
      </c>
      <c r="F25" s="7" t="s">
        <v>5</v>
      </c>
    </row>
    <row r="26" spans="1:6" ht="15" customHeight="1" x14ac:dyDescent="0.25">
      <c r="A26" s="6">
        <v>42004</v>
      </c>
      <c r="B26" s="7">
        <v>2</v>
      </c>
      <c r="C26" s="7" t="str">
        <f t="shared" si="1"/>
        <v>STAY</v>
      </c>
      <c r="D26" s="7">
        <v>6</v>
      </c>
      <c r="E26" s="7">
        <v>0</v>
      </c>
      <c r="F26" s="7" t="s">
        <v>5</v>
      </c>
    </row>
    <row r="27" spans="1:6" ht="15" customHeight="1" x14ac:dyDescent="0.25">
      <c r="A27" s="6">
        <v>41973</v>
      </c>
      <c r="B27" s="7">
        <v>2</v>
      </c>
      <c r="C27" s="7" t="str">
        <f t="shared" si="1"/>
        <v>STAY</v>
      </c>
      <c r="D27" s="7">
        <v>6</v>
      </c>
      <c r="E27" s="7">
        <v>0</v>
      </c>
      <c r="F27" s="7" t="s">
        <v>5</v>
      </c>
    </row>
    <row r="28" spans="1:6" ht="15" customHeight="1" x14ac:dyDescent="0.25">
      <c r="A28" s="6">
        <v>41943</v>
      </c>
      <c r="B28" s="7">
        <v>2</v>
      </c>
      <c r="C28" s="7" t="str">
        <f t="shared" si="1"/>
        <v>DOWN</v>
      </c>
      <c r="D28" s="7">
        <v>5</v>
      </c>
      <c r="E28" s="7">
        <v>1</v>
      </c>
      <c r="F28" s="7" t="s">
        <v>12</v>
      </c>
    </row>
    <row r="29" spans="1:6" ht="15" customHeight="1" x14ac:dyDescent="0.25">
      <c r="A29" s="6">
        <v>41912</v>
      </c>
      <c r="B29" s="7">
        <v>2.25</v>
      </c>
      <c r="C29" s="7" t="str">
        <f t="shared" si="1"/>
        <v>STAY</v>
      </c>
      <c r="D29" s="7">
        <v>5</v>
      </c>
      <c r="E29" s="7">
        <v>1</v>
      </c>
      <c r="F29" s="7" t="s">
        <v>13</v>
      </c>
    </row>
    <row r="30" spans="1:6" ht="15" customHeight="1" x14ac:dyDescent="0.25">
      <c r="A30" s="6">
        <v>41882</v>
      </c>
      <c r="B30" s="7">
        <v>2.25</v>
      </c>
      <c r="C30" s="7" t="str">
        <f t="shared" si="1"/>
        <v>DOWN</v>
      </c>
      <c r="D30" s="7">
        <v>5</v>
      </c>
      <c r="E30" s="7">
        <v>1</v>
      </c>
      <c r="F30" s="7" t="s">
        <v>12</v>
      </c>
    </row>
    <row r="31" spans="1:6" ht="15" customHeight="1" x14ac:dyDescent="0.25">
      <c r="A31" s="6">
        <v>41851</v>
      </c>
      <c r="B31" s="7">
        <v>2.5</v>
      </c>
      <c r="C31" s="7" t="str">
        <f t="shared" si="1"/>
        <v>STAY</v>
      </c>
      <c r="D31" s="7">
        <v>5</v>
      </c>
      <c r="E31" s="7">
        <v>1</v>
      </c>
      <c r="F31" s="7" t="s">
        <v>13</v>
      </c>
    </row>
    <row r="32" spans="1:6" ht="15" customHeight="1" x14ac:dyDescent="0.25">
      <c r="A32" s="6">
        <v>41820</v>
      </c>
      <c r="B32" s="7">
        <v>2.5</v>
      </c>
      <c r="C32" s="7" t="str">
        <f t="shared" si="1"/>
        <v>STAY</v>
      </c>
      <c r="D32" s="7">
        <v>6</v>
      </c>
      <c r="E32" s="7">
        <v>0</v>
      </c>
      <c r="F32" s="7" t="s">
        <v>5</v>
      </c>
    </row>
    <row r="33" spans="1:6" ht="15" customHeight="1" x14ac:dyDescent="0.25">
      <c r="A33" s="6">
        <v>41790</v>
      </c>
      <c r="B33" s="7">
        <v>2.5</v>
      </c>
      <c r="C33" s="7" t="str">
        <f t="shared" si="1"/>
        <v>STAY</v>
      </c>
      <c r="D33" s="7">
        <v>6</v>
      </c>
      <c r="E33" s="7">
        <v>0</v>
      </c>
      <c r="F33" s="7" t="s">
        <v>5</v>
      </c>
    </row>
    <row r="34" spans="1:6" ht="15" customHeight="1" x14ac:dyDescent="0.25">
      <c r="A34" s="6">
        <v>41759</v>
      </c>
      <c r="B34" s="7">
        <v>2.5</v>
      </c>
      <c r="C34" s="7" t="str">
        <f t="shared" si="1"/>
        <v>STAY</v>
      </c>
      <c r="D34" s="7">
        <v>6</v>
      </c>
      <c r="E34" s="7">
        <v>0</v>
      </c>
      <c r="F34" s="7" t="s">
        <v>5</v>
      </c>
    </row>
    <row r="35" spans="1:6" ht="15" customHeight="1" x14ac:dyDescent="0.25">
      <c r="A35" s="6">
        <v>41729</v>
      </c>
      <c r="B35" s="7">
        <v>2.5</v>
      </c>
      <c r="C35" s="7" t="str">
        <f t="shared" si="1"/>
        <v>STAY</v>
      </c>
      <c r="D35" s="7">
        <v>6</v>
      </c>
      <c r="E35" s="7">
        <v>0</v>
      </c>
      <c r="F35" s="7" t="s">
        <v>5</v>
      </c>
    </row>
    <row r="36" spans="1:6" ht="15" customHeight="1" x14ac:dyDescent="0.25">
      <c r="A36" s="6">
        <v>41698</v>
      </c>
      <c r="B36" s="7">
        <v>2.5</v>
      </c>
      <c r="C36" s="7" t="str">
        <f t="shared" si="1"/>
        <v>STAY</v>
      </c>
      <c r="D36" s="7">
        <v>6</v>
      </c>
      <c r="E36" s="7">
        <v>0</v>
      </c>
      <c r="F36" s="7" t="s">
        <v>5</v>
      </c>
    </row>
    <row r="37" spans="1:6" ht="15" customHeight="1" x14ac:dyDescent="0.25">
      <c r="A37" s="6">
        <v>41670</v>
      </c>
      <c r="B37" s="7">
        <v>2.5</v>
      </c>
      <c r="C37" s="7" t="str">
        <f t="shared" si="1"/>
        <v>STAY</v>
      </c>
      <c r="D37" s="7">
        <v>6</v>
      </c>
      <c r="E37" s="7">
        <v>0</v>
      </c>
      <c r="F37" s="7" t="s">
        <v>5</v>
      </c>
    </row>
    <row r="38" spans="1:6" ht="15" customHeight="1" x14ac:dyDescent="0.25">
      <c r="A38" s="6">
        <v>41639</v>
      </c>
      <c r="B38" s="7">
        <v>2.5</v>
      </c>
      <c r="C38" s="7" t="str">
        <f t="shared" si="1"/>
        <v>STAY</v>
      </c>
      <c r="D38" s="7">
        <v>6</v>
      </c>
      <c r="E38" s="7">
        <v>0</v>
      </c>
      <c r="F38" s="7" t="s">
        <v>5</v>
      </c>
    </row>
    <row r="39" spans="1:6" ht="15" customHeight="1" x14ac:dyDescent="0.25">
      <c r="A39" s="6">
        <v>41608</v>
      </c>
      <c r="B39" s="7">
        <v>2.5</v>
      </c>
      <c r="C39" s="7" t="str">
        <f t="shared" si="1"/>
        <v>STAY</v>
      </c>
      <c r="D39" s="7">
        <v>6</v>
      </c>
      <c r="E39" s="7">
        <v>0</v>
      </c>
      <c r="F39" s="7" t="s">
        <v>5</v>
      </c>
    </row>
    <row r="40" spans="1:6" ht="15" customHeight="1" x14ac:dyDescent="0.25">
      <c r="A40" s="6">
        <v>41578</v>
      </c>
      <c r="B40" s="7">
        <v>2.5</v>
      </c>
      <c r="C40" s="7" t="str">
        <f t="shared" si="1"/>
        <v>STAY</v>
      </c>
      <c r="D40" s="7">
        <v>6</v>
      </c>
      <c r="E40" s="7">
        <v>0</v>
      </c>
      <c r="F40" s="7" t="s">
        <v>5</v>
      </c>
    </row>
    <row r="41" spans="1:6" ht="15" customHeight="1" x14ac:dyDescent="0.25">
      <c r="A41" s="6">
        <v>41547</v>
      </c>
      <c r="B41" s="7">
        <v>2.5</v>
      </c>
      <c r="C41" s="7" t="str">
        <f t="shared" si="1"/>
        <v>STAY</v>
      </c>
      <c r="D41" s="7">
        <v>6</v>
      </c>
      <c r="E41" s="7">
        <v>0</v>
      </c>
      <c r="F41" s="7" t="s">
        <v>5</v>
      </c>
    </row>
    <row r="42" spans="1:6" ht="15" customHeight="1" x14ac:dyDescent="0.25">
      <c r="A42" s="6">
        <v>41517</v>
      </c>
      <c r="B42" s="7">
        <v>2.5</v>
      </c>
      <c r="C42" s="7" t="str">
        <f t="shared" si="1"/>
        <v>STAY</v>
      </c>
      <c r="D42" s="7">
        <v>6</v>
      </c>
      <c r="E42" s="7">
        <v>0</v>
      </c>
      <c r="F42" s="7" t="s">
        <v>5</v>
      </c>
    </row>
    <row r="43" spans="1:6" ht="15" customHeight="1" x14ac:dyDescent="0.25">
      <c r="A43" s="6">
        <v>41486</v>
      </c>
      <c r="B43" s="7">
        <v>2.5</v>
      </c>
      <c r="C43" s="7" t="str">
        <f t="shared" si="1"/>
        <v>STAY</v>
      </c>
      <c r="D43" s="7">
        <v>6</v>
      </c>
      <c r="E43" s="7">
        <v>0</v>
      </c>
      <c r="F43" s="7" t="s">
        <v>5</v>
      </c>
    </row>
    <row r="44" spans="1:6" ht="15" customHeight="1" x14ac:dyDescent="0.25">
      <c r="A44" s="6">
        <v>41455</v>
      </c>
      <c r="B44" s="7">
        <v>2.5</v>
      </c>
      <c r="C44" s="7" t="str">
        <f t="shared" si="1"/>
        <v>STAY</v>
      </c>
      <c r="D44" s="7">
        <v>6</v>
      </c>
      <c r="E44" s="7">
        <v>0</v>
      </c>
      <c r="F44" s="7" t="s">
        <v>5</v>
      </c>
    </row>
    <row r="45" spans="1:6" ht="15" customHeight="1" x14ac:dyDescent="0.25">
      <c r="A45" s="6">
        <v>41425</v>
      </c>
      <c r="B45" s="7">
        <v>2.5</v>
      </c>
      <c r="C45" s="7" t="str">
        <f t="shared" si="1"/>
        <v>DOWN</v>
      </c>
      <c r="D45" s="7">
        <v>5</v>
      </c>
      <c r="E45" s="7">
        <v>1</v>
      </c>
      <c r="F45" s="7" t="s">
        <v>12</v>
      </c>
    </row>
    <row r="46" spans="1:6" ht="15" customHeight="1" x14ac:dyDescent="0.25">
      <c r="A46" s="6">
        <v>41394</v>
      </c>
      <c r="B46" s="7">
        <v>2.75</v>
      </c>
      <c r="C46" s="7" t="str">
        <f t="shared" si="1"/>
        <v>STAY</v>
      </c>
      <c r="D46" s="7">
        <v>3</v>
      </c>
      <c r="E46" s="7">
        <v>3</v>
      </c>
      <c r="F46" s="7" t="s">
        <v>11</v>
      </c>
    </row>
    <row r="47" spans="1:6" ht="15" customHeight="1" x14ac:dyDescent="0.25">
      <c r="A47" s="6">
        <v>41364</v>
      </c>
      <c r="B47" s="7">
        <v>2.75</v>
      </c>
      <c r="C47" s="7" t="str">
        <f t="shared" si="1"/>
        <v>STAY</v>
      </c>
      <c r="D47" s="7">
        <v>5</v>
      </c>
      <c r="E47" s="7">
        <v>1</v>
      </c>
      <c r="F47" s="7" t="s">
        <v>10</v>
      </c>
    </row>
    <row r="48" spans="1:6" ht="15" customHeight="1" x14ac:dyDescent="0.25">
      <c r="A48" s="6">
        <v>41333</v>
      </c>
      <c r="B48" s="7">
        <v>2.75</v>
      </c>
      <c r="C48" s="7" t="str">
        <f t="shared" si="1"/>
        <v>STAY</v>
      </c>
      <c r="D48" s="7">
        <v>5</v>
      </c>
      <c r="E48" s="7">
        <v>1</v>
      </c>
      <c r="F48" s="7" t="s">
        <v>10</v>
      </c>
    </row>
    <row r="49" spans="1:6" ht="15" customHeight="1" x14ac:dyDescent="0.25">
      <c r="A49" s="6">
        <v>41305</v>
      </c>
      <c r="B49" s="7">
        <v>2.75</v>
      </c>
      <c r="C49" s="7" t="str">
        <f t="shared" si="1"/>
        <v>STAY</v>
      </c>
      <c r="D49" s="7">
        <v>5</v>
      </c>
      <c r="E49" s="7">
        <v>1</v>
      </c>
      <c r="F49" s="7" t="s">
        <v>10</v>
      </c>
    </row>
    <row r="50" spans="1:6" ht="15" customHeight="1" x14ac:dyDescent="0.25">
      <c r="A50" s="6">
        <v>41274</v>
      </c>
      <c r="B50" s="7">
        <v>2.75</v>
      </c>
      <c r="C50" s="7" t="str">
        <f t="shared" si="1"/>
        <v>STAY</v>
      </c>
      <c r="D50" s="7">
        <v>6</v>
      </c>
      <c r="E50" s="7">
        <v>0</v>
      </c>
      <c r="F50" s="7" t="s">
        <v>5</v>
      </c>
    </row>
    <row r="51" spans="1:6" ht="15" customHeight="1" x14ac:dyDescent="0.25">
      <c r="A51" s="6">
        <v>41243</v>
      </c>
      <c r="B51" s="7">
        <v>2.75</v>
      </c>
      <c r="C51" s="7" t="str">
        <f t="shared" si="1"/>
        <v>STAY</v>
      </c>
      <c r="D51" s="7">
        <v>6</v>
      </c>
      <c r="E51" s="7">
        <v>0</v>
      </c>
      <c r="F51" s="7" t="s">
        <v>5</v>
      </c>
    </row>
    <row r="52" spans="1:6" ht="15" customHeight="1" x14ac:dyDescent="0.25">
      <c r="A52" s="6">
        <v>41213</v>
      </c>
      <c r="B52" s="7">
        <v>2.75</v>
      </c>
      <c r="C52" s="7" t="str">
        <f t="shared" si="1"/>
        <v>DOWN</v>
      </c>
      <c r="D52" s="7">
        <v>6</v>
      </c>
      <c r="E52" s="7">
        <v>0</v>
      </c>
      <c r="F52" s="7" t="s">
        <v>9</v>
      </c>
    </row>
    <row r="53" spans="1:6" ht="15" customHeight="1" x14ac:dyDescent="0.25">
      <c r="A53" s="6">
        <v>41182</v>
      </c>
      <c r="B53" s="7">
        <v>3</v>
      </c>
      <c r="C53" s="7" t="str">
        <f t="shared" si="1"/>
        <v>STAY</v>
      </c>
      <c r="D53" s="7">
        <v>6</v>
      </c>
      <c r="E53" s="7">
        <v>0</v>
      </c>
      <c r="F53" s="7" t="s">
        <v>5</v>
      </c>
    </row>
    <row r="54" spans="1:6" ht="15" customHeight="1" x14ac:dyDescent="0.25">
      <c r="A54" s="6">
        <v>41152</v>
      </c>
      <c r="B54" s="7">
        <v>3</v>
      </c>
      <c r="C54" s="7" t="str">
        <f t="shared" si="1"/>
        <v>STAY</v>
      </c>
      <c r="D54" s="7">
        <v>6</v>
      </c>
      <c r="E54" s="7">
        <v>0</v>
      </c>
      <c r="F54" s="7" t="s">
        <v>5</v>
      </c>
    </row>
    <row r="55" spans="1:6" ht="15" customHeight="1" x14ac:dyDescent="0.25">
      <c r="A55" s="6">
        <v>41121</v>
      </c>
      <c r="B55" s="7">
        <v>3</v>
      </c>
      <c r="C55" s="7" t="str">
        <f t="shared" si="1"/>
        <v>DOWN</v>
      </c>
      <c r="D55" s="7">
        <v>5</v>
      </c>
      <c r="E55" s="7">
        <v>1</v>
      </c>
      <c r="F55" s="7" t="s">
        <v>9</v>
      </c>
    </row>
    <row r="56" spans="1:6" ht="15" customHeight="1" x14ac:dyDescent="0.25">
      <c r="A56" s="6">
        <v>41090</v>
      </c>
      <c r="B56" s="7">
        <v>3.25</v>
      </c>
      <c r="C56" s="7" t="str">
        <f t="shared" si="1"/>
        <v>STAY</v>
      </c>
      <c r="D56" s="7">
        <v>6</v>
      </c>
      <c r="E56" s="7">
        <v>0</v>
      </c>
      <c r="F56" s="7" t="s">
        <v>5</v>
      </c>
    </row>
    <row r="57" spans="1:6" ht="15" customHeight="1" x14ac:dyDescent="0.25">
      <c r="A57" s="6">
        <v>41060</v>
      </c>
      <c r="B57" s="7">
        <v>3.25</v>
      </c>
      <c r="C57" s="7" t="str">
        <f t="shared" si="1"/>
        <v>STAY</v>
      </c>
      <c r="D57" s="7">
        <v>6</v>
      </c>
      <c r="E57" s="7">
        <v>0</v>
      </c>
      <c r="F57" s="7" t="s">
        <v>5</v>
      </c>
    </row>
    <row r="58" spans="1:6" ht="15" customHeight="1" x14ac:dyDescent="0.25">
      <c r="A58" s="6">
        <v>41029</v>
      </c>
      <c r="B58" s="7">
        <v>3.25</v>
      </c>
      <c r="C58" s="7" t="str">
        <f t="shared" si="1"/>
        <v>STAY</v>
      </c>
      <c r="D58" s="7">
        <v>6</v>
      </c>
      <c r="E58" s="7">
        <v>0</v>
      </c>
      <c r="F58" s="7" t="s">
        <v>5</v>
      </c>
    </row>
    <row r="59" spans="1:6" ht="15" customHeight="1" x14ac:dyDescent="0.25">
      <c r="A59" s="6">
        <v>40999</v>
      </c>
      <c r="B59" s="7">
        <v>3.25</v>
      </c>
      <c r="C59" s="7" t="str">
        <f t="shared" si="1"/>
        <v>STAY</v>
      </c>
      <c r="D59" s="7">
        <v>6</v>
      </c>
      <c r="E59" s="7">
        <v>0</v>
      </c>
      <c r="F59" s="7" t="s">
        <v>5</v>
      </c>
    </row>
    <row r="60" spans="1:6" ht="15" customHeight="1" x14ac:dyDescent="0.25">
      <c r="A60" s="6">
        <v>40968</v>
      </c>
      <c r="B60" s="7">
        <v>3.25</v>
      </c>
      <c r="C60" s="7" t="str">
        <f t="shared" si="1"/>
        <v>STAY</v>
      </c>
      <c r="D60" s="7">
        <v>6</v>
      </c>
      <c r="E60" s="7">
        <v>0</v>
      </c>
      <c r="F60" s="7" t="s">
        <v>5</v>
      </c>
    </row>
    <row r="61" spans="1:6" ht="15" customHeight="1" x14ac:dyDescent="0.25">
      <c r="A61" s="6">
        <v>40939</v>
      </c>
      <c r="B61" s="7">
        <v>3.25</v>
      </c>
      <c r="C61" s="7" t="str">
        <f t="shared" si="1"/>
        <v>STAY</v>
      </c>
      <c r="D61" s="7">
        <v>6</v>
      </c>
      <c r="E61" s="7">
        <v>0</v>
      </c>
      <c r="F61" s="7" t="s">
        <v>5</v>
      </c>
    </row>
    <row r="62" spans="1:6" ht="15" customHeight="1" x14ac:dyDescent="0.25">
      <c r="A62" s="6">
        <v>40908</v>
      </c>
      <c r="B62" s="7">
        <v>3.25</v>
      </c>
      <c r="C62" s="7" t="str">
        <f t="shared" si="1"/>
        <v>STAY</v>
      </c>
      <c r="D62" s="7">
        <v>6</v>
      </c>
      <c r="E62" s="7">
        <v>0</v>
      </c>
      <c r="F62" s="7" t="s">
        <v>5</v>
      </c>
    </row>
    <row r="63" spans="1:6" ht="15" customHeight="1" x14ac:dyDescent="0.25">
      <c r="A63" s="6">
        <v>40877</v>
      </c>
      <c r="B63" s="7">
        <v>3.25</v>
      </c>
      <c r="C63" s="7" t="str">
        <f t="shared" si="1"/>
        <v>STAY</v>
      </c>
      <c r="D63" s="7">
        <v>6</v>
      </c>
      <c r="E63" s="7">
        <v>0</v>
      </c>
      <c r="F63" s="7" t="s">
        <v>5</v>
      </c>
    </row>
    <row r="64" spans="1:6" ht="15" customHeight="1" x14ac:dyDescent="0.25">
      <c r="A64" s="6">
        <v>40847</v>
      </c>
      <c r="B64" s="7">
        <v>3.25</v>
      </c>
      <c r="C64" s="7" t="str">
        <f t="shared" si="1"/>
        <v>STAY</v>
      </c>
      <c r="D64" s="7">
        <v>6</v>
      </c>
      <c r="E64" s="7">
        <v>0</v>
      </c>
      <c r="F64" s="7" t="s">
        <v>5</v>
      </c>
    </row>
    <row r="65" spans="1:6" ht="15" customHeight="1" x14ac:dyDescent="0.25">
      <c r="A65" s="6">
        <v>40816</v>
      </c>
      <c r="B65" s="7">
        <v>3.25</v>
      </c>
      <c r="C65" s="7" t="str">
        <f t="shared" si="1"/>
        <v>STAY</v>
      </c>
      <c r="D65" s="7">
        <v>4</v>
      </c>
      <c r="E65" s="7">
        <v>2</v>
      </c>
      <c r="F65" s="7" t="s">
        <v>3</v>
      </c>
    </row>
    <row r="66" spans="1:6" ht="15" customHeight="1" x14ac:dyDescent="0.25">
      <c r="A66" s="6">
        <v>40786</v>
      </c>
      <c r="B66" s="7">
        <v>3.25</v>
      </c>
      <c r="C66" s="7" t="str">
        <f t="shared" si="1"/>
        <v>STAY</v>
      </c>
      <c r="D66" s="7">
        <v>6</v>
      </c>
      <c r="E66" s="7">
        <v>0</v>
      </c>
      <c r="F66" s="7" t="s">
        <v>5</v>
      </c>
    </row>
    <row r="67" spans="1:6" ht="15" customHeight="1" x14ac:dyDescent="0.25">
      <c r="A67" s="6">
        <v>40755</v>
      </c>
      <c r="B67" s="7">
        <v>3.25</v>
      </c>
      <c r="C67" s="7" t="str">
        <f t="shared" si="1"/>
        <v>STAY</v>
      </c>
      <c r="D67" s="7">
        <v>6</v>
      </c>
      <c r="E67" s="7">
        <v>0</v>
      </c>
      <c r="F67" s="7" t="s">
        <v>5</v>
      </c>
    </row>
    <row r="68" spans="1:6" ht="15" customHeight="1" x14ac:dyDescent="0.25">
      <c r="A68" s="6">
        <v>40724</v>
      </c>
      <c r="B68" s="7">
        <v>3.25</v>
      </c>
      <c r="C68" s="7" t="str">
        <f t="shared" si="1"/>
        <v>UP</v>
      </c>
      <c r="D68" s="7">
        <v>6</v>
      </c>
      <c r="E68" s="7">
        <v>0</v>
      </c>
      <c r="F68" s="7" t="s">
        <v>5</v>
      </c>
    </row>
    <row r="69" spans="1:6" ht="15" customHeight="1" x14ac:dyDescent="0.25">
      <c r="A69" s="6">
        <v>40694</v>
      </c>
      <c r="B69" s="7">
        <v>3</v>
      </c>
      <c r="C69" s="7" t="str">
        <f t="shared" si="1"/>
        <v>STAY</v>
      </c>
      <c r="D69" s="7">
        <v>4</v>
      </c>
      <c r="E69" s="7">
        <v>2</v>
      </c>
      <c r="F69" s="7" t="s">
        <v>3</v>
      </c>
    </row>
    <row r="70" spans="1:6" ht="15" customHeight="1" x14ac:dyDescent="0.25">
      <c r="A70" s="6">
        <v>40663</v>
      </c>
      <c r="B70" s="7">
        <v>3</v>
      </c>
      <c r="C70" s="7" t="str">
        <f t="shared" ref="C70:C133" si="2">IF(B70-B71=0,"STAY",IF(B70&gt;B71,"UP","DOWN"))</f>
        <v>STAY</v>
      </c>
      <c r="D70" s="7">
        <v>4</v>
      </c>
      <c r="E70" s="7">
        <v>2</v>
      </c>
      <c r="F70" s="7" t="s">
        <v>3</v>
      </c>
    </row>
    <row r="71" spans="1:6" ht="15" customHeight="1" x14ac:dyDescent="0.25">
      <c r="A71" s="6">
        <v>40633</v>
      </c>
      <c r="B71" s="7">
        <v>3</v>
      </c>
      <c r="C71" s="7" t="str">
        <f t="shared" si="2"/>
        <v>UP</v>
      </c>
      <c r="D71" s="7">
        <v>5</v>
      </c>
      <c r="E71" s="7">
        <v>1</v>
      </c>
      <c r="F71" s="7" t="s">
        <v>7</v>
      </c>
    </row>
    <row r="72" spans="1:6" ht="15" customHeight="1" x14ac:dyDescent="0.25">
      <c r="A72" s="6">
        <v>40602</v>
      </c>
      <c r="B72" s="7">
        <v>2.75</v>
      </c>
      <c r="C72" s="7" t="str">
        <f t="shared" si="2"/>
        <v>STAY</v>
      </c>
      <c r="D72" s="7">
        <v>4</v>
      </c>
      <c r="E72" s="7">
        <v>2</v>
      </c>
      <c r="F72" s="7" t="s">
        <v>3</v>
      </c>
    </row>
    <row r="73" spans="1:6" ht="15" customHeight="1" x14ac:dyDescent="0.25">
      <c r="A73" s="6">
        <v>40574</v>
      </c>
      <c r="B73" s="7">
        <v>2.75</v>
      </c>
      <c r="C73" s="7" t="str">
        <f t="shared" si="2"/>
        <v>UP</v>
      </c>
      <c r="D73" s="7">
        <v>4</v>
      </c>
      <c r="E73" s="7">
        <v>2</v>
      </c>
      <c r="F73" s="7" t="s">
        <v>4</v>
      </c>
    </row>
    <row r="74" spans="1:6" ht="15" customHeight="1" x14ac:dyDescent="0.25">
      <c r="A74" s="6">
        <v>40543</v>
      </c>
      <c r="B74" s="7">
        <v>2.5</v>
      </c>
      <c r="C74" s="7" t="str">
        <f t="shared" si="2"/>
        <v>STAY</v>
      </c>
      <c r="D74" s="7">
        <v>6</v>
      </c>
      <c r="E74" s="7">
        <v>0</v>
      </c>
      <c r="F74" s="7" t="s">
        <v>5</v>
      </c>
    </row>
    <row r="75" spans="1:6" ht="15" customHeight="1" x14ac:dyDescent="0.25">
      <c r="A75" s="6">
        <v>40512</v>
      </c>
      <c r="B75" s="7">
        <v>2.5</v>
      </c>
      <c r="C75" s="7" t="str">
        <f t="shared" si="2"/>
        <v>UP</v>
      </c>
      <c r="D75" s="7">
        <v>6</v>
      </c>
      <c r="E75" s="7">
        <v>0</v>
      </c>
      <c r="F75" s="7" t="s">
        <v>5</v>
      </c>
    </row>
    <row r="76" spans="1:6" ht="15" customHeight="1" x14ac:dyDescent="0.25">
      <c r="A76" s="6">
        <v>40482</v>
      </c>
      <c r="B76" s="7">
        <v>2.25</v>
      </c>
      <c r="C76" s="7" t="str">
        <f t="shared" si="2"/>
        <v>STAY</v>
      </c>
      <c r="D76" s="7">
        <v>5</v>
      </c>
      <c r="E76" s="7">
        <v>1</v>
      </c>
      <c r="F76" s="7" t="s">
        <v>6</v>
      </c>
    </row>
    <row r="77" spans="1:6" ht="15" customHeight="1" x14ac:dyDescent="0.25">
      <c r="A77" s="6">
        <v>40451</v>
      </c>
      <c r="B77" s="7">
        <v>2.25</v>
      </c>
      <c r="C77" s="7" t="str">
        <f t="shared" si="2"/>
        <v>STAY</v>
      </c>
      <c r="D77" s="7">
        <v>4</v>
      </c>
      <c r="E77" s="7">
        <v>2</v>
      </c>
      <c r="F77" s="7" t="s">
        <v>3</v>
      </c>
    </row>
    <row r="78" spans="1:6" ht="15" customHeight="1" x14ac:dyDescent="0.25">
      <c r="A78" s="6">
        <v>40421</v>
      </c>
      <c r="B78" s="7">
        <v>2.25</v>
      </c>
      <c r="C78" s="7" t="str">
        <f t="shared" si="2"/>
        <v>STAY</v>
      </c>
      <c r="D78" s="7">
        <v>6</v>
      </c>
      <c r="E78" s="7">
        <v>0</v>
      </c>
      <c r="F78" s="7" t="s">
        <v>5</v>
      </c>
    </row>
    <row r="79" spans="1:6" ht="15" customHeight="1" x14ac:dyDescent="0.25">
      <c r="A79" s="6">
        <v>40390</v>
      </c>
      <c r="B79" s="7">
        <v>2.25</v>
      </c>
      <c r="C79" s="7" t="str">
        <f t="shared" si="2"/>
        <v>UP</v>
      </c>
      <c r="D79" s="7">
        <v>5</v>
      </c>
      <c r="E79" s="7">
        <v>1</v>
      </c>
      <c r="F79" s="7" t="s">
        <v>7</v>
      </c>
    </row>
    <row r="80" spans="1:6" ht="15" customHeight="1" x14ac:dyDescent="0.25">
      <c r="A80" s="6">
        <v>40359</v>
      </c>
      <c r="B80" s="7">
        <v>2</v>
      </c>
      <c r="C80" s="7" t="str">
        <f t="shared" si="2"/>
        <v>STAY</v>
      </c>
      <c r="D80" s="7">
        <v>6</v>
      </c>
      <c r="E80" s="7">
        <v>0</v>
      </c>
      <c r="F80" s="7" t="s">
        <v>8</v>
      </c>
    </row>
    <row r="81" spans="1:6" ht="15" customHeight="1" x14ac:dyDescent="0.25">
      <c r="A81" s="6">
        <v>40329</v>
      </c>
      <c r="B81" s="7">
        <v>2</v>
      </c>
      <c r="C81" s="7" t="str">
        <f t="shared" si="2"/>
        <v>STAY</v>
      </c>
      <c r="D81" s="7">
        <v>6</v>
      </c>
      <c r="E81" s="7">
        <v>0</v>
      </c>
      <c r="F81" s="7" t="s">
        <v>5</v>
      </c>
    </row>
    <row r="82" spans="1:6" ht="15" customHeight="1" x14ac:dyDescent="0.25">
      <c r="A82" s="6">
        <v>40298</v>
      </c>
      <c r="B82" s="7">
        <v>2</v>
      </c>
      <c r="C82" s="7" t="str">
        <f t="shared" si="2"/>
        <v>STAY</v>
      </c>
      <c r="D82" s="7">
        <v>6</v>
      </c>
      <c r="E82" s="7">
        <v>0</v>
      </c>
      <c r="F82" s="7" t="s">
        <v>5</v>
      </c>
    </row>
    <row r="83" spans="1:6" ht="15" customHeight="1" x14ac:dyDescent="0.25">
      <c r="A83" s="6">
        <v>40268</v>
      </c>
      <c r="B83" s="7">
        <v>2</v>
      </c>
      <c r="C83" s="7" t="str">
        <f t="shared" si="2"/>
        <v>STAY</v>
      </c>
      <c r="D83" s="7">
        <v>6</v>
      </c>
      <c r="E83" s="7">
        <v>0</v>
      </c>
      <c r="F83" s="7" t="s">
        <v>5</v>
      </c>
    </row>
    <row r="84" spans="1:6" ht="15" customHeight="1" x14ac:dyDescent="0.25">
      <c r="A84" s="6">
        <v>40237</v>
      </c>
      <c r="B84" s="7">
        <v>2</v>
      </c>
      <c r="C84" s="7" t="str">
        <f t="shared" si="2"/>
        <v>STAY</v>
      </c>
      <c r="D84" s="7">
        <v>6</v>
      </c>
      <c r="E84" s="7">
        <v>0</v>
      </c>
      <c r="F84" s="7" t="s">
        <v>5</v>
      </c>
    </row>
    <row r="85" spans="1:6" ht="15" customHeight="1" x14ac:dyDescent="0.25">
      <c r="A85" s="6">
        <v>40209</v>
      </c>
      <c r="B85" s="7">
        <v>2</v>
      </c>
      <c r="C85" s="7" t="str">
        <f t="shared" si="2"/>
        <v>STAY</v>
      </c>
      <c r="D85" s="7">
        <v>6</v>
      </c>
      <c r="E85" s="7">
        <v>0</v>
      </c>
      <c r="F85" s="7" t="s">
        <v>5</v>
      </c>
    </row>
    <row r="86" spans="1:6" ht="15" customHeight="1" x14ac:dyDescent="0.25">
      <c r="A86" s="6">
        <v>40178</v>
      </c>
      <c r="B86" s="7">
        <v>2</v>
      </c>
      <c r="C86" s="7" t="str">
        <f t="shared" si="2"/>
        <v>STAY</v>
      </c>
      <c r="D86" s="7"/>
      <c r="E86" s="7"/>
      <c r="F86" s="7"/>
    </row>
    <row r="87" spans="1:6" ht="15" customHeight="1" x14ac:dyDescent="0.25">
      <c r="A87" s="6">
        <v>40147</v>
      </c>
      <c r="B87" s="7">
        <v>2</v>
      </c>
      <c r="C87" s="7" t="str">
        <f t="shared" si="2"/>
        <v>STAY</v>
      </c>
      <c r="D87" s="7"/>
      <c r="E87" s="7"/>
      <c r="F87" s="7"/>
    </row>
    <row r="88" spans="1:6" ht="15" customHeight="1" x14ac:dyDescent="0.25">
      <c r="A88" s="6">
        <v>40117</v>
      </c>
      <c r="B88" s="7">
        <v>2</v>
      </c>
      <c r="C88" s="7" t="str">
        <f t="shared" si="2"/>
        <v>STAY</v>
      </c>
      <c r="D88" s="7"/>
      <c r="E88" s="7"/>
      <c r="F88" s="7"/>
    </row>
    <row r="89" spans="1:6" ht="15" customHeight="1" x14ac:dyDescent="0.25">
      <c r="A89" s="6">
        <v>40086</v>
      </c>
      <c r="B89" s="7">
        <v>2</v>
      </c>
      <c r="C89" s="7" t="str">
        <f t="shared" si="2"/>
        <v>STAY</v>
      </c>
      <c r="D89" s="7"/>
      <c r="E89" s="7"/>
      <c r="F89" s="7"/>
    </row>
    <row r="90" spans="1:6" ht="15" customHeight="1" x14ac:dyDescent="0.25">
      <c r="A90" s="6">
        <v>40056</v>
      </c>
      <c r="B90" s="7">
        <v>2</v>
      </c>
      <c r="C90" s="7" t="str">
        <f t="shared" si="2"/>
        <v>STAY</v>
      </c>
      <c r="D90" s="7"/>
      <c r="E90" s="7"/>
      <c r="F90" s="7"/>
    </row>
    <row r="91" spans="1:6" ht="15" customHeight="1" x14ac:dyDescent="0.25">
      <c r="A91" s="6">
        <v>40025</v>
      </c>
      <c r="B91" s="7">
        <v>2</v>
      </c>
      <c r="C91" s="7" t="str">
        <f t="shared" si="2"/>
        <v>STAY</v>
      </c>
      <c r="D91" s="7"/>
      <c r="E91" s="7"/>
      <c r="F91" s="7"/>
    </row>
    <row r="92" spans="1:6" ht="15" customHeight="1" x14ac:dyDescent="0.25">
      <c r="A92" s="6">
        <v>39994</v>
      </c>
      <c r="B92" s="7">
        <v>2</v>
      </c>
      <c r="C92" s="7" t="str">
        <f t="shared" si="2"/>
        <v>STAY</v>
      </c>
      <c r="D92" s="7"/>
      <c r="E92" s="7"/>
      <c r="F92" s="7"/>
    </row>
    <row r="93" spans="1:6" ht="15" customHeight="1" x14ac:dyDescent="0.25">
      <c r="A93" s="6">
        <v>39964</v>
      </c>
      <c r="B93" s="7">
        <v>2</v>
      </c>
      <c r="C93" s="7" t="str">
        <f t="shared" si="2"/>
        <v>STAY</v>
      </c>
      <c r="D93" s="7"/>
      <c r="E93" s="7"/>
      <c r="F93" s="7"/>
    </row>
    <row r="94" spans="1:6" ht="15" customHeight="1" x14ac:dyDescent="0.25">
      <c r="A94" s="6">
        <v>39933</v>
      </c>
      <c r="B94" s="7">
        <v>2</v>
      </c>
      <c r="C94" s="7" t="str">
        <f t="shared" si="2"/>
        <v>STAY</v>
      </c>
      <c r="D94" s="7"/>
      <c r="E94" s="7"/>
      <c r="F94" s="7"/>
    </row>
    <row r="95" spans="1:6" ht="15" customHeight="1" x14ac:dyDescent="0.25">
      <c r="A95" s="6">
        <v>39903</v>
      </c>
      <c r="B95" s="7">
        <v>2</v>
      </c>
      <c r="C95" s="7" t="str">
        <f t="shared" si="2"/>
        <v>STAY</v>
      </c>
      <c r="D95" s="7"/>
      <c r="E95" s="7"/>
      <c r="F95" s="7"/>
    </row>
    <row r="96" spans="1:6" ht="15" customHeight="1" x14ac:dyDescent="0.25">
      <c r="A96" s="6">
        <v>39872</v>
      </c>
      <c r="B96" s="7">
        <v>2</v>
      </c>
      <c r="C96" s="7" t="str">
        <f t="shared" si="2"/>
        <v>DOWN</v>
      </c>
      <c r="D96" s="7"/>
      <c r="E96" s="7"/>
      <c r="F96" s="7"/>
    </row>
    <row r="97" spans="1:6" ht="15" customHeight="1" x14ac:dyDescent="0.25">
      <c r="A97" s="6">
        <v>39844</v>
      </c>
      <c r="B97" s="7">
        <v>2.5</v>
      </c>
      <c r="C97" s="7" t="str">
        <f t="shared" si="2"/>
        <v>DOWN</v>
      </c>
      <c r="D97" s="7"/>
      <c r="E97" s="7"/>
      <c r="F97" s="7"/>
    </row>
    <row r="98" spans="1:6" ht="15" customHeight="1" x14ac:dyDescent="0.25">
      <c r="A98" s="6">
        <v>39813</v>
      </c>
      <c r="B98" s="7">
        <v>3</v>
      </c>
      <c r="C98" s="7" t="str">
        <f t="shared" si="2"/>
        <v>DOWN</v>
      </c>
      <c r="D98" s="7"/>
      <c r="E98" s="7"/>
      <c r="F98" s="7"/>
    </row>
    <row r="99" spans="1:6" ht="15" customHeight="1" x14ac:dyDescent="0.25">
      <c r="A99" s="6">
        <v>39782</v>
      </c>
      <c r="B99" s="7">
        <v>4</v>
      </c>
      <c r="C99" s="7" t="str">
        <f t="shared" si="2"/>
        <v>DOWN</v>
      </c>
      <c r="D99" s="7"/>
      <c r="E99" s="7"/>
      <c r="F99" s="7"/>
    </row>
    <row r="100" spans="1:6" ht="15" customHeight="1" x14ac:dyDescent="0.25">
      <c r="A100" s="6">
        <v>39752</v>
      </c>
      <c r="B100" s="7">
        <v>4.25</v>
      </c>
      <c r="C100" s="7" t="str">
        <f t="shared" si="2"/>
        <v>DOWN</v>
      </c>
      <c r="D100" s="7"/>
      <c r="E100" s="7"/>
      <c r="F100" s="7"/>
    </row>
    <row r="101" spans="1:6" ht="15" customHeight="1" x14ac:dyDescent="0.25">
      <c r="A101" s="6">
        <v>39721</v>
      </c>
      <c r="B101" s="7">
        <v>5.25</v>
      </c>
      <c r="C101" s="7" t="str">
        <f t="shared" si="2"/>
        <v>STAY</v>
      </c>
      <c r="D101" s="7"/>
      <c r="E101" s="7"/>
      <c r="F101" s="7"/>
    </row>
    <row r="102" spans="1:6" ht="15" customHeight="1" x14ac:dyDescent="0.25">
      <c r="A102" s="6">
        <v>39691</v>
      </c>
      <c r="B102" s="7">
        <v>5.25</v>
      </c>
      <c r="C102" s="7" t="str">
        <f t="shared" si="2"/>
        <v>UP</v>
      </c>
      <c r="D102" s="7"/>
      <c r="E102" s="7"/>
      <c r="F102" s="7"/>
    </row>
    <row r="103" spans="1:6" ht="15" customHeight="1" x14ac:dyDescent="0.25">
      <c r="A103" s="6">
        <v>39660</v>
      </c>
      <c r="B103" s="7">
        <v>5</v>
      </c>
      <c r="C103" s="7" t="str">
        <f t="shared" si="2"/>
        <v>STAY</v>
      </c>
      <c r="D103" s="7"/>
      <c r="E103" s="7"/>
      <c r="F103" s="7"/>
    </row>
    <row r="104" spans="1:6" ht="15" customHeight="1" x14ac:dyDescent="0.25">
      <c r="A104" s="6">
        <v>39629</v>
      </c>
      <c r="B104" s="7">
        <v>5</v>
      </c>
      <c r="C104" s="7" t="str">
        <f t="shared" si="2"/>
        <v>STAY</v>
      </c>
      <c r="D104" s="7"/>
      <c r="E104" s="7"/>
      <c r="F104" s="7"/>
    </row>
    <row r="105" spans="1:6" ht="15" customHeight="1" x14ac:dyDescent="0.25">
      <c r="A105" s="6">
        <v>39599</v>
      </c>
      <c r="B105" s="7">
        <v>5</v>
      </c>
      <c r="C105" s="7" t="str">
        <f t="shared" si="2"/>
        <v>STAY</v>
      </c>
      <c r="D105" s="7"/>
      <c r="E105" s="7"/>
      <c r="F105" s="7"/>
    </row>
    <row r="106" spans="1:6" ht="15" customHeight="1" x14ac:dyDescent="0.25">
      <c r="A106" s="6">
        <v>39568</v>
      </c>
      <c r="B106" s="7">
        <v>5</v>
      </c>
      <c r="C106" s="7" t="str">
        <f t="shared" si="2"/>
        <v>STAY</v>
      </c>
      <c r="D106" s="7"/>
      <c r="E106" s="7"/>
      <c r="F106" s="7"/>
    </row>
    <row r="107" spans="1:6" ht="15" customHeight="1" x14ac:dyDescent="0.25">
      <c r="A107" s="6">
        <v>39538</v>
      </c>
      <c r="B107" s="7">
        <v>5</v>
      </c>
      <c r="C107" s="7" t="str">
        <f t="shared" si="2"/>
        <v>STAY</v>
      </c>
      <c r="D107" s="7"/>
      <c r="E107" s="7"/>
      <c r="F107" s="7"/>
    </row>
    <row r="108" spans="1:6" ht="15" customHeight="1" x14ac:dyDescent="0.25">
      <c r="A108" s="6">
        <v>39507</v>
      </c>
      <c r="B108" s="7">
        <v>5</v>
      </c>
      <c r="C108" s="7" t="str">
        <f t="shared" si="2"/>
        <v>STAY</v>
      </c>
      <c r="D108" s="7"/>
      <c r="E108" s="7"/>
      <c r="F108" s="7"/>
    </row>
    <row r="109" spans="1:6" ht="15" customHeight="1" x14ac:dyDescent="0.25">
      <c r="A109" s="6">
        <v>39478</v>
      </c>
      <c r="B109" s="7">
        <v>5</v>
      </c>
      <c r="C109" s="7" t="str">
        <f t="shared" si="2"/>
        <v>STAY</v>
      </c>
      <c r="D109" s="7"/>
      <c r="E109" s="7"/>
      <c r="F109" s="7"/>
    </row>
    <row r="110" spans="1:6" ht="15" customHeight="1" x14ac:dyDescent="0.25">
      <c r="A110" s="6">
        <v>39447</v>
      </c>
      <c r="B110" s="7">
        <v>5</v>
      </c>
      <c r="C110" s="7" t="str">
        <f t="shared" si="2"/>
        <v>STAY</v>
      </c>
      <c r="D110" s="7"/>
      <c r="E110" s="7"/>
      <c r="F110" s="7"/>
    </row>
    <row r="111" spans="1:6" ht="15" customHeight="1" x14ac:dyDescent="0.25">
      <c r="A111" s="6">
        <v>39416</v>
      </c>
      <c r="B111" s="7">
        <v>5</v>
      </c>
      <c r="C111" s="7" t="str">
        <f t="shared" si="2"/>
        <v>STAY</v>
      </c>
      <c r="D111" s="7"/>
      <c r="E111" s="7"/>
      <c r="F111" s="7"/>
    </row>
    <row r="112" spans="1:6" ht="15" customHeight="1" x14ac:dyDescent="0.25">
      <c r="A112" s="6">
        <v>39386</v>
      </c>
      <c r="B112" s="7">
        <v>5</v>
      </c>
      <c r="C112" s="7" t="str">
        <f t="shared" si="2"/>
        <v>STAY</v>
      </c>
      <c r="D112" s="7"/>
      <c r="E112" s="7"/>
      <c r="F112" s="7"/>
    </row>
    <row r="113" spans="1:6" ht="15" customHeight="1" x14ac:dyDescent="0.25">
      <c r="A113" s="6">
        <v>39355</v>
      </c>
      <c r="B113" s="7">
        <v>5</v>
      </c>
      <c r="C113" s="7" t="str">
        <f t="shared" si="2"/>
        <v>STAY</v>
      </c>
      <c r="D113" s="7"/>
      <c r="E113" s="7"/>
      <c r="F113" s="7"/>
    </row>
    <row r="114" spans="1:6" ht="15" customHeight="1" x14ac:dyDescent="0.25">
      <c r="A114" s="6">
        <v>39325</v>
      </c>
      <c r="B114" s="7">
        <v>5</v>
      </c>
      <c r="C114" s="7" t="str">
        <f t="shared" si="2"/>
        <v>UP</v>
      </c>
      <c r="D114" s="7"/>
      <c r="E114" s="7"/>
      <c r="F114" s="7"/>
    </row>
    <row r="115" spans="1:6" ht="15" customHeight="1" x14ac:dyDescent="0.25">
      <c r="A115" s="6">
        <v>39294</v>
      </c>
      <c r="B115" s="7">
        <v>4.75</v>
      </c>
      <c r="C115" s="7" t="str">
        <f t="shared" si="2"/>
        <v>UP</v>
      </c>
      <c r="D115" s="7"/>
      <c r="E115" s="7"/>
      <c r="F115" s="7"/>
    </row>
    <row r="116" spans="1:6" ht="15" customHeight="1" x14ac:dyDescent="0.25">
      <c r="A116" s="6">
        <v>39263</v>
      </c>
      <c r="B116" s="7">
        <v>4.5</v>
      </c>
      <c r="C116" s="7" t="str">
        <f t="shared" si="2"/>
        <v>STAY</v>
      </c>
      <c r="D116" s="7"/>
      <c r="E116" s="7"/>
      <c r="F116" s="7"/>
    </row>
    <row r="117" spans="1:6" ht="15" customHeight="1" x14ac:dyDescent="0.25">
      <c r="A117" s="6">
        <v>39233</v>
      </c>
      <c r="B117" s="7">
        <v>4.5</v>
      </c>
      <c r="C117" s="7" t="str">
        <f t="shared" si="2"/>
        <v>STAY</v>
      </c>
      <c r="D117" s="7"/>
      <c r="E117" s="7"/>
      <c r="F117" s="7"/>
    </row>
    <row r="118" spans="1:6" ht="15" customHeight="1" x14ac:dyDescent="0.25">
      <c r="A118" s="6">
        <v>39202</v>
      </c>
      <c r="B118" s="7">
        <v>4.5</v>
      </c>
      <c r="C118" s="7" t="str">
        <f t="shared" si="2"/>
        <v>STAY</v>
      </c>
      <c r="D118" s="7"/>
      <c r="E118" s="7"/>
      <c r="F118" s="7"/>
    </row>
    <row r="119" spans="1:6" ht="15" customHeight="1" x14ac:dyDescent="0.25">
      <c r="A119" s="6">
        <v>39172</v>
      </c>
      <c r="B119" s="7">
        <v>4.5</v>
      </c>
      <c r="C119" s="7" t="str">
        <f t="shared" si="2"/>
        <v>STAY</v>
      </c>
      <c r="D119" s="7"/>
      <c r="E119" s="7"/>
      <c r="F119" s="7"/>
    </row>
    <row r="120" spans="1:6" ht="15" customHeight="1" x14ac:dyDescent="0.25">
      <c r="A120" s="6">
        <v>39141</v>
      </c>
      <c r="B120" s="7">
        <v>4.5</v>
      </c>
      <c r="C120" s="7" t="str">
        <f t="shared" si="2"/>
        <v>STAY</v>
      </c>
      <c r="D120" s="7"/>
      <c r="E120" s="7"/>
      <c r="F120" s="7"/>
    </row>
    <row r="121" spans="1:6" ht="15" customHeight="1" x14ac:dyDescent="0.25">
      <c r="A121" s="6">
        <v>39113</v>
      </c>
      <c r="B121" s="7">
        <v>4.5</v>
      </c>
      <c r="C121" s="7" t="str">
        <f t="shared" si="2"/>
        <v>STAY</v>
      </c>
      <c r="D121" s="7"/>
      <c r="E121" s="7"/>
      <c r="F121" s="7"/>
    </row>
    <row r="122" spans="1:6" ht="15" customHeight="1" x14ac:dyDescent="0.25">
      <c r="A122" s="6">
        <v>39082</v>
      </c>
      <c r="B122" s="7">
        <v>4.5</v>
      </c>
      <c r="C122" s="7" t="str">
        <f t="shared" si="2"/>
        <v>STAY</v>
      </c>
      <c r="D122" s="7"/>
      <c r="E122" s="7"/>
      <c r="F122" s="7"/>
    </row>
    <row r="123" spans="1:6" ht="15" customHeight="1" x14ac:dyDescent="0.25">
      <c r="A123" s="6">
        <v>39051</v>
      </c>
      <c r="B123" s="7">
        <v>4.5</v>
      </c>
      <c r="C123" s="7" t="str">
        <f t="shared" si="2"/>
        <v>STAY</v>
      </c>
      <c r="D123" s="7"/>
      <c r="E123" s="7"/>
      <c r="F123" s="7"/>
    </row>
    <row r="124" spans="1:6" ht="15" customHeight="1" x14ac:dyDescent="0.25">
      <c r="A124" s="6">
        <v>39021</v>
      </c>
      <c r="B124" s="7">
        <v>4.5</v>
      </c>
      <c r="C124" s="7" t="str">
        <f t="shared" si="2"/>
        <v>STAY</v>
      </c>
      <c r="D124" s="7"/>
      <c r="E124" s="7"/>
      <c r="F124" s="7"/>
    </row>
    <row r="125" spans="1:6" ht="15" customHeight="1" x14ac:dyDescent="0.25">
      <c r="A125" s="6">
        <v>38990</v>
      </c>
      <c r="B125" s="7">
        <v>4.5</v>
      </c>
      <c r="C125" s="7" t="str">
        <f t="shared" si="2"/>
        <v>STAY</v>
      </c>
      <c r="D125" s="7"/>
      <c r="E125" s="7"/>
      <c r="F125" s="7"/>
    </row>
    <row r="126" spans="1:6" ht="15" customHeight="1" x14ac:dyDescent="0.25">
      <c r="A126" s="6">
        <v>38960</v>
      </c>
      <c r="B126" s="7">
        <v>4.5</v>
      </c>
      <c r="C126" s="7" t="str">
        <f t="shared" si="2"/>
        <v>UP</v>
      </c>
      <c r="D126" s="7"/>
      <c r="E126" s="7"/>
      <c r="F126" s="7"/>
    </row>
    <row r="127" spans="1:6" ht="15" customHeight="1" x14ac:dyDescent="0.25">
      <c r="A127" s="6">
        <v>38929</v>
      </c>
      <c r="B127" s="7">
        <v>4.25</v>
      </c>
      <c r="C127" s="7" t="str">
        <f t="shared" si="2"/>
        <v>STAY</v>
      </c>
      <c r="D127" s="7"/>
      <c r="E127" s="7"/>
      <c r="F127" s="7"/>
    </row>
    <row r="128" spans="1:6" ht="15" customHeight="1" x14ac:dyDescent="0.25">
      <c r="A128" s="6">
        <v>38898</v>
      </c>
      <c r="B128" s="7">
        <v>4.25</v>
      </c>
      <c r="C128" s="7" t="str">
        <f t="shared" si="2"/>
        <v>UP</v>
      </c>
      <c r="D128" s="7"/>
      <c r="E128" s="7"/>
      <c r="F128" s="7"/>
    </row>
    <row r="129" spans="1:6" ht="15" customHeight="1" x14ac:dyDescent="0.25">
      <c r="A129" s="6">
        <v>38868</v>
      </c>
      <c r="B129" s="7">
        <v>4</v>
      </c>
      <c r="C129" s="7" t="str">
        <f t="shared" si="2"/>
        <v>STAY</v>
      </c>
      <c r="D129" s="7"/>
      <c r="E129" s="7"/>
      <c r="F129" s="7"/>
    </row>
    <row r="130" spans="1:6" ht="15" customHeight="1" x14ac:dyDescent="0.25">
      <c r="A130" s="6">
        <v>38837</v>
      </c>
      <c r="B130" s="7">
        <v>4</v>
      </c>
      <c r="C130" s="7" t="str">
        <f t="shared" si="2"/>
        <v>STAY</v>
      </c>
      <c r="D130" s="7"/>
      <c r="E130" s="7"/>
      <c r="F130" s="7"/>
    </row>
    <row r="131" spans="1:6" ht="15" customHeight="1" x14ac:dyDescent="0.25">
      <c r="A131" s="6">
        <v>38807</v>
      </c>
      <c r="B131" s="7">
        <v>4</v>
      </c>
      <c r="C131" s="7" t="str">
        <f t="shared" si="2"/>
        <v>STAY</v>
      </c>
      <c r="D131" s="7"/>
      <c r="E131" s="7"/>
      <c r="F131" s="7"/>
    </row>
    <row r="132" spans="1:6" ht="15" customHeight="1" x14ac:dyDescent="0.25">
      <c r="A132" s="6">
        <v>38776</v>
      </c>
      <c r="B132" s="7">
        <v>4</v>
      </c>
      <c r="C132" s="7" t="str">
        <f t="shared" si="2"/>
        <v>UP</v>
      </c>
      <c r="D132" s="7"/>
      <c r="E132" s="7"/>
      <c r="F132" s="7"/>
    </row>
    <row r="133" spans="1:6" ht="15" customHeight="1" x14ac:dyDescent="0.25">
      <c r="A133" s="6">
        <v>38748</v>
      </c>
      <c r="B133" s="7">
        <v>3.75</v>
      </c>
      <c r="C133" s="7" t="str">
        <f t="shared" si="2"/>
        <v>STAY</v>
      </c>
      <c r="D133" s="7"/>
      <c r="E133" s="7"/>
      <c r="F133" s="7"/>
    </row>
    <row r="134" spans="1:6" ht="15" customHeight="1" x14ac:dyDescent="0.25">
      <c r="A134" s="6">
        <v>38717</v>
      </c>
      <c r="B134" s="7">
        <v>3.75</v>
      </c>
      <c r="C134" s="7" t="str">
        <f t="shared" ref="C134:C197" si="3">IF(B134-B135=0,"STAY",IF(B134&gt;B135,"UP","DOWN"))</f>
        <v>UP</v>
      </c>
      <c r="D134" s="7"/>
      <c r="E134" s="7"/>
      <c r="F134" s="7"/>
    </row>
    <row r="135" spans="1:6" ht="15" customHeight="1" x14ac:dyDescent="0.25">
      <c r="A135" s="6">
        <v>38686</v>
      </c>
      <c r="B135" s="7">
        <v>3.5</v>
      </c>
      <c r="C135" s="7" t="str">
        <f t="shared" si="3"/>
        <v>STAY</v>
      </c>
      <c r="D135" s="7"/>
      <c r="E135" s="7"/>
      <c r="F135" s="7"/>
    </row>
    <row r="136" spans="1:6" ht="15" customHeight="1" x14ac:dyDescent="0.25">
      <c r="A136" s="6">
        <v>38656</v>
      </c>
      <c r="B136" s="7">
        <v>3.5</v>
      </c>
      <c r="C136" s="7" t="str">
        <f t="shared" si="3"/>
        <v>UP</v>
      </c>
      <c r="D136" s="7"/>
      <c r="E136" s="7"/>
      <c r="F136" s="7"/>
    </row>
    <row r="137" spans="1:6" ht="15" customHeight="1" x14ac:dyDescent="0.25">
      <c r="A137" s="6">
        <v>38625</v>
      </c>
      <c r="B137" s="7">
        <v>3.25</v>
      </c>
      <c r="C137" s="7" t="str">
        <f t="shared" si="3"/>
        <v>STAY</v>
      </c>
      <c r="D137" s="7"/>
      <c r="E137" s="7"/>
      <c r="F137" s="7"/>
    </row>
    <row r="138" spans="1:6" ht="15" customHeight="1" x14ac:dyDescent="0.25">
      <c r="A138" s="6">
        <v>38595</v>
      </c>
      <c r="B138" s="7">
        <v>3.25</v>
      </c>
      <c r="C138" s="7" t="str">
        <f t="shared" si="3"/>
        <v>STAY</v>
      </c>
      <c r="D138" s="7"/>
      <c r="E138" s="7"/>
      <c r="F138" s="7"/>
    </row>
    <row r="139" spans="1:6" ht="15" customHeight="1" x14ac:dyDescent="0.25">
      <c r="A139" s="6">
        <v>38564</v>
      </c>
      <c r="B139" s="7">
        <v>3.25</v>
      </c>
      <c r="C139" s="7" t="str">
        <f t="shared" si="3"/>
        <v>STAY</v>
      </c>
      <c r="D139" s="7"/>
      <c r="E139" s="7"/>
      <c r="F139" s="7"/>
    </row>
    <row r="140" spans="1:6" ht="15" customHeight="1" x14ac:dyDescent="0.25">
      <c r="A140" s="6">
        <v>38533</v>
      </c>
      <c r="B140" s="7">
        <v>3.25</v>
      </c>
      <c r="C140" s="7" t="str">
        <f t="shared" si="3"/>
        <v>STAY</v>
      </c>
      <c r="D140" s="7"/>
      <c r="E140" s="7"/>
      <c r="F140" s="7"/>
    </row>
    <row r="141" spans="1:6" ht="15" customHeight="1" x14ac:dyDescent="0.25">
      <c r="A141" s="6">
        <v>38503</v>
      </c>
      <c r="B141" s="7">
        <v>3.25</v>
      </c>
      <c r="C141" s="7" t="str">
        <f t="shared" si="3"/>
        <v>STAY</v>
      </c>
      <c r="D141" s="7"/>
      <c r="E141" s="7"/>
      <c r="F141" s="7"/>
    </row>
    <row r="142" spans="1:6" ht="15" customHeight="1" x14ac:dyDescent="0.25">
      <c r="A142" s="6">
        <v>38472</v>
      </c>
      <c r="B142" s="7">
        <v>3.25</v>
      </c>
      <c r="C142" s="7" t="str">
        <f t="shared" si="3"/>
        <v>STAY</v>
      </c>
      <c r="D142" s="7"/>
      <c r="E142" s="7"/>
      <c r="F142" s="7"/>
    </row>
    <row r="143" spans="1:6" ht="15" customHeight="1" x14ac:dyDescent="0.25">
      <c r="A143" s="6">
        <v>38442</v>
      </c>
      <c r="B143" s="7">
        <v>3.25</v>
      </c>
      <c r="C143" s="7" t="str">
        <f t="shared" si="3"/>
        <v>STAY</v>
      </c>
      <c r="D143" s="7"/>
      <c r="E143" s="7"/>
      <c r="F143" s="7"/>
    </row>
    <row r="144" spans="1:6" ht="15" customHeight="1" x14ac:dyDescent="0.25">
      <c r="A144" s="6">
        <v>38411</v>
      </c>
      <c r="B144" s="7">
        <v>3.25</v>
      </c>
      <c r="C144" s="7" t="str">
        <f t="shared" si="3"/>
        <v>STAY</v>
      </c>
      <c r="D144" s="7"/>
      <c r="E144" s="7"/>
      <c r="F144" s="7"/>
    </row>
    <row r="145" spans="1:6" ht="15" customHeight="1" x14ac:dyDescent="0.25">
      <c r="A145" s="6">
        <v>38383</v>
      </c>
      <c r="B145" s="7">
        <v>3.25</v>
      </c>
      <c r="C145" s="7" t="str">
        <f t="shared" si="3"/>
        <v>STAY</v>
      </c>
      <c r="D145" s="7"/>
      <c r="E145" s="7"/>
      <c r="F145" s="7"/>
    </row>
    <row r="146" spans="1:6" ht="15" customHeight="1" x14ac:dyDescent="0.25">
      <c r="A146" s="6">
        <v>38352</v>
      </c>
      <c r="B146" s="7">
        <v>3.25</v>
      </c>
      <c r="C146" s="7" t="str">
        <f t="shared" si="3"/>
        <v>STAY</v>
      </c>
      <c r="D146" s="7"/>
      <c r="E146" s="7"/>
      <c r="F146" s="7"/>
    </row>
    <row r="147" spans="1:6" ht="15" customHeight="1" x14ac:dyDescent="0.25">
      <c r="A147" s="6">
        <v>38321</v>
      </c>
      <c r="B147" s="7">
        <v>3.25</v>
      </c>
      <c r="C147" s="7" t="str">
        <f t="shared" si="3"/>
        <v>DOWN</v>
      </c>
      <c r="D147" s="7"/>
      <c r="E147" s="7"/>
      <c r="F147" s="7"/>
    </row>
    <row r="148" spans="1:6" ht="15" customHeight="1" x14ac:dyDescent="0.25">
      <c r="A148" s="6">
        <v>38291</v>
      </c>
      <c r="B148" s="7">
        <v>3.5</v>
      </c>
      <c r="C148" s="7" t="str">
        <f t="shared" si="3"/>
        <v>STAY</v>
      </c>
      <c r="D148" s="7"/>
      <c r="E148" s="7"/>
      <c r="F148" s="7"/>
    </row>
    <row r="149" spans="1:6" ht="15" customHeight="1" x14ac:dyDescent="0.25">
      <c r="A149" s="6">
        <v>38260</v>
      </c>
      <c r="B149" s="7">
        <v>3.5</v>
      </c>
      <c r="C149" s="7" t="str">
        <f t="shared" si="3"/>
        <v>STAY</v>
      </c>
      <c r="D149" s="7"/>
      <c r="E149" s="7"/>
      <c r="F149" s="7"/>
    </row>
    <row r="150" spans="1:6" ht="15" customHeight="1" x14ac:dyDescent="0.25">
      <c r="A150" s="6">
        <v>38230</v>
      </c>
      <c r="B150" s="7">
        <v>3.5</v>
      </c>
      <c r="C150" s="7" t="str">
        <f t="shared" si="3"/>
        <v>DOWN</v>
      </c>
      <c r="D150" s="7"/>
      <c r="E150" s="7"/>
      <c r="F150" s="7"/>
    </row>
    <row r="151" spans="1:6" ht="15" customHeight="1" x14ac:dyDescent="0.25">
      <c r="A151" s="6">
        <v>38199</v>
      </c>
      <c r="B151" s="7">
        <v>3.75</v>
      </c>
      <c r="C151" s="7" t="str">
        <f t="shared" si="3"/>
        <v>STAY</v>
      </c>
      <c r="D151" s="7"/>
      <c r="E151" s="7"/>
      <c r="F151" s="7"/>
    </row>
    <row r="152" spans="1:6" ht="15" customHeight="1" x14ac:dyDescent="0.25">
      <c r="A152" s="6">
        <v>38168</v>
      </c>
      <c r="B152" s="7">
        <v>3.75</v>
      </c>
      <c r="C152" s="7" t="str">
        <f t="shared" si="3"/>
        <v>STAY</v>
      </c>
      <c r="D152" s="7"/>
      <c r="E152" s="7"/>
      <c r="F152" s="7"/>
    </row>
    <row r="153" spans="1:6" ht="15" customHeight="1" x14ac:dyDescent="0.25">
      <c r="A153" s="6">
        <v>38138</v>
      </c>
      <c r="B153" s="7">
        <v>3.75</v>
      </c>
      <c r="C153" s="7" t="str">
        <f t="shared" si="3"/>
        <v>STAY</v>
      </c>
      <c r="D153" s="7"/>
      <c r="E153" s="7"/>
      <c r="F153" s="7"/>
    </row>
    <row r="154" spans="1:6" ht="15" customHeight="1" x14ac:dyDescent="0.25">
      <c r="A154" s="6">
        <v>38107</v>
      </c>
      <c r="B154" s="7">
        <v>3.75</v>
      </c>
      <c r="C154" s="7" t="str">
        <f t="shared" si="3"/>
        <v>STAY</v>
      </c>
      <c r="D154" s="7"/>
      <c r="E154" s="7"/>
      <c r="F154" s="7"/>
    </row>
    <row r="155" spans="1:6" ht="15" customHeight="1" x14ac:dyDescent="0.25">
      <c r="A155" s="6">
        <v>38077</v>
      </c>
      <c r="B155" s="7">
        <v>3.75</v>
      </c>
      <c r="C155" s="7" t="str">
        <f t="shared" si="3"/>
        <v>STAY</v>
      </c>
      <c r="D155" s="7"/>
      <c r="E155" s="7"/>
      <c r="F155" s="7"/>
    </row>
    <row r="156" spans="1:6" ht="15" customHeight="1" x14ac:dyDescent="0.25">
      <c r="A156" s="6">
        <v>38046</v>
      </c>
      <c r="B156" s="7">
        <v>3.75</v>
      </c>
      <c r="C156" s="7" t="str">
        <f t="shared" si="3"/>
        <v>STAY</v>
      </c>
      <c r="D156" s="7"/>
      <c r="E156" s="7"/>
      <c r="F156" s="7"/>
    </row>
    <row r="157" spans="1:6" ht="15" customHeight="1" x14ac:dyDescent="0.25">
      <c r="A157" s="6">
        <v>38017</v>
      </c>
      <c r="B157" s="7">
        <v>3.75</v>
      </c>
      <c r="C157" s="7" t="str">
        <f t="shared" si="3"/>
        <v>STAY</v>
      </c>
      <c r="D157" s="7"/>
      <c r="E157" s="7"/>
      <c r="F157" s="7"/>
    </row>
    <row r="158" spans="1:6" ht="15" customHeight="1" x14ac:dyDescent="0.25">
      <c r="A158" s="6">
        <v>37986</v>
      </c>
      <c r="B158" s="7">
        <v>3.75</v>
      </c>
      <c r="C158" s="7" t="str">
        <f t="shared" si="3"/>
        <v>STAY</v>
      </c>
      <c r="D158" s="7"/>
      <c r="E158" s="7"/>
      <c r="F158" s="7"/>
    </row>
    <row r="159" spans="1:6" ht="15" customHeight="1" x14ac:dyDescent="0.25">
      <c r="A159" s="6">
        <v>37955</v>
      </c>
      <c r="B159" s="7">
        <v>3.75</v>
      </c>
      <c r="C159" s="7" t="str">
        <f t="shared" si="3"/>
        <v>STAY</v>
      </c>
      <c r="D159" s="7"/>
      <c r="E159" s="7"/>
      <c r="F159" s="7"/>
    </row>
    <row r="160" spans="1:6" ht="15" customHeight="1" x14ac:dyDescent="0.25">
      <c r="A160" s="6">
        <v>37925</v>
      </c>
      <c r="B160" s="7">
        <v>3.75</v>
      </c>
      <c r="C160" s="7" t="str">
        <f t="shared" si="3"/>
        <v>STAY</v>
      </c>
      <c r="D160" s="7"/>
      <c r="E160" s="7"/>
      <c r="F160" s="7"/>
    </row>
    <row r="161" spans="1:6" ht="15" customHeight="1" x14ac:dyDescent="0.25">
      <c r="A161" s="6">
        <v>37894</v>
      </c>
      <c r="B161" s="7">
        <v>3.75</v>
      </c>
      <c r="C161" s="7" t="str">
        <f t="shared" si="3"/>
        <v>STAY</v>
      </c>
      <c r="D161" s="7"/>
      <c r="E161" s="7"/>
      <c r="F161" s="7"/>
    </row>
    <row r="162" spans="1:6" ht="15" customHeight="1" x14ac:dyDescent="0.25">
      <c r="A162" s="6">
        <v>37864</v>
      </c>
      <c r="B162" s="7">
        <v>3.75</v>
      </c>
      <c r="C162" s="7" t="str">
        <f t="shared" si="3"/>
        <v>STAY</v>
      </c>
      <c r="D162" s="7"/>
      <c r="E162" s="7"/>
      <c r="F162" s="7"/>
    </row>
    <row r="163" spans="1:6" ht="15" customHeight="1" x14ac:dyDescent="0.25">
      <c r="A163" s="6">
        <v>37833</v>
      </c>
      <c r="B163" s="7">
        <v>3.75</v>
      </c>
      <c r="C163" s="7" t="str">
        <f t="shared" si="3"/>
        <v>DOWN</v>
      </c>
      <c r="D163" s="7"/>
      <c r="E163" s="7"/>
      <c r="F163" s="7"/>
    </row>
    <row r="164" spans="1:6" ht="15" customHeight="1" x14ac:dyDescent="0.25">
      <c r="A164" s="6">
        <v>37802</v>
      </c>
      <c r="B164" s="7">
        <v>4</v>
      </c>
      <c r="C164" s="7" t="str">
        <f t="shared" si="3"/>
        <v>STAY</v>
      </c>
      <c r="D164" s="7"/>
      <c r="E164" s="7"/>
      <c r="F164" s="7"/>
    </row>
    <row r="165" spans="1:6" ht="15" customHeight="1" x14ac:dyDescent="0.25">
      <c r="A165" s="6">
        <v>37772</v>
      </c>
      <c r="B165" s="7">
        <v>4</v>
      </c>
      <c r="C165" s="7" t="str">
        <f t="shared" si="3"/>
        <v>DOWN</v>
      </c>
      <c r="D165" s="7"/>
      <c r="E165" s="7"/>
      <c r="F165" s="7"/>
    </row>
    <row r="166" spans="1:6" ht="15" customHeight="1" x14ac:dyDescent="0.25">
      <c r="A166" s="6">
        <v>37741</v>
      </c>
      <c r="B166" s="7">
        <v>4.25</v>
      </c>
      <c r="C166" s="7" t="str">
        <f t="shared" si="3"/>
        <v>STAY</v>
      </c>
      <c r="D166" s="7"/>
      <c r="E166" s="7"/>
      <c r="F166" s="7"/>
    </row>
    <row r="167" spans="1:6" ht="15" customHeight="1" x14ac:dyDescent="0.25">
      <c r="A167" s="6">
        <v>37711</v>
      </c>
      <c r="B167" s="7">
        <v>4.25</v>
      </c>
      <c r="C167" s="7" t="str">
        <f t="shared" si="3"/>
        <v>STAY</v>
      </c>
      <c r="D167" s="7"/>
      <c r="E167" s="7"/>
      <c r="F167" s="7"/>
    </row>
    <row r="168" spans="1:6" ht="15" customHeight="1" x14ac:dyDescent="0.25">
      <c r="A168" s="6">
        <v>37680</v>
      </c>
      <c r="B168" s="7">
        <v>4.25</v>
      </c>
      <c r="C168" s="7" t="str">
        <f t="shared" si="3"/>
        <v>STAY</v>
      </c>
      <c r="D168" s="7"/>
      <c r="E168" s="7"/>
      <c r="F168" s="7"/>
    </row>
    <row r="169" spans="1:6" ht="15" customHeight="1" x14ac:dyDescent="0.25">
      <c r="A169" s="6">
        <v>37652</v>
      </c>
      <c r="B169" s="7">
        <v>4.25</v>
      </c>
      <c r="C169" s="7" t="str">
        <f t="shared" si="3"/>
        <v>STAY</v>
      </c>
      <c r="D169" s="7"/>
      <c r="E169" s="7"/>
      <c r="F169" s="7"/>
    </row>
    <row r="170" spans="1:6" ht="15" customHeight="1" x14ac:dyDescent="0.25">
      <c r="A170" s="6">
        <v>37621</v>
      </c>
      <c r="B170" s="7">
        <v>4.25</v>
      </c>
      <c r="C170" s="7" t="str">
        <f t="shared" si="3"/>
        <v>STAY</v>
      </c>
      <c r="D170" s="7"/>
      <c r="E170" s="7"/>
      <c r="F170" s="7"/>
    </row>
    <row r="171" spans="1:6" ht="15" customHeight="1" x14ac:dyDescent="0.25">
      <c r="A171" s="6">
        <v>37590</v>
      </c>
      <c r="B171" s="7">
        <v>4.25</v>
      </c>
      <c r="C171" s="7" t="str">
        <f t="shared" si="3"/>
        <v>STAY</v>
      </c>
      <c r="D171" s="7"/>
      <c r="E171" s="7"/>
      <c r="F171" s="7"/>
    </row>
    <row r="172" spans="1:6" ht="15" customHeight="1" x14ac:dyDescent="0.25">
      <c r="A172" s="6">
        <v>37560</v>
      </c>
      <c r="B172" s="7">
        <v>4.25</v>
      </c>
      <c r="C172" s="7" t="str">
        <f t="shared" si="3"/>
        <v>STAY</v>
      </c>
      <c r="D172" s="7"/>
      <c r="E172" s="7"/>
      <c r="F172" s="7"/>
    </row>
    <row r="173" spans="1:6" ht="15" customHeight="1" x14ac:dyDescent="0.25">
      <c r="A173" s="6">
        <v>37529</v>
      </c>
      <c r="B173" s="7">
        <v>4.25</v>
      </c>
      <c r="C173" s="7" t="str">
        <f t="shared" si="3"/>
        <v>STAY</v>
      </c>
      <c r="D173" s="7"/>
      <c r="E173" s="7"/>
      <c r="F173" s="7"/>
    </row>
    <row r="174" spans="1:6" ht="15" customHeight="1" x14ac:dyDescent="0.25">
      <c r="A174" s="6">
        <v>37499</v>
      </c>
      <c r="B174" s="7">
        <v>4.25</v>
      </c>
      <c r="C174" s="7" t="str">
        <f t="shared" si="3"/>
        <v>STAY</v>
      </c>
      <c r="D174" s="7"/>
      <c r="E174" s="7"/>
      <c r="F174" s="7"/>
    </row>
    <row r="175" spans="1:6" ht="15" customHeight="1" x14ac:dyDescent="0.25">
      <c r="A175" s="6">
        <v>37468</v>
      </c>
      <c r="B175" s="7">
        <v>4.25</v>
      </c>
      <c r="C175" s="7" t="str">
        <f t="shared" si="3"/>
        <v>STAY</v>
      </c>
      <c r="D175" s="7"/>
      <c r="E175" s="7"/>
      <c r="F175" s="7"/>
    </row>
    <row r="176" spans="1:6" ht="15" customHeight="1" x14ac:dyDescent="0.25">
      <c r="A176" s="6">
        <v>37437</v>
      </c>
      <c r="B176" s="7">
        <v>4.25</v>
      </c>
      <c r="C176" s="7" t="str">
        <f t="shared" si="3"/>
        <v>STAY</v>
      </c>
      <c r="D176" s="7"/>
      <c r="E176" s="7"/>
      <c r="F176" s="7"/>
    </row>
    <row r="177" spans="1:6" ht="15" customHeight="1" x14ac:dyDescent="0.25">
      <c r="A177" s="6">
        <v>37407</v>
      </c>
      <c r="B177" s="7">
        <v>4.25</v>
      </c>
      <c r="C177" s="7" t="str">
        <f t="shared" si="3"/>
        <v>UP</v>
      </c>
      <c r="D177" s="7"/>
      <c r="E177" s="7"/>
      <c r="F177" s="7"/>
    </row>
    <row r="178" spans="1:6" ht="15" customHeight="1" x14ac:dyDescent="0.25">
      <c r="A178" s="6">
        <v>37376</v>
      </c>
      <c r="B178" s="7">
        <v>4</v>
      </c>
      <c r="C178" s="7" t="str">
        <f t="shared" si="3"/>
        <v>STAY</v>
      </c>
      <c r="D178" s="7"/>
      <c r="E178" s="7"/>
      <c r="F178" s="7"/>
    </row>
    <row r="179" spans="1:6" ht="15" customHeight="1" x14ac:dyDescent="0.25">
      <c r="A179" s="6">
        <v>37346</v>
      </c>
      <c r="B179" s="7">
        <v>4</v>
      </c>
      <c r="C179" s="7" t="str">
        <f t="shared" si="3"/>
        <v>STAY</v>
      </c>
      <c r="D179" s="7"/>
      <c r="E179" s="7"/>
      <c r="F179" s="7"/>
    </row>
    <row r="180" spans="1:6" ht="15" customHeight="1" x14ac:dyDescent="0.25">
      <c r="A180" s="6">
        <v>37315</v>
      </c>
      <c r="B180" s="7">
        <v>4</v>
      </c>
      <c r="C180" s="7" t="str">
        <f t="shared" si="3"/>
        <v>STAY</v>
      </c>
      <c r="D180" s="7"/>
      <c r="E180" s="7"/>
      <c r="F180" s="7"/>
    </row>
    <row r="181" spans="1:6" ht="15" customHeight="1" x14ac:dyDescent="0.25">
      <c r="A181" s="6">
        <v>37287</v>
      </c>
      <c r="B181" s="7">
        <v>4</v>
      </c>
      <c r="C181" s="7" t="str">
        <f t="shared" si="3"/>
        <v>STAY</v>
      </c>
      <c r="D181" s="7"/>
      <c r="E181" s="7"/>
      <c r="F181" s="7"/>
    </row>
    <row r="182" spans="1:6" ht="15" customHeight="1" x14ac:dyDescent="0.25">
      <c r="A182" s="6">
        <v>37256</v>
      </c>
      <c r="B182" s="7">
        <v>4</v>
      </c>
      <c r="C182" s="7" t="str">
        <f t="shared" si="3"/>
        <v>STAY</v>
      </c>
      <c r="D182" s="7"/>
      <c r="E182" s="7"/>
      <c r="F182" s="7"/>
    </row>
    <row r="183" spans="1:6" ht="15" customHeight="1" x14ac:dyDescent="0.25">
      <c r="A183" s="6">
        <v>37225</v>
      </c>
      <c r="B183" s="7">
        <v>4</v>
      </c>
      <c r="C183" s="7" t="str">
        <f t="shared" si="3"/>
        <v>STAY</v>
      </c>
      <c r="D183" s="7"/>
      <c r="E183" s="7"/>
      <c r="F183" s="7"/>
    </row>
    <row r="184" spans="1:6" ht="15" customHeight="1" x14ac:dyDescent="0.25">
      <c r="A184" s="6">
        <v>37195</v>
      </c>
      <c r="B184" s="7">
        <v>4</v>
      </c>
      <c r="C184" s="7" t="str">
        <f t="shared" si="3"/>
        <v>STAY</v>
      </c>
      <c r="D184" s="7"/>
      <c r="E184" s="7"/>
      <c r="F184" s="7"/>
    </row>
    <row r="185" spans="1:6" ht="15" customHeight="1" x14ac:dyDescent="0.25">
      <c r="A185" s="6">
        <v>37164</v>
      </c>
      <c r="B185" s="7">
        <v>4</v>
      </c>
      <c r="C185" s="7" t="str">
        <f t="shared" si="3"/>
        <v>DOWN</v>
      </c>
      <c r="D185" s="7"/>
      <c r="E185" s="7"/>
      <c r="F185" s="7"/>
    </row>
    <row r="186" spans="1:6" ht="15" customHeight="1" x14ac:dyDescent="0.25">
      <c r="A186" s="6">
        <v>37134</v>
      </c>
      <c r="B186" s="7">
        <v>4.5</v>
      </c>
      <c r="C186" s="7" t="str">
        <f t="shared" si="3"/>
        <v>DOWN</v>
      </c>
      <c r="D186" s="7"/>
      <c r="E186" s="7"/>
      <c r="F186" s="7"/>
    </row>
    <row r="187" spans="1:6" ht="15" customHeight="1" x14ac:dyDescent="0.25">
      <c r="A187" s="6">
        <v>37103</v>
      </c>
      <c r="B187" s="7">
        <v>4.75</v>
      </c>
      <c r="C187" s="7" t="str">
        <f t="shared" si="3"/>
        <v>DOWN</v>
      </c>
      <c r="D187" s="7"/>
      <c r="E187" s="7"/>
      <c r="F187" s="7"/>
    </row>
    <row r="188" spans="1:6" ht="15" customHeight="1" x14ac:dyDescent="0.25">
      <c r="A188" s="6">
        <v>37072</v>
      </c>
      <c r="B188" s="7">
        <v>5</v>
      </c>
      <c r="C188" s="7" t="str">
        <f t="shared" si="3"/>
        <v>STAY</v>
      </c>
      <c r="D188" s="7"/>
      <c r="E188" s="7"/>
      <c r="F188" s="7"/>
    </row>
    <row r="189" spans="1:6" ht="15" customHeight="1" x14ac:dyDescent="0.25">
      <c r="A189" s="6">
        <v>37042</v>
      </c>
      <c r="B189" s="7">
        <v>5</v>
      </c>
      <c r="C189" s="7" t="str">
        <f t="shared" si="3"/>
        <v>STAY</v>
      </c>
      <c r="D189" s="7"/>
      <c r="E189" s="7"/>
      <c r="F189" s="7"/>
    </row>
    <row r="190" spans="1:6" ht="15" customHeight="1" x14ac:dyDescent="0.25">
      <c r="A190" s="6">
        <v>37011</v>
      </c>
      <c r="B190" s="7">
        <v>5</v>
      </c>
      <c r="C190" s="7" t="str">
        <f t="shared" si="3"/>
        <v>STAY</v>
      </c>
      <c r="D190" s="7"/>
      <c r="E190" s="7"/>
      <c r="F190" s="7"/>
    </row>
    <row r="191" spans="1:6" ht="15" customHeight="1" x14ac:dyDescent="0.25">
      <c r="A191" s="6">
        <v>36981</v>
      </c>
      <c r="B191" s="7">
        <v>5</v>
      </c>
      <c r="C191" s="7" t="str">
        <f t="shared" si="3"/>
        <v>STAY</v>
      </c>
      <c r="D191" s="7"/>
      <c r="E191" s="7"/>
      <c r="F191" s="7"/>
    </row>
    <row r="192" spans="1:6" ht="15" customHeight="1" x14ac:dyDescent="0.25">
      <c r="A192" s="6">
        <v>36950</v>
      </c>
      <c r="B192" s="7">
        <v>5</v>
      </c>
      <c r="C192" s="7" t="str">
        <f t="shared" si="3"/>
        <v>DOWN</v>
      </c>
      <c r="D192" s="7"/>
      <c r="E192" s="7"/>
      <c r="F192" s="7"/>
    </row>
    <row r="193" spans="1:6" ht="15" customHeight="1" x14ac:dyDescent="0.25">
      <c r="A193" s="6">
        <v>36922</v>
      </c>
      <c r="B193" s="7">
        <v>5.25</v>
      </c>
      <c r="C193" s="7" t="str">
        <f t="shared" si="3"/>
        <v>STAY</v>
      </c>
      <c r="D193" s="7"/>
      <c r="E193" s="7"/>
      <c r="F193" s="7"/>
    </row>
    <row r="194" spans="1:6" ht="15" customHeight="1" x14ac:dyDescent="0.25">
      <c r="A194" s="6">
        <v>36891</v>
      </c>
      <c r="B194" s="7">
        <v>5.25</v>
      </c>
      <c r="C194" s="7" t="str">
        <f t="shared" si="3"/>
        <v>STAY</v>
      </c>
      <c r="D194" s="7"/>
      <c r="E194" s="7"/>
      <c r="F194" s="7"/>
    </row>
    <row r="195" spans="1:6" ht="15" customHeight="1" x14ac:dyDescent="0.25">
      <c r="A195" s="6">
        <v>36860</v>
      </c>
      <c r="B195" s="7">
        <v>5.25</v>
      </c>
      <c r="C195" s="7" t="str">
        <f t="shared" si="3"/>
        <v>STAY</v>
      </c>
      <c r="D195" s="7"/>
      <c r="E195" s="7"/>
      <c r="F195" s="7"/>
    </row>
    <row r="196" spans="1:6" ht="15" customHeight="1" x14ac:dyDescent="0.25">
      <c r="A196" s="6">
        <v>36830</v>
      </c>
      <c r="B196" s="7">
        <v>5.25</v>
      </c>
      <c r="C196" s="7" t="str">
        <f t="shared" si="3"/>
        <v>UP</v>
      </c>
      <c r="D196" s="7"/>
      <c r="E196" s="7"/>
      <c r="F196" s="7"/>
    </row>
    <row r="197" spans="1:6" ht="15" customHeight="1" x14ac:dyDescent="0.25">
      <c r="A197" s="6">
        <v>36799</v>
      </c>
      <c r="B197" s="7">
        <v>5</v>
      </c>
      <c r="C197" s="7" t="str">
        <f t="shared" si="3"/>
        <v>STAY</v>
      </c>
      <c r="D197" s="7"/>
      <c r="E197" s="7"/>
      <c r="F197" s="7"/>
    </row>
    <row r="198" spans="1:6" ht="15" customHeight="1" x14ac:dyDescent="0.25">
      <c r="A198" s="6">
        <v>36769</v>
      </c>
      <c r="B198" s="7">
        <v>5</v>
      </c>
      <c r="C198" s="7" t="str">
        <f t="shared" ref="C198:C213" si="4">IF(B198-B199=0,"STAY",IF(B198&gt;B199,"UP","DOWN"))</f>
        <v>STAY</v>
      </c>
      <c r="D198" s="7"/>
      <c r="E198" s="7"/>
      <c r="F198" s="7"/>
    </row>
    <row r="199" spans="1:6" ht="15" customHeight="1" x14ac:dyDescent="0.25">
      <c r="A199" s="6">
        <v>36738</v>
      </c>
      <c r="B199" s="7">
        <v>5</v>
      </c>
      <c r="C199" s="7" t="str">
        <f t="shared" si="4"/>
        <v>STAY</v>
      </c>
      <c r="D199" s="7"/>
      <c r="E199" s="7"/>
      <c r="F199" s="7"/>
    </row>
    <row r="200" spans="1:6" ht="15" customHeight="1" x14ac:dyDescent="0.25">
      <c r="A200" s="6">
        <v>36707</v>
      </c>
      <c r="B200" s="7">
        <v>5</v>
      </c>
      <c r="C200" s="7" t="str">
        <f t="shared" si="4"/>
        <v>STAY</v>
      </c>
      <c r="D200" s="7"/>
      <c r="E200" s="7"/>
      <c r="F200" s="7"/>
    </row>
    <row r="201" spans="1:6" ht="15" customHeight="1" x14ac:dyDescent="0.25">
      <c r="A201" s="6">
        <v>36677</v>
      </c>
      <c r="B201" s="7">
        <v>5</v>
      </c>
      <c r="C201" s="7" t="str">
        <f t="shared" si="4"/>
        <v>STAY</v>
      </c>
      <c r="D201" s="7"/>
      <c r="E201" s="7"/>
      <c r="F201" s="7"/>
    </row>
    <row r="202" spans="1:6" ht="15" customHeight="1" x14ac:dyDescent="0.25">
      <c r="A202" s="6">
        <v>36646</v>
      </c>
      <c r="B202" s="7">
        <v>5</v>
      </c>
      <c r="C202" s="7" t="str">
        <f t="shared" si="4"/>
        <v>STAY</v>
      </c>
      <c r="D202" s="7"/>
      <c r="E202" s="7"/>
      <c r="F202" s="7"/>
    </row>
    <row r="203" spans="1:6" ht="15" customHeight="1" x14ac:dyDescent="0.25">
      <c r="A203" s="6">
        <v>36616</v>
      </c>
      <c r="B203" s="7">
        <v>5</v>
      </c>
      <c r="C203" s="7" t="str">
        <f t="shared" si="4"/>
        <v>STAY</v>
      </c>
      <c r="D203" s="7"/>
      <c r="E203" s="7"/>
      <c r="F203" s="7"/>
    </row>
    <row r="204" spans="1:6" ht="15" customHeight="1" x14ac:dyDescent="0.25">
      <c r="A204" s="6">
        <v>36585</v>
      </c>
      <c r="B204" s="7">
        <v>5</v>
      </c>
      <c r="C204" s="7" t="str">
        <f t="shared" si="4"/>
        <v>UP</v>
      </c>
      <c r="D204" s="7"/>
      <c r="E204" s="7"/>
      <c r="F204" s="7"/>
    </row>
    <row r="205" spans="1:6" ht="15" customHeight="1" x14ac:dyDescent="0.25">
      <c r="A205" s="6">
        <v>36556</v>
      </c>
      <c r="B205" s="7">
        <v>4.75</v>
      </c>
      <c r="C205" s="7" t="str">
        <f t="shared" si="4"/>
        <v>STAY</v>
      </c>
      <c r="D205" s="7"/>
      <c r="E205" s="7"/>
      <c r="F205" s="7"/>
    </row>
    <row r="206" spans="1:6" ht="15" customHeight="1" x14ac:dyDescent="0.25">
      <c r="A206" s="6">
        <v>36525</v>
      </c>
      <c r="B206" s="7">
        <v>4.75</v>
      </c>
      <c r="C206" s="7" t="str">
        <f t="shared" si="4"/>
        <v>STAY</v>
      </c>
      <c r="D206" s="7"/>
      <c r="E206" s="7"/>
      <c r="F206" s="7"/>
    </row>
    <row r="207" spans="1:6" ht="15" customHeight="1" x14ac:dyDescent="0.25">
      <c r="A207" s="6">
        <v>36494</v>
      </c>
      <c r="B207" s="7">
        <v>4.75</v>
      </c>
      <c r="C207" s="7" t="str">
        <f t="shared" si="4"/>
        <v>STAY</v>
      </c>
      <c r="D207" s="7"/>
      <c r="E207" s="7"/>
      <c r="F207" s="7"/>
    </row>
    <row r="208" spans="1:6" ht="15" customHeight="1" x14ac:dyDescent="0.25">
      <c r="A208" s="6">
        <v>36464</v>
      </c>
      <c r="B208" s="7">
        <v>4.75</v>
      </c>
      <c r="C208" s="7" t="str">
        <f t="shared" si="4"/>
        <v>STAY</v>
      </c>
      <c r="D208" s="7"/>
      <c r="E208" s="7"/>
      <c r="F208" s="7"/>
    </row>
    <row r="209" spans="1:6" ht="15" customHeight="1" x14ac:dyDescent="0.25">
      <c r="A209" s="6">
        <v>36433</v>
      </c>
      <c r="B209" s="7">
        <v>4.75</v>
      </c>
      <c r="C209" s="7" t="str">
        <f t="shared" si="4"/>
        <v>STAY</v>
      </c>
      <c r="D209" s="7"/>
      <c r="E209" s="7"/>
      <c r="F209" s="7"/>
    </row>
    <row r="210" spans="1:6" ht="15" customHeight="1" x14ac:dyDescent="0.25">
      <c r="A210" s="6">
        <v>36403</v>
      </c>
      <c r="B210" s="7">
        <v>4.75</v>
      </c>
      <c r="C210" s="7" t="str">
        <f t="shared" si="4"/>
        <v>STAY</v>
      </c>
      <c r="D210" s="7"/>
      <c r="E210" s="7"/>
      <c r="F210" s="7"/>
    </row>
    <row r="211" spans="1:6" ht="15" customHeight="1" x14ac:dyDescent="0.25">
      <c r="A211" s="6">
        <v>36372</v>
      </c>
      <c r="B211" s="7">
        <v>4.75</v>
      </c>
      <c r="C211" s="7" t="str">
        <f t="shared" si="4"/>
        <v>STAY</v>
      </c>
      <c r="D211" s="7"/>
      <c r="E211" s="7"/>
      <c r="F211" s="7"/>
    </row>
    <row r="212" spans="1:6" ht="15" customHeight="1" x14ac:dyDescent="0.25">
      <c r="A212" s="6">
        <v>36341</v>
      </c>
      <c r="B212" s="7">
        <v>4.75</v>
      </c>
      <c r="C212" s="7" t="str">
        <f t="shared" si="4"/>
        <v>STAY</v>
      </c>
      <c r="D212" s="7"/>
      <c r="E212" s="7"/>
      <c r="F212" s="7"/>
    </row>
    <row r="213" spans="1:6" ht="15" customHeight="1" x14ac:dyDescent="0.25">
      <c r="A213" s="6">
        <v>36311</v>
      </c>
      <c r="B213" s="7">
        <v>4.75</v>
      </c>
      <c r="C213" s="7" t="str">
        <f t="shared" si="4"/>
        <v>UP</v>
      </c>
      <c r="D213" s="7"/>
      <c r="E213" s="7"/>
      <c r="F213" s="7"/>
    </row>
    <row r="214" spans="1:6" ht="15" customHeight="1" x14ac:dyDescent="0.25">
      <c r="A214" s="7"/>
      <c r="B214" s="7"/>
      <c r="C214" s="7"/>
      <c r="D214" s="7" t="s">
        <v>0</v>
      </c>
      <c r="E214" s="7">
        <f>COUNTIF($C$6:$C$213,"UP")</f>
        <v>17</v>
      </c>
      <c r="F214" s="8">
        <f>E214/$E$217</f>
        <v>8.1730769230769232E-2</v>
      </c>
    </row>
    <row r="215" spans="1:6" ht="15" customHeight="1" x14ac:dyDescent="0.25">
      <c r="A215" s="7"/>
      <c r="B215" s="7"/>
      <c r="C215" s="7"/>
      <c r="D215" s="7" t="s">
        <v>1</v>
      </c>
      <c r="E215" s="7">
        <f>COUNTIF($C$6:$C$213,"DOWN")</f>
        <v>21</v>
      </c>
      <c r="F215" s="8">
        <f t="shared" ref="F215:F216" si="5">E215/$E$217</f>
        <v>0.10096153846153846</v>
      </c>
    </row>
    <row r="216" spans="1:6" ht="15" customHeight="1" x14ac:dyDescent="0.25">
      <c r="A216" s="7"/>
      <c r="B216" s="7"/>
      <c r="C216" s="7"/>
      <c r="D216" s="7" t="s">
        <v>2</v>
      </c>
      <c r="E216" s="7">
        <f>COUNTIF($C$6:$C$213,"STAY")</f>
        <v>170</v>
      </c>
      <c r="F216" s="8">
        <f t="shared" si="5"/>
        <v>0.81730769230769229</v>
      </c>
    </row>
    <row r="217" spans="1:6" ht="15" customHeight="1" x14ac:dyDescent="0.25">
      <c r="A217" s="7"/>
      <c r="B217" s="7"/>
      <c r="C217" s="7"/>
      <c r="D217" s="7"/>
      <c r="E217" s="7">
        <f>SUM(E214:E216)</f>
        <v>208</v>
      </c>
      <c r="F217" s="7"/>
    </row>
  </sheetData>
  <phoneticPr fontId="2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4"/>
  <sheetViews>
    <sheetView tabSelected="1" topLeftCell="B195" workbookViewId="0">
      <selection activeCell="B214" sqref="B214"/>
    </sheetView>
  </sheetViews>
  <sheetFormatPr baseColWidth="10" defaultColWidth="8.83203125" defaultRowHeight="17" x14ac:dyDescent="0.25"/>
  <cols>
    <col min="1" max="1" width="11.1640625" bestFit="1" customWidth="1"/>
    <col min="2" max="2" width="11.1640625" style="1" customWidth="1"/>
  </cols>
  <sheetData>
    <row r="1" spans="1:4" x14ac:dyDescent="0.25">
      <c r="A1" s="2" t="s">
        <v>15</v>
      </c>
      <c r="B1" s="2" t="s">
        <v>21</v>
      </c>
      <c r="C1" s="2" t="s">
        <v>22</v>
      </c>
      <c r="D1" s="2" t="s">
        <v>23</v>
      </c>
    </row>
    <row r="2" spans="1:4" s="1" customFormat="1" x14ac:dyDescent="0.25">
      <c r="A2" s="2">
        <v>201612</v>
      </c>
      <c r="B2" s="2">
        <v>201612</v>
      </c>
      <c r="C2" s="1">
        <v>1.25</v>
      </c>
      <c r="D2" s="1" t="str">
        <f t="shared" ref="D2:D5" si="0">IF(C2-C3=0,"STAY",IF(C2&gt;C3,"UP","DOWN"))</f>
        <v>STAY</v>
      </c>
    </row>
    <row r="3" spans="1:4" s="1" customFormat="1" x14ac:dyDescent="0.25">
      <c r="A3" s="2">
        <v>201611</v>
      </c>
      <c r="B3" s="2">
        <v>201611</v>
      </c>
      <c r="C3" s="1">
        <v>1.25</v>
      </c>
      <c r="D3" s="1" t="str">
        <f t="shared" si="0"/>
        <v>STAY</v>
      </c>
    </row>
    <row r="4" spans="1:4" s="1" customFormat="1" x14ac:dyDescent="0.25">
      <c r="A4" s="2">
        <v>201610</v>
      </c>
      <c r="B4" s="2">
        <v>201610</v>
      </c>
      <c r="C4" s="1">
        <v>1.25</v>
      </c>
      <c r="D4" s="1" t="str">
        <f t="shared" si="0"/>
        <v>STAY</v>
      </c>
    </row>
    <row r="5" spans="1:4" s="1" customFormat="1" x14ac:dyDescent="0.25">
      <c r="A5" s="2">
        <v>201609</v>
      </c>
      <c r="B5" s="2">
        <v>201609</v>
      </c>
      <c r="C5" s="1">
        <v>1.25</v>
      </c>
      <c r="D5" s="1" t="str">
        <f t="shared" si="0"/>
        <v>STAY</v>
      </c>
    </row>
    <row r="6" spans="1:4" x14ac:dyDescent="0.25">
      <c r="A6" s="3">
        <v>42613</v>
      </c>
      <c r="B6" s="4" t="str">
        <f>CONCATENATE(YEAR(A6),"0",MONTH(A6))</f>
        <v>201608</v>
      </c>
      <c r="C6" s="1">
        <v>1.25</v>
      </c>
      <c r="D6" s="1" t="str">
        <f>IF(C6-C7=0,"STAY",IF(C6&gt;C7,"UP","DOWN"))</f>
        <v>STAY</v>
      </c>
    </row>
    <row r="7" spans="1:4" x14ac:dyDescent="0.25">
      <c r="A7" s="3">
        <v>42582</v>
      </c>
      <c r="B7" s="3" t="str">
        <f>CONCATENATE(YEAR(A7),"0",MONTH(A7))</f>
        <v>201607</v>
      </c>
      <c r="C7" s="1">
        <v>1.25</v>
      </c>
      <c r="D7" s="1" t="str">
        <f t="shared" ref="D7:D70" si="1">IF(C7-C8=0,"STAY",IF(C7&gt;C8,"UP","DOWN"))</f>
        <v>STAY</v>
      </c>
    </row>
    <row r="8" spans="1:4" x14ac:dyDescent="0.25">
      <c r="A8" s="3">
        <v>42580</v>
      </c>
      <c r="B8" s="3" t="str">
        <f>CONCATENATE(YEAR(A8),"0",MONTH(A8))</f>
        <v>201607</v>
      </c>
      <c r="C8" s="1">
        <v>1.25</v>
      </c>
      <c r="D8" s="1" t="str">
        <f t="shared" si="1"/>
        <v>STAY</v>
      </c>
    </row>
    <row r="9" spans="1:4" x14ac:dyDescent="0.25">
      <c r="A9" s="3">
        <v>42551</v>
      </c>
      <c r="B9" s="3" t="str">
        <f>CONCATENATE(YEAR(A9),IF(LEN(MONTH(A9))&lt;2, "0",""),MONTH(A9))</f>
        <v>201606</v>
      </c>
      <c r="C9" s="1">
        <v>1.25</v>
      </c>
      <c r="D9" s="1" t="str">
        <f t="shared" si="1"/>
        <v>DOWN</v>
      </c>
    </row>
    <row r="10" spans="1:4" x14ac:dyDescent="0.25">
      <c r="A10" s="3">
        <v>42521</v>
      </c>
      <c r="B10" s="3" t="str">
        <f t="shared" ref="B10:B20" si="2">CONCATENATE(YEAR(A10),"0",MONTH(A10))</f>
        <v>201605</v>
      </c>
      <c r="C10" s="1">
        <v>1.5</v>
      </c>
      <c r="D10" s="1" t="str">
        <f t="shared" si="1"/>
        <v>STAY</v>
      </c>
    </row>
    <row r="11" spans="1:4" x14ac:dyDescent="0.25">
      <c r="A11" s="3">
        <v>42490</v>
      </c>
      <c r="B11" s="3" t="str">
        <f t="shared" si="2"/>
        <v>201604</v>
      </c>
      <c r="C11" s="1">
        <v>1.5</v>
      </c>
      <c r="D11" s="1" t="str">
        <f t="shared" si="1"/>
        <v>STAY</v>
      </c>
    </row>
    <row r="12" spans="1:4" x14ac:dyDescent="0.25">
      <c r="A12" s="3">
        <v>42460</v>
      </c>
      <c r="B12" s="3" t="str">
        <f t="shared" si="2"/>
        <v>201603</v>
      </c>
      <c r="C12" s="1">
        <v>1.5</v>
      </c>
      <c r="D12" s="1" t="str">
        <f t="shared" si="1"/>
        <v>STAY</v>
      </c>
    </row>
    <row r="13" spans="1:4" x14ac:dyDescent="0.25">
      <c r="A13" s="3">
        <v>42429</v>
      </c>
      <c r="B13" s="3" t="str">
        <f t="shared" si="2"/>
        <v>201602</v>
      </c>
      <c r="C13" s="1">
        <v>1.5</v>
      </c>
      <c r="D13" s="1" t="str">
        <f t="shared" si="1"/>
        <v>STAY</v>
      </c>
    </row>
    <row r="14" spans="1:4" x14ac:dyDescent="0.25">
      <c r="A14" s="3">
        <v>42400</v>
      </c>
      <c r="B14" s="3" t="str">
        <f t="shared" si="2"/>
        <v>201601</v>
      </c>
      <c r="C14" s="1">
        <v>1.5</v>
      </c>
      <c r="D14" s="1" t="str">
        <f t="shared" si="1"/>
        <v>STAY</v>
      </c>
    </row>
    <row r="15" spans="1:4" x14ac:dyDescent="0.25">
      <c r="A15" s="3">
        <v>42369</v>
      </c>
      <c r="B15" s="3" t="str">
        <f t="shared" si="2"/>
        <v>2015012</v>
      </c>
      <c r="C15" s="1">
        <v>1.5</v>
      </c>
      <c r="D15" s="1" t="str">
        <f t="shared" si="1"/>
        <v>STAY</v>
      </c>
    </row>
    <row r="16" spans="1:4" x14ac:dyDescent="0.25">
      <c r="A16" s="3">
        <v>42338</v>
      </c>
      <c r="B16" s="3" t="str">
        <f t="shared" si="2"/>
        <v>2015011</v>
      </c>
      <c r="C16" s="1">
        <v>1.5</v>
      </c>
      <c r="D16" s="1" t="str">
        <f t="shared" si="1"/>
        <v>STAY</v>
      </c>
    </row>
    <row r="17" spans="1:4" x14ac:dyDescent="0.25">
      <c r="A17" s="3">
        <v>42308</v>
      </c>
      <c r="B17" s="3" t="str">
        <f t="shared" si="2"/>
        <v>2015010</v>
      </c>
      <c r="C17" s="1">
        <v>1.5</v>
      </c>
      <c r="D17" s="1" t="str">
        <f t="shared" si="1"/>
        <v>STAY</v>
      </c>
    </row>
    <row r="18" spans="1:4" x14ac:dyDescent="0.25">
      <c r="A18" s="3">
        <v>42277</v>
      </c>
      <c r="B18" s="3" t="str">
        <f t="shared" si="2"/>
        <v>201509</v>
      </c>
      <c r="C18" s="1">
        <v>1.5</v>
      </c>
      <c r="D18" s="1" t="str">
        <f t="shared" si="1"/>
        <v>STAY</v>
      </c>
    </row>
    <row r="19" spans="1:4" x14ac:dyDescent="0.25">
      <c r="A19" s="3">
        <v>42247</v>
      </c>
      <c r="B19" s="3" t="str">
        <f t="shared" si="2"/>
        <v>201508</v>
      </c>
      <c r="C19" s="1">
        <v>1.5</v>
      </c>
      <c r="D19" s="1" t="str">
        <f t="shared" si="1"/>
        <v>STAY</v>
      </c>
    </row>
    <row r="20" spans="1:4" x14ac:dyDescent="0.25">
      <c r="A20" s="3">
        <v>42216</v>
      </c>
      <c r="B20" s="3" t="str">
        <f t="shared" si="2"/>
        <v>201507</v>
      </c>
      <c r="C20" s="1">
        <v>1.5</v>
      </c>
      <c r="D20" s="1" t="str">
        <f t="shared" si="1"/>
        <v>STAY</v>
      </c>
    </row>
    <row r="21" spans="1:4" x14ac:dyDescent="0.25">
      <c r="A21" s="3">
        <v>42185</v>
      </c>
      <c r="B21" s="3" t="str">
        <f>CONCATENATE(YEAR(A21),IF(LEN(MONTH(A21))&lt;2, "0",""),MONTH(A21))</f>
        <v>201506</v>
      </c>
      <c r="C21" s="1">
        <v>1.5</v>
      </c>
      <c r="D21" s="1" t="str">
        <f t="shared" si="1"/>
        <v>DOWN</v>
      </c>
    </row>
    <row r="22" spans="1:4" x14ac:dyDescent="0.25">
      <c r="A22" s="3">
        <v>42155</v>
      </c>
      <c r="B22" s="3" t="str">
        <f>CONCATENATE(YEAR(A22),"0",MONTH(A22))</f>
        <v>201505</v>
      </c>
      <c r="C22" s="1">
        <v>1.75</v>
      </c>
      <c r="D22" s="1" t="str">
        <f t="shared" si="1"/>
        <v>STAY</v>
      </c>
    </row>
    <row r="23" spans="1:4" x14ac:dyDescent="0.25">
      <c r="A23" s="3">
        <v>42124</v>
      </c>
      <c r="B23" s="3" t="str">
        <f>CONCATENATE(YEAR(A23),"0",MONTH(A23))</f>
        <v>201504</v>
      </c>
      <c r="C23" s="1">
        <v>1.75</v>
      </c>
      <c r="D23" s="1" t="str">
        <f t="shared" si="1"/>
        <v>STAY</v>
      </c>
    </row>
    <row r="24" spans="1:4" x14ac:dyDescent="0.25">
      <c r="A24" s="3">
        <v>42094</v>
      </c>
      <c r="B24" s="3" t="str">
        <f>CONCATENATE(YEAR(A24),IF(LEN(MONTH(A24))&lt;2, "0",""),MONTH(A24))</f>
        <v>201503</v>
      </c>
      <c r="C24" s="1">
        <v>1.75</v>
      </c>
      <c r="D24" s="1" t="str">
        <f t="shared" si="1"/>
        <v>DOWN</v>
      </c>
    </row>
    <row r="25" spans="1:4" x14ac:dyDescent="0.25">
      <c r="A25" s="3">
        <v>42063</v>
      </c>
      <c r="B25" s="3" t="str">
        <f>CONCATENATE(YEAR(A25),"0",MONTH(A25))</f>
        <v>201502</v>
      </c>
      <c r="C25" s="1">
        <v>2</v>
      </c>
      <c r="D25" s="1" t="str">
        <f t="shared" si="1"/>
        <v>STAY</v>
      </c>
    </row>
    <row r="26" spans="1:4" x14ac:dyDescent="0.25">
      <c r="A26" s="3">
        <v>42035</v>
      </c>
      <c r="B26" s="3" t="str">
        <f>CONCATENATE(YEAR(A26),"0",MONTH(A26))</f>
        <v>201501</v>
      </c>
      <c r="C26" s="1">
        <v>2</v>
      </c>
      <c r="D26" s="1" t="str">
        <f t="shared" si="1"/>
        <v>STAY</v>
      </c>
    </row>
    <row r="27" spans="1:4" x14ac:dyDescent="0.25">
      <c r="A27" s="3">
        <v>42004</v>
      </c>
      <c r="B27" s="3" t="str">
        <f>CONCATENATE(YEAR(A27),"0",MONTH(A27))</f>
        <v>2014012</v>
      </c>
      <c r="C27" s="1">
        <v>2</v>
      </c>
      <c r="D27" s="1" t="str">
        <f t="shared" si="1"/>
        <v>STAY</v>
      </c>
    </row>
    <row r="28" spans="1:4" x14ac:dyDescent="0.25">
      <c r="A28" s="3">
        <v>41973</v>
      </c>
      <c r="B28" s="3" t="str">
        <f>CONCATENATE(YEAR(A28),"0",MONTH(A28))</f>
        <v>2014011</v>
      </c>
      <c r="C28" s="1">
        <v>2</v>
      </c>
      <c r="D28" s="1" t="str">
        <f t="shared" si="1"/>
        <v>STAY</v>
      </c>
    </row>
    <row r="29" spans="1:4" x14ac:dyDescent="0.25">
      <c r="A29" s="3">
        <v>41943</v>
      </c>
      <c r="B29" s="3" t="str">
        <f>CONCATENATE(YEAR(A29),IF(LEN(MONTH(A29))&lt;2, "0",""),MONTH(A29))</f>
        <v>201410</v>
      </c>
      <c r="C29" s="1">
        <v>2</v>
      </c>
      <c r="D29" s="1" t="str">
        <f t="shared" si="1"/>
        <v>DOWN</v>
      </c>
    </row>
    <row r="30" spans="1:4" x14ac:dyDescent="0.25">
      <c r="A30" s="3">
        <v>41912</v>
      </c>
      <c r="B30" s="3" t="str">
        <f>CONCATENATE(YEAR(A30),"0",MONTH(A30))</f>
        <v>201409</v>
      </c>
      <c r="C30" s="1">
        <v>2.25</v>
      </c>
      <c r="D30" s="1" t="str">
        <f t="shared" si="1"/>
        <v>STAY</v>
      </c>
    </row>
    <row r="31" spans="1:4" x14ac:dyDescent="0.25">
      <c r="A31" s="3">
        <v>41882</v>
      </c>
      <c r="B31" s="3" t="str">
        <f>CONCATENATE(YEAR(A31),IF(LEN(MONTH(A31))&lt;2, "0",""),MONTH(A31))</f>
        <v>201408</v>
      </c>
      <c r="C31" s="1">
        <v>2.25</v>
      </c>
      <c r="D31" s="1" t="str">
        <f t="shared" si="1"/>
        <v>DOWN</v>
      </c>
    </row>
    <row r="32" spans="1:4" x14ac:dyDescent="0.25">
      <c r="A32" s="3">
        <v>41851</v>
      </c>
      <c r="B32" s="3" t="str">
        <f t="shared" ref="B32:B45" si="3">CONCATENATE(YEAR(A32),"0",MONTH(A32))</f>
        <v>201407</v>
      </c>
      <c r="C32" s="1">
        <v>2.5</v>
      </c>
      <c r="D32" s="1" t="str">
        <f t="shared" si="1"/>
        <v>STAY</v>
      </c>
    </row>
    <row r="33" spans="1:4" x14ac:dyDescent="0.25">
      <c r="A33" s="3">
        <v>41820</v>
      </c>
      <c r="B33" s="3" t="str">
        <f t="shared" si="3"/>
        <v>201406</v>
      </c>
      <c r="C33" s="1">
        <v>2.5</v>
      </c>
      <c r="D33" s="1" t="str">
        <f t="shared" si="1"/>
        <v>STAY</v>
      </c>
    </row>
    <row r="34" spans="1:4" x14ac:dyDescent="0.25">
      <c r="A34" s="3">
        <v>41790</v>
      </c>
      <c r="B34" s="3" t="str">
        <f t="shared" si="3"/>
        <v>201405</v>
      </c>
      <c r="C34" s="1">
        <v>2.5</v>
      </c>
      <c r="D34" s="1" t="str">
        <f t="shared" si="1"/>
        <v>STAY</v>
      </c>
    </row>
    <row r="35" spans="1:4" x14ac:dyDescent="0.25">
      <c r="A35" s="3">
        <v>41759</v>
      </c>
      <c r="B35" s="3" t="str">
        <f t="shared" si="3"/>
        <v>201404</v>
      </c>
      <c r="C35" s="1">
        <v>2.5</v>
      </c>
      <c r="D35" s="1" t="str">
        <f t="shared" si="1"/>
        <v>STAY</v>
      </c>
    </row>
    <row r="36" spans="1:4" x14ac:dyDescent="0.25">
      <c r="A36" s="3">
        <v>41729</v>
      </c>
      <c r="B36" s="3" t="str">
        <f t="shared" si="3"/>
        <v>201403</v>
      </c>
      <c r="C36" s="1">
        <v>2.5</v>
      </c>
      <c r="D36" s="1" t="str">
        <f t="shared" si="1"/>
        <v>STAY</v>
      </c>
    </row>
    <row r="37" spans="1:4" x14ac:dyDescent="0.25">
      <c r="A37" s="3">
        <v>41698</v>
      </c>
      <c r="B37" s="3" t="str">
        <f t="shared" si="3"/>
        <v>201402</v>
      </c>
      <c r="C37" s="1">
        <v>2.5</v>
      </c>
      <c r="D37" s="1" t="str">
        <f t="shared" si="1"/>
        <v>STAY</v>
      </c>
    </row>
    <row r="38" spans="1:4" x14ac:dyDescent="0.25">
      <c r="A38" s="3">
        <v>41670</v>
      </c>
      <c r="B38" s="3" t="str">
        <f t="shared" si="3"/>
        <v>201401</v>
      </c>
      <c r="C38" s="1">
        <v>2.5</v>
      </c>
      <c r="D38" s="1" t="str">
        <f t="shared" si="1"/>
        <v>STAY</v>
      </c>
    </row>
    <row r="39" spans="1:4" x14ac:dyDescent="0.25">
      <c r="A39" s="3">
        <v>41639</v>
      </c>
      <c r="B39" s="3" t="str">
        <f t="shared" si="3"/>
        <v>2013012</v>
      </c>
      <c r="C39" s="1">
        <v>2.5</v>
      </c>
      <c r="D39" s="1" t="str">
        <f t="shared" si="1"/>
        <v>STAY</v>
      </c>
    </row>
    <row r="40" spans="1:4" x14ac:dyDescent="0.25">
      <c r="A40" s="3">
        <v>41608</v>
      </c>
      <c r="B40" s="3" t="str">
        <f t="shared" si="3"/>
        <v>2013011</v>
      </c>
      <c r="C40" s="1">
        <v>2.5</v>
      </c>
      <c r="D40" s="1" t="str">
        <f t="shared" si="1"/>
        <v>STAY</v>
      </c>
    </row>
    <row r="41" spans="1:4" x14ac:dyDescent="0.25">
      <c r="A41" s="3">
        <v>41578</v>
      </c>
      <c r="B41" s="3" t="str">
        <f t="shared" si="3"/>
        <v>2013010</v>
      </c>
      <c r="C41" s="1">
        <v>2.5</v>
      </c>
      <c r="D41" s="1" t="str">
        <f t="shared" si="1"/>
        <v>STAY</v>
      </c>
    </row>
    <row r="42" spans="1:4" x14ac:dyDescent="0.25">
      <c r="A42" s="3">
        <v>41547</v>
      </c>
      <c r="B42" s="3" t="str">
        <f t="shared" si="3"/>
        <v>201309</v>
      </c>
      <c r="C42" s="1">
        <v>2.5</v>
      </c>
      <c r="D42" s="1" t="str">
        <f t="shared" si="1"/>
        <v>STAY</v>
      </c>
    </row>
    <row r="43" spans="1:4" x14ac:dyDescent="0.25">
      <c r="A43" s="3">
        <v>41517</v>
      </c>
      <c r="B43" s="3" t="str">
        <f t="shared" si="3"/>
        <v>201308</v>
      </c>
      <c r="C43" s="1">
        <v>2.5</v>
      </c>
      <c r="D43" s="1" t="str">
        <f t="shared" si="1"/>
        <v>STAY</v>
      </c>
    </row>
    <row r="44" spans="1:4" x14ac:dyDescent="0.25">
      <c r="A44" s="3">
        <v>41486</v>
      </c>
      <c r="B44" s="3" t="str">
        <f t="shared" si="3"/>
        <v>201307</v>
      </c>
      <c r="C44" s="1">
        <v>2.5</v>
      </c>
      <c r="D44" s="1" t="str">
        <f t="shared" si="1"/>
        <v>STAY</v>
      </c>
    </row>
    <row r="45" spans="1:4" x14ac:dyDescent="0.25">
      <c r="A45" s="3">
        <v>41455</v>
      </c>
      <c r="B45" s="3" t="str">
        <f t="shared" si="3"/>
        <v>201306</v>
      </c>
      <c r="C45" s="1">
        <v>2.5</v>
      </c>
      <c r="D45" s="1" t="str">
        <f t="shared" si="1"/>
        <v>STAY</v>
      </c>
    </row>
    <row r="46" spans="1:4" x14ac:dyDescent="0.25">
      <c r="A46" s="3">
        <v>41425</v>
      </c>
      <c r="B46" s="3" t="str">
        <f>CONCATENATE(YEAR(A46),IF(LEN(MONTH(A46))&lt;2, "0",""),MONTH(A46))</f>
        <v>201305</v>
      </c>
      <c r="C46" s="1">
        <v>2.5</v>
      </c>
      <c r="D46" s="1" t="str">
        <f t="shared" si="1"/>
        <v>DOWN</v>
      </c>
    </row>
    <row r="47" spans="1:4" x14ac:dyDescent="0.25">
      <c r="A47" s="3">
        <v>41394</v>
      </c>
      <c r="B47" s="3" t="str">
        <f t="shared" ref="B47:B52" si="4">CONCATENATE(YEAR(A47),"0",MONTH(A47))</f>
        <v>201304</v>
      </c>
      <c r="C47" s="1">
        <v>2.75</v>
      </c>
      <c r="D47" s="1" t="str">
        <f t="shared" si="1"/>
        <v>STAY</v>
      </c>
    </row>
    <row r="48" spans="1:4" x14ac:dyDescent="0.25">
      <c r="A48" s="3">
        <v>41364</v>
      </c>
      <c r="B48" s="3" t="str">
        <f t="shared" si="4"/>
        <v>201303</v>
      </c>
      <c r="C48" s="1">
        <v>2.75</v>
      </c>
      <c r="D48" s="1" t="str">
        <f t="shared" si="1"/>
        <v>STAY</v>
      </c>
    </row>
    <row r="49" spans="1:4" x14ac:dyDescent="0.25">
      <c r="A49" s="3">
        <v>41333</v>
      </c>
      <c r="B49" s="3" t="str">
        <f t="shared" si="4"/>
        <v>201302</v>
      </c>
      <c r="C49" s="1">
        <v>2.75</v>
      </c>
      <c r="D49" s="1" t="str">
        <f t="shared" si="1"/>
        <v>STAY</v>
      </c>
    </row>
    <row r="50" spans="1:4" x14ac:dyDescent="0.25">
      <c r="A50" s="3">
        <v>41305</v>
      </c>
      <c r="B50" s="3" t="str">
        <f t="shared" si="4"/>
        <v>201301</v>
      </c>
      <c r="C50" s="1">
        <v>2.75</v>
      </c>
      <c r="D50" s="1" t="str">
        <f t="shared" si="1"/>
        <v>STAY</v>
      </c>
    </row>
    <row r="51" spans="1:4" x14ac:dyDescent="0.25">
      <c r="A51" s="3">
        <v>41274</v>
      </c>
      <c r="B51" s="3" t="str">
        <f t="shared" si="4"/>
        <v>2012012</v>
      </c>
      <c r="C51" s="1">
        <v>2.75</v>
      </c>
      <c r="D51" s="1" t="str">
        <f t="shared" si="1"/>
        <v>STAY</v>
      </c>
    </row>
    <row r="52" spans="1:4" x14ac:dyDescent="0.25">
      <c r="A52" s="3">
        <v>41243</v>
      </c>
      <c r="B52" s="3" t="str">
        <f t="shared" si="4"/>
        <v>2012011</v>
      </c>
      <c r="C52" s="1">
        <v>2.75</v>
      </c>
      <c r="D52" s="1" t="str">
        <f t="shared" si="1"/>
        <v>STAY</v>
      </c>
    </row>
    <row r="53" spans="1:4" x14ac:dyDescent="0.25">
      <c r="A53" s="3">
        <v>41213</v>
      </c>
      <c r="B53" s="3" t="str">
        <f>CONCATENATE(YEAR(A53),IF(LEN(MONTH(A53))&lt;2, "0",""),MONTH(A53))</f>
        <v>201210</v>
      </c>
      <c r="C53" s="1">
        <v>2.75</v>
      </c>
      <c r="D53" s="1" t="str">
        <f t="shared" si="1"/>
        <v>DOWN</v>
      </c>
    </row>
    <row r="54" spans="1:4" x14ac:dyDescent="0.25">
      <c r="A54" s="3">
        <v>41182</v>
      </c>
      <c r="B54" s="3" t="str">
        <f>CONCATENATE(YEAR(A54),"0",MONTH(A54))</f>
        <v>201209</v>
      </c>
      <c r="C54" s="1">
        <v>3</v>
      </c>
      <c r="D54" s="1" t="str">
        <f t="shared" si="1"/>
        <v>STAY</v>
      </c>
    </row>
    <row r="55" spans="1:4" x14ac:dyDescent="0.25">
      <c r="A55" s="3">
        <v>41152</v>
      </c>
      <c r="B55" s="3" t="str">
        <f>CONCATENATE(YEAR(A55),"0",MONTH(A55))</f>
        <v>201208</v>
      </c>
      <c r="C55" s="1">
        <v>3</v>
      </c>
      <c r="D55" s="1" t="str">
        <f t="shared" si="1"/>
        <v>STAY</v>
      </c>
    </row>
    <row r="56" spans="1:4" x14ac:dyDescent="0.25">
      <c r="A56" s="3">
        <v>41121</v>
      </c>
      <c r="B56" s="3" t="str">
        <f>CONCATENATE(YEAR(A56),IF(LEN(MONTH(A56))&lt;2, "0",""),MONTH(A56))</f>
        <v>201207</v>
      </c>
      <c r="C56" s="1">
        <v>3</v>
      </c>
      <c r="D56" s="1" t="str">
        <f t="shared" si="1"/>
        <v>DOWN</v>
      </c>
    </row>
    <row r="57" spans="1:4" x14ac:dyDescent="0.25">
      <c r="A57" s="3">
        <v>41090</v>
      </c>
      <c r="B57" s="3" t="str">
        <f t="shared" ref="B57:B68" si="5">CONCATENATE(YEAR(A57),"0",MONTH(A57))</f>
        <v>201206</v>
      </c>
      <c r="C57" s="1">
        <v>3.25</v>
      </c>
      <c r="D57" s="1" t="str">
        <f t="shared" si="1"/>
        <v>STAY</v>
      </c>
    </row>
    <row r="58" spans="1:4" x14ac:dyDescent="0.25">
      <c r="A58" s="3">
        <v>41060</v>
      </c>
      <c r="B58" s="3" t="str">
        <f t="shared" si="5"/>
        <v>201205</v>
      </c>
      <c r="C58" s="1">
        <v>3.25</v>
      </c>
      <c r="D58" s="1" t="str">
        <f t="shared" si="1"/>
        <v>STAY</v>
      </c>
    </row>
    <row r="59" spans="1:4" x14ac:dyDescent="0.25">
      <c r="A59" s="3">
        <v>41029</v>
      </c>
      <c r="B59" s="3" t="str">
        <f t="shared" si="5"/>
        <v>201204</v>
      </c>
      <c r="C59" s="1">
        <v>3.25</v>
      </c>
      <c r="D59" s="1" t="str">
        <f t="shared" si="1"/>
        <v>STAY</v>
      </c>
    </row>
    <row r="60" spans="1:4" x14ac:dyDescent="0.25">
      <c r="A60" s="3">
        <v>40999</v>
      </c>
      <c r="B60" s="3" t="str">
        <f t="shared" si="5"/>
        <v>201203</v>
      </c>
      <c r="C60" s="1">
        <v>3.25</v>
      </c>
      <c r="D60" s="1" t="str">
        <f t="shared" si="1"/>
        <v>STAY</v>
      </c>
    </row>
    <row r="61" spans="1:4" x14ac:dyDescent="0.25">
      <c r="A61" s="3">
        <v>40968</v>
      </c>
      <c r="B61" s="3" t="str">
        <f t="shared" si="5"/>
        <v>201202</v>
      </c>
      <c r="C61" s="1">
        <v>3.25</v>
      </c>
      <c r="D61" s="1" t="str">
        <f t="shared" si="1"/>
        <v>STAY</v>
      </c>
    </row>
    <row r="62" spans="1:4" x14ac:dyDescent="0.25">
      <c r="A62" s="3">
        <v>40939</v>
      </c>
      <c r="B62" s="3" t="str">
        <f t="shared" si="5"/>
        <v>201201</v>
      </c>
      <c r="C62" s="1">
        <v>3.25</v>
      </c>
      <c r="D62" s="1" t="str">
        <f t="shared" si="1"/>
        <v>STAY</v>
      </c>
    </row>
    <row r="63" spans="1:4" x14ac:dyDescent="0.25">
      <c r="A63" s="3">
        <v>40908</v>
      </c>
      <c r="B63" s="3" t="str">
        <f t="shared" si="5"/>
        <v>2011012</v>
      </c>
      <c r="C63" s="1">
        <v>3.25</v>
      </c>
      <c r="D63" s="1" t="str">
        <f t="shared" si="1"/>
        <v>STAY</v>
      </c>
    </row>
    <row r="64" spans="1:4" x14ac:dyDescent="0.25">
      <c r="A64" s="3">
        <v>40877</v>
      </c>
      <c r="B64" s="3" t="str">
        <f t="shared" si="5"/>
        <v>2011011</v>
      </c>
      <c r="C64" s="1">
        <v>3.25</v>
      </c>
      <c r="D64" s="1" t="str">
        <f t="shared" si="1"/>
        <v>STAY</v>
      </c>
    </row>
    <row r="65" spans="1:4" x14ac:dyDescent="0.25">
      <c r="A65" s="3">
        <v>40847</v>
      </c>
      <c r="B65" s="3" t="str">
        <f t="shared" si="5"/>
        <v>2011010</v>
      </c>
      <c r="C65" s="1">
        <v>3.25</v>
      </c>
      <c r="D65" s="1" t="str">
        <f t="shared" si="1"/>
        <v>STAY</v>
      </c>
    </row>
    <row r="66" spans="1:4" x14ac:dyDescent="0.25">
      <c r="A66" s="3">
        <v>40816</v>
      </c>
      <c r="B66" s="3" t="str">
        <f t="shared" si="5"/>
        <v>201109</v>
      </c>
      <c r="C66" s="1">
        <v>3.25</v>
      </c>
      <c r="D66" s="1" t="str">
        <f t="shared" si="1"/>
        <v>STAY</v>
      </c>
    </row>
    <row r="67" spans="1:4" x14ac:dyDescent="0.25">
      <c r="A67" s="3">
        <v>40786</v>
      </c>
      <c r="B67" s="3" t="str">
        <f t="shared" si="5"/>
        <v>201108</v>
      </c>
      <c r="C67" s="1">
        <v>3.25</v>
      </c>
      <c r="D67" s="1" t="str">
        <f t="shared" si="1"/>
        <v>STAY</v>
      </c>
    </row>
    <row r="68" spans="1:4" x14ac:dyDescent="0.25">
      <c r="A68" s="3">
        <v>40755</v>
      </c>
      <c r="B68" s="3" t="str">
        <f t="shared" si="5"/>
        <v>201107</v>
      </c>
      <c r="C68" s="1">
        <v>3.25</v>
      </c>
      <c r="D68" s="1" t="str">
        <f t="shared" si="1"/>
        <v>STAY</v>
      </c>
    </row>
    <row r="69" spans="1:4" x14ac:dyDescent="0.25">
      <c r="A69" s="3">
        <v>40724</v>
      </c>
      <c r="B69" s="3" t="str">
        <f>CONCATENATE(YEAR(A69),IF(LEN(MONTH(A69))&lt;2, "0",""),MONTH(A69))</f>
        <v>201106</v>
      </c>
      <c r="C69" s="1">
        <v>3.25</v>
      </c>
      <c r="D69" s="1" t="str">
        <f t="shared" si="1"/>
        <v>UP</v>
      </c>
    </row>
    <row r="70" spans="1:4" x14ac:dyDescent="0.25">
      <c r="A70" s="3">
        <v>40694</v>
      </c>
      <c r="B70" s="3" t="str">
        <f>CONCATENATE(YEAR(A70),"0",MONTH(A70))</f>
        <v>201105</v>
      </c>
      <c r="C70" s="1">
        <v>3</v>
      </c>
      <c r="D70" s="1" t="str">
        <f t="shared" si="1"/>
        <v>STAY</v>
      </c>
    </row>
    <row r="71" spans="1:4" x14ac:dyDescent="0.25">
      <c r="A71" s="3">
        <v>40663</v>
      </c>
      <c r="B71" s="3" t="str">
        <f>CONCATENATE(YEAR(A71),"0",MONTH(A71))</f>
        <v>201104</v>
      </c>
      <c r="C71" s="1">
        <v>3</v>
      </c>
      <c r="D71" s="1" t="str">
        <f t="shared" ref="D71:D134" si="6">IF(C71-C72=0,"STAY",IF(C71&gt;C72,"UP","DOWN"))</f>
        <v>STAY</v>
      </c>
    </row>
    <row r="72" spans="1:4" x14ac:dyDescent="0.25">
      <c r="A72" s="3">
        <v>40633</v>
      </c>
      <c r="B72" s="3" t="str">
        <f>CONCATENATE(YEAR(A72),IF(LEN(MONTH(A72))&lt;2, "0",""),MONTH(A72))</f>
        <v>201103</v>
      </c>
      <c r="C72" s="1">
        <v>3</v>
      </c>
      <c r="D72" s="1" t="str">
        <f t="shared" si="6"/>
        <v>UP</v>
      </c>
    </row>
    <row r="73" spans="1:4" x14ac:dyDescent="0.25">
      <c r="A73" s="3">
        <v>40602</v>
      </c>
      <c r="B73" s="3" t="str">
        <f>CONCATENATE(YEAR(A73),"0",MONTH(A73))</f>
        <v>201102</v>
      </c>
      <c r="C73" s="1">
        <v>2.75</v>
      </c>
      <c r="D73" s="1" t="str">
        <f t="shared" si="6"/>
        <v>STAY</v>
      </c>
    </row>
    <row r="74" spans="1:4" x14ac:dyDescent="0.25">
      <c r="A74" s="3">
        <v>40574</v>
      </c>
      <c r="B74" s="3" t="str">
        <f>CONCATENATE(YEAR(A74),IF(LEN(MONTH(A74))&lt;2, "0",""),MONTH(A74))</f>
        <v>201101</v>
      </c>
      <c r="C74" s="1">
        <v>2.75</v>
      </c>
      <c r="D74" s="1" t="str">
        <f t="shared" si="6"/>
        <v>UP</v>
      </c>
    </row>
    <row r="75" spans="1:4" x14ac:dyDescent="0.25">
      <c r="A75" s="3">
        <v>40543</v>
      </c>
      <c r="B75" s="3" t="str">
        <f>CONCATENATE(YEAR(A75),"0",MONTH(A75))</f>
        <v>2010012</v>
      </c>
      <c r="C75" s="1">
        <v>2.5</v>
      </c>
      <c r="D75" s="1" t="str">
        <f t="shared" si="6"/>
        <v>STAY</v>
      </c>
    </row>
    <row r="76" spans="1:4" x14ac:dyDescent="0.25">
      <c r="A76" s="3">
        <v>40512</v>
      </c>
      <c r="B76" s="3" t="str">
        <f>CONCATENATE(YEAR(A76),IF(LEN(MONTH(A76))&lt;2, "0",""),MONTH(A76))</f>
        <v>201011</v>
      </c>
      <c r="C76" s="1">
        <v>2.5</v>
      </c>
      <c r="D76" s="1" t="str">
        <f t="shared" si="6"/>
        <v>UP</v>
      </c>
    </row>
    <row r="77" spans="1:4" x14ac:dyDescent="0.25">
      <c r="A77" s="3">
        <v>40482</v>
      </c>
      <c r="B77" s="3" t="str">
        <f>CONCATENATE(YEAR(A77),"0",MONTH(A77))</f>
        <v>2010010</v>
      </c>
      <c r="C77" s="1">
        <v>2.25</v>
      </c>
      <c r="D77" s="1" t="str">
        <f t="shared" si="6"/>
        <v>STAY</v>
      </c>
    </row>
    <row r="78" spans="1:4" x14ac:dyDescent="0.25">
      <c r="A78" s="3">
        <v>40451</v>
      </c>
      <c r="B78" s="3" t="str">
        <f>CONCATENATE(YEAR(A78),"0",MONTH(A78))</f>
        <v>201009</v>
      </c>
      <c r="C78" s="1">
        <v>2.25</v>
      </c>
      <c r="D78" s="1" t="str">
        <f t="shared" si="6"/>
        <v>STAY</v>
      </c>
    </row>
    <row r="79" spans="1:4" x14ac:dyDescent="0.25">
      <c r="A79" s="3">
        <v>40421</v>
      </c>
      <c r="B79" s="3" t="str">
        <f>CONCATENATE(YEAR(A79),"0",MONTH(A79))</f>
        <v>201008</v>
      </c>
      <c r="C79" s="1">
        <v>2.25</v>
      </c>
      <c r="D79" s="1" t="str">
        <f t="shared" si="6"/>
        <v>STAY</v>
      </c>
    </row>
    <row r="80" spans="1:4" x14ac:dyDescent="0.25">
      <c r="A80" s="3">
        <v>40390</v>
      </c>
      <c r="B80" s="3" t="str">
        <f>CONCATENATE(YEAR(A80),IF(LEN(MONTH(A80))&lt;2, "0",""),MONTH(A80))</f>
        <v>201007</v>
      </c>
      <c r="C80" s="1">
        <v>2.25</v>
      </c>
      <c r="D80" s="1" t="str">
        <f t="shared" si="6"/>
        <v>UP</v>
      </c>
    </row>
    <row r="81" spans="1:4" x14ac:dyDescent="0.25">
      <c r="A81" s="3">
        <v>40359</v>
      </c>
      <c r="B81" s="3" t="str">
        <f t="shared" ref="B81:B96" si="7">CONCATENATE(YEAR(A81),"0",MONTH(A81))</f>
        <v>201006</v>
      </c>
      <c r="C81" s="1">
        <v>2</v>
      </c>
      <c r="D81" s="1" t="str">
        <f t="shared" si="6"/>
        <v>STAY</v>
      </c>
    </row>
    <row r="82" spans="1:4" x14ac:dyDescent="0.25">
      <c r="A82" s="3">
        <v>40329</v>
      </c>
      <c r="B82" s="3" t="str">
        <f t="shared" si="7"/>
        <v>201005</v>
      </c>
      <c r="C82" s="1">
        <v>2</v>
      </c>
      <c r="D82" s="1" t="str">
        <f t="shared" si="6"/>
        <v>STAY</v>
      </c>
    </row>
    <row r="83" spans="1:4" x14ac:dyDescent="0.25">
      <c r="A83" s="3">
        <v>40298</v>
      </c>
      <c r="B83" s="3" t="str">
        <f t="shared" si="7"/>
        <v>201004</v>
      </c>
      <c r="C83" s="1">
        <v>2</v>
      </c>
      <c r="D83" s="1" t="str">
        <f t="shared" si="6"/>
        <v>STAY</v>
      </c>
    </row>
    <row r="84" spans="1:4" x14ac:dyDescent="0.25">
      <c r="A84" s="3">
        <v>40268</v>
      </c>
      <c r="B84" s="3" t="str">
        <f t="shared" si="7"/>
        <v>201003</v>
      </c>
      <c r="C84" s="1">
        <v>2</v>
      </c>
      <c r="D84" s="1" t="str">
        <f t="shared" si="6"/>
        <v>STAY</v>
      </c>
    </row>
    <row r="85" spans="1:4" x14ac:dyDescent="0.25">
      <c r="A85" s="3">
        <v>40237</v>
      </c>
      <c r="B85" s="3" t="str">
        <f t="shared" si="7"/>
        <v>201002</v>
      </c>
      <c r="C85" s="1">
        <v>2</v>
      </c>
      <c r="D85" s="1" t="str">
        <f t="shared" si="6"/>
        <v>STAY</v>
      </c>
    </row>
    <row r="86" spans="1:4" x14ac:dyDescent="0.25">
      <c r="A86" s="3">
        <v>40209</v>
      </c>
      <c r="B86" s="3" t="str">
        <f t="shared" si="7"/>
        <v>201001</v>
      </c>
      <c r="C86" s="1">
        <v>2</v>
      </c>
      <c r="D86" s="1" t="str">
        <f t="shared" si="6"/>
        <v>STAY</v>
      </c>
    </row>
    <row r="87" spans="1:4" x14ac:dyDescent="0.25">
      <c r="A87" s="3">
        <v>40178</v>
      </c>
      <c r="B87" s="3" t="str">
        <f t="shared" si="7"/>
        <v>2009012</v>
      </c>
      <c r="C87" s="1">
        <v>2</v>
      </c>
      <c r="D87" s="1" t="str">
        <f t="shared" si="6"/>
        <v>STAY</v>
      </c>
    </row>
    <row r="88" spans="1:4" x14ac:dyDescent="0.25">
      <c r="A88" s="3">
        <v>40147</v>
      </c>
      <c r="B88" s="3" t="str">
        <f t="shared" si="7"/>
        <v>2009011</v>
      </c>
      <c r="C88" s="1">
        <v>2</v>
      </c>
      <c r="D88" s="1" t="str">
        <f t="shared" si="6"/>
        <v>STAY</v>
      </c>
    </row>
    <row r="89" spans="1:4" x14ac:dyDescent="0.25">
      <c r="A89" s="3">
        <v>40117</v>
      </c>
      <c r="B89" s="3" t="str">
        <f t="shared" si="7"/>
        <v>2009010</v>
      </c>
      <c r="C89" s="1">
        <v>2</v>
      </c>
      <c r="D89" s="1" t="str">
        <f t="shared" si="6"/>
        <v>STAY</v>
      </c>
    </row>
    <row r="90" spans="1:4" x14ac:dyDescent="0.25">
      <c r="A90" s="3">
        <v>40086</v>
      </c>
      <c r="B90" s="3" t="str">
        <f t="shared" si="7"/>
        <v>200909</v>
      </c>
      <c r="C90" s="1">
        <v>2</v>
      </c>
      <c r="D90" s="1" t="str">
        <f t="shared" si="6"/>
        <v>STAY</v>
      </c>
    </row>
    <row r="91" spans="1:4" x14ac:dyDescent="0.25">
      <c r="A91" s="3">
        <v>40056</v>
      </c>
      <c r="B91" s="3" t="str">
        <f t="shared" si="7"/>
        <v>200908</v>
      </c>
      <c r="C91" s="1">
        <v>2</v>
      </c>
      <c r="D91" s="1" t="str">
        <f t="shared" si="6"/>
        <v>STAY</v>
      </c>
    </row>
    <row r="92" spans="1:4" x14ac:dyDescent="0.25">
      <c r="A92" s="3">
        <v>40025</v>
      </c>
      <c r="B92" s="3" t="str">
        <f t="shared" si="7"/>
        <v>200907</v>
      </c>
      <c r="C92" s="1">
        <v>2</v>
      </c>
      <c r="D92" s="1" t="str">
        <f t="shared" si="6"/>
        <v>STAY</v>
      </c>
    </row>
    <row r="93" spans="1:4" x14ac:dyDescent="0.25">
      <c r="A93" s="3">
        <v>39994</v>
      </c>
      <c r="B93" s="3" t="str">
        <f t="shared" si="7"/>
        <v>200906</v>
      </c>
      <c r="C93" s="1">
        <v>2</v>
      </c>
      <c r="D93" s="1" t="str">
        <f t="shared" si="6"/>
        <v>STAY</v>
      </c>
    </row>
    <row r="94" spans="1:4" x14ac:dyDescent="0.25">
      <c r="A94" s="3">
        <v>39964</v>
      </c>
      <c r="B94" s="3" t="str">
        <f t="shared" si="7"/>
        <v>200905</v>
      </c>
      <c r="C94" s="1">
        <v>2</v>
      </c>
      <c r="D94" s="1" t="str">
        <f t="shared" si="6"/>
        <v>STAY</v>
      </c>
    </row>
    <row r="95" spans="1:4" x14ac:dyDescent="0.25">
      <c r="A95" s="3">
        <v>39933</v>
      </c>
      <c r="B95" s="3" t="str">
        <f t="shared" si="7"/>
        <v>200904</v>
      </c>
      <c r="C95" s="1">
        <v>2</v>
      </c>
      <c r="D95" s="1" t="str">
        <f t="shared" si="6"/>
        <v>STAY</v>
      </c>
    </row>
    <row r="96" spans="1:4" x14ac:dyDescent="0.25">
      <c r="A96" s="3">
        <v>39903</v>
      </c>
      <c r="B96" s="3" t="str">
        <f t="shared" si="7"/>
        <v>200903</v>
      </c>
      <c r="C96" s="1">
        <v>2</v>
      </c>
      <c r="D96" s="1" t="str">
        <f t="shared" si="6"/>
        <v>STAY</v>
      </c>
    </row>
    <row r="97" spans="1:4" x14ac:dyDescent="0.25">
      <c r="A97" s="3">
        <v>39872</v>
      </c>
      <c r="B97" s="3" t="str">
        <f t="shared" ref="B97:B101" si="8">CONCATENATE(YEAR(A97),IF(LEN(MONTH(A97))&lt;2, "0",""),MONTH(A97))</f>
        <v>200902</v>
      </c>
      <c r="C97" s="1">
        <v>2</v>
      </c>
      <c r="D97" s="1" t="str">
        <f t="shared" si="6"/>
        <v>DOWN</v>
      </c>
    </row>
    <row r="98" spans="1:4" x14ac:dyDescent="0.25">
      <c r="A98" s="3">
        <v>39844</v>
      </c>
      <c r="B98" s="3" t="str">
        <f t="shared" si="8"/>
        <v>200901</v>
      </c>
      <c r="C98" s="1">
        <v>2.5</v>
      </c>
      <c r="D98" s="1" t="str">
        <f t="shared" si="6"/>
        <v>DOWN</v>
      </c>
    </row>
    <row r="99" spans="1:4" x14ac:dyDescent="0.25">
      <c r="A99" s="3">
        <v>39813</v>
      </c>
      <c r="B99" s="3" t="str">
        <f t="shared" si="8"/>
        <v>200812</v>
      </c>
      <c r="C99" s="1">
        <v>3</v>
      </c>
      <c r="D99" s="1" t="str">
        <f t="shared" si="6"/>
        <v>DOWN</v>
      </c>
    </row>
    <row r="100" spans="1:4" x14ac:dyDescent="0.25">
      <c r="A100" s="3">
        <v>39782</v>
      </c>
      <c r="B100" s="3" t="str">
        <f t="shared" si="8"/>
        <v>200811</v>
      </c>
      <c r="C100" s="1">
        <v>4</v>
      </c>
      <c r="D100" s="1" t="str">
        <f t="shared" si="6"/>
        <v>DOWN</v>
      </c>
    </row>
    <row r="101" spans="1:4" x14ac:dyDescent="0.25">
      <c r="A101" s="3">
        <v>39752</v>
      </c>
      <c r="B101" s="3" t="str">
        <f t="shared" si="8"/>
        <v>200810</v>
      </c>
      <c r="C101" s="1">
        <v>4.25</v>
      </c>
      <c r="D101" s="1" t="str">
        <f t="shared" si="6"/>
        <v>DOWN</v>
      </c>
    </row>
    <row r="102" spans="1:4" x14ac:dyDescent="0.25">
      <c r="A102" s="3">
        <v>39721</v>
      </c>
      <c r="B102" s="3" t="str">
        <f>CONCATENATE(YEAR(A102),"0",MONTH(A102))</f>
        <v>200809</v>
      </c>
      <c r="C102" s="1">
        <v>5.25</v>
      </c>
      <c r="D102" s="1" t="str">
        <f t="shared" si="6"/>
        <v>STAY</v>
      </c>
    </row>
    <row r="103" spans="1:4" x14ac:dyDescent="0.25">
      <c r="A103" s="3">
        <v>39691</v>
      </c>
      <c r="B103" s="3" t="str">
        <f>CONCATENATE(YEAR(A103),IF(LEN(MONTH(A103))&lt;2, "0",""),MONTH(A103))</f>
        <v>200808</v>
      </c>
      <c r="C103" s="1">
        <v>5.25</v>
      </c>
      <c r="D103" s="1" t="str">
        <f t="shared" si="6"/>
        <v>UP</v>
      </c>
    </row>
    <row r="104" spans="1:4" x14ac:dyDescent="0.25">
      <c r="A104" s="3">
        <v>39660</v>
      </c>
      <c r="B104" s="3" t="str">
        <f t="shared" ref="B104:B114" si="9">CONCATENATE(YEAR(A104),"0",MONTH(A104))</f>
        <v>200807</v>
      </c>
      <c r="C104" s="1">
        <v>5</v>
      </c>
      <c r="D104" s="1" t="str">
        <f t="shared" si="6"/>
        <v>STAY</v>
      </c>
    </row>
    <row r="105" spans="1:4" x14ac:dyDescent="0.25">
      <c r="A105" s="3">
        <v>39629</v>
      </c>
      <c r="B105" s="3" t="str">
        <f t="shared" si="9"/>
        <v>200806</v>
      </c>
      <c r="C105" s="1">
        <v>5</v>
      </c>
      <c r="D105" s="1" t="str">
        <f t="shared" si="6"/>
        <v>STAY</v>
      </c>
    </row>
    <row r="106" spans="1:4" x14ac:dyDescent="0.25">
      <c r="A106" s="3">
        <v>39599</v>
      </c>
      <c r="B106" s="3" t="str">
        <f t="shared" si="9"/>
        <v>200805</v>
      </c>
      <c r="C106" s="1">
        <v>5</v>
      </c>
      <c r="D106" s="1" t="str">
        <f t="shared" si="6"/>
        <v>STAY</v>
      </c>
    </row>
    <row r="107" spans="1:4" x14ac:dyDescent="0.25">
      <c r="A107" s="3">
        <v>39568</v>
      </c>
      <c r="B107" s="3" t="str">
        <f t="shared" si="9"/>
        <v>200804</v>
      </c>
      <c r="C107" s="1">
        <v>5</v>
      </c>
      <c r="D107" s="1" t="str">
        <f t="shared" si="6"/>
        <v>STAY</v>
      </c>
    </row>
    <row r="108" spans="1:4" x14ac:dyDescent="0.25">
      <c r="A108" s="3">
        <v>39538</v>
      </c>
      <c r="B108" s="3" t="str">
        <f t="shared" si="9"/>
        <v>200803</v>
      </c>
      <c r="C108" s="1">
        <v>5</v>
      </c>
      <c r="D108" s="1" t="str">
        <f t="shared" si="6"/>
        <v>STAY</v>
      </c>
    </row>
    <row r="109" spans="1:4" x14ac:dyDescent="0.25">
      <c r="A109" s="3">
        <v>39507</v>
      </c>
      <c r="B109" s="3" t="str">
        <f t="shared" si="9"/>
        <v>200802</v>
      </c>
      <c r="C109" s="1">
        <v>5</v>
      </c>
      <c r="D109" s="1" t="str">
        <f t="shared" si="6"/>
        <v>STAY</v>
      </c>
    </row>
    <row r="110" spans="1:4" x14ac:dyDescent="0.25">
      <c r="A110" s="3">
        <v>39478</v>
      </c>
      <c r="B110" s="3" t="str">
        <f t="shared" si="9"/>
        <v>200801</v>
      </c>
      <c r="C110" s="1">
        <v>5</v>
      </c>
      <c r="D110" s="1" t="str">
        <f t="shared" si="6"/>
        <v>STAY</v>
      </c>
    </row>
    <row r="111" spans="1:4" x14ac:dyDescent="0.25">
      <c r="A111" s="3">
        <v>39447</v>
      </c>
      <c r="B111" s="3" t="str">
        <f t="shared" si="9"/>
        <v>2007012</v>
      </c>
      <c r="C111" s="1">
        <v>5</v>
      </c>
      <c r="D111" s="1" t="str">
        <f t="shared" si="6"/>
        <v>STAY</v>
      </c>
    </row>
    <row r="112" spans="1:4" x14ac:dyDescent="0.25">
      <c r="A112" s="3">
        <v>39416</v>
      </c>
      <c r="B112" s="3" t="str">
        <f t="shared" si="9"/>
        <v>2007011</v>
      </c>
      <c r="C112" s="1">
        <v>5</v>
      </c>
      <c r="D112" s="1" t="str">
        <f t="shared" si="6"/>
        <v>STAY</v>
      </c>
    </row>
    <row r="113" spans="1:4" x14ac:dyDescent="0.25">
      <c r="A113" s="3">
        <v>39386</v>
      </c>
      <c r="B113" s="3" t="str">
        <f t="shared" si="9"/>
        <v>2007010</v>
      </c>
      <c r="C113" s="1">
        <v>5</v>
      </c>
      <c r="D113" s="1" t="str">
        <f t="shared" si="6"/>
        <v>STAY</v>
      </c>
    </row>
    <row r="114" spans="1:4" x14ac:dyDescent="0.25">
      <c r="A114" s="3">
        <v>39355</v>
      </c>
      <c r="B114" s="3" t="str">
        <f t="shared" si="9"/>
        <v>200709</v>
      </c>
      <c r="C114" s="1">
        <v>5</v>
      </c>
      <c r="D114" s="1" t="str">
        <f t="shared" si="6"/>
        <v>STAY</v>
      </c>
    </row>
    <row r="115" spans="1:4" x14ac:dyDescent="0.25">
      <c r="A115" s="3">
        <v>39325</v>
      </c>
      <c r="B115" s="3" t="str">
        <f t="shared" ref="B115:B116" si="10">CONCATENATE(YEAR(A115),IF(LEN(MONTH(A115))&lt;2, "0",""),MONTH(A115))</f>
        <v>200708</v>
      </c>
      <c r="C115" s="1">
        <v>5</v>
      </c>
      <c r="D115" s="1" t="str">
        <f t="shared" si="6"/>
        <v>UP</v>
      </c>
    </row>
    <row r="116" spans="1:4" x14ac:dyDescent="0.25">
      <c r="A116" s="3">
        <v>39294</v>
      </c>
      <c r="B116" s="3" t="str">
        <f t="shared" si="10"/>
        <v>200707</v>
      </c>
      <c r="C116" s="1">
        <v>4.75</v>
      </c>
      <c r="D116" s="1" t="str">
        <f t="shared" si="6"/>
        <v>UP</v>
      </c>
    </row>
    <row r="117" spans="1:4" x14ac:dyDescent="0.25">
      <c r="A117" s="3">
        <v>39263</v>
      </c>
      <c r="B117" s="3" t="str">
        <f t="shared" ref="B117:B126" si="11">CONCATENATE(YEAR(A117),"0",MONTH(A117))</f>
        <v>200706</v>
      </c>
      <c r="C117" s="1">
        <v>4.5</v>
      </c>
      <c r="D117" s="1" t="str">
        <f t="shared" si="6"/>
        <v>STAY</v>
      </c>
    </row>
    <row r="118" spans="1:4" x14ac:dyDescent="0.25">
      <c r="A118" s="3">
        <v>39233</v>
      </c>
      <c r="B118" s="3" t="str">
        <f t="shared" si="11"/>
        <v>200705</v>
      </c>
      <c r="C118" s="1">
        <v>4.5</v>
      </c>
      <c r="D118" s="1" t="str">
        <f t="shared" si="6"/>
        <v>STAY</v>
      </c>
    </row>
    <row r="119" spans="1:4" x14ac:dyDescent="0.25">
      <c r="A119" s="3">
        <v>39202</v>
      </c>
      <c r="B119" s="3" t="str">
        <f t="shared" si="11"/>
        <v>200704</v>
      </c>
      <c r="C119" s="1">
        <v>4.5</v>
      </c>
      <c r="D119" s="1" t="str">
        <f t="shared" si="6"/>
        <v>STAY</v>
      </c>
    </row>
    <row r="120" spans="1:4" x14ac:dyDescent="0.25">
      <c r="A120" s="3">
        <v>39172</v>
      </c>
      <c r="B120" s="3" t="str">
        <f t="shared" si="11"/>
        <v>200703</v>
      </c>
      <c r="C120" s="1">
        <v>4.5</v>
      </c>
      <c r="D120" s="1" t="str">
        <f t="shared" si="6"/>
        <v>STAY</v>
      </c>
    </row>
    <row r="121" spans="1:4" x14ac:dyDescent="0.25">
      <c r="A121" s="3">
        <v>39141</v>
      </c>
      <c r="B121" s="3" t="str">
        <f t="shared" si="11"/>
        <v>200702</v>
      </c>
      <c r="C121" s="1">
        <v>4.5</v>
      </c>
      <c r="D121" s="1" t="str">
        <f t="shared" si="6"/>
        <v>STAY</v>
      </c>
    </row>
    <row r="122" spans="1:4" x14ac:dyDescent="0.25">
      <c r="A122" s="3">
        <v>39113</v>
      </c>
      <c r="B122" s="3" t="str">
        <f t="shared" si="11"/>
        <v>200701</v>
      </c>
      <c r="C122" s="1">
        <v>4.5</v>
      </c>
      <c r="D122" s="1" t="str">
        <f t="shared" si="6"/>
        <v>STAY</v>
      </c>
    </row>
    <row r="123" spans="1:4" x14ac:dyDescent="0.25">
      <c r="A123" s="3">
        <v>39082</v>
      </c>
      <c r="B123" s="3" t="str">
        <f t="shared" si="11"/>
        <v>2006012</v>
      </c>
      <c r="C123" s="1">
        <v>4.5</v>
      </c>
      <c r="D123" s="1" t="str">
        <f t="shared" si="6"/>
        <v>STAY</v>
      </c>
    </row>
    <row r="124" spans="1:4" x14ac:dyDescent="0.25">
      <c r="A124" s="3">
        <v>39051</v>
      </c>
      <c r="B124" s="3" t="str">
        <f t="shared" si="11"/>
        <v>2006011</v>
      </c>
      <c r="C124" s="1">
        <v>4.5</v>
      </c>
      <c r="D124" s="1" t="str">
        <f t="shared" si="6"/>
        <v>STAY</v>
      </c>
    </row>
    <row r="125" spans="1:4" x14ac:dyDescent="0.25">
      <c r="A125" s="3">
        <v>39021</v>
      </c>
      <c r="B125" s="3" t="str">
        <f t="shared" si="11"/>
        <v>2006010</v>
      </c>
      <c r="C125" s="1">
        <v>4.5</v>
      </c>
      <c r="D125" s="1" t="str">
        <f t="shared" si="6"/>
        <v>STAY</v>
      </c>
    </row>
    <row r="126" spans="1:4" x14ac:dyDescent="0.25">
      <c r="A126" s="3">
        <v>38990</v>
      </c>
      <c r="B126" s="3" t="str">
        <f t="shared" si="11"/>
        <v>200609</v>
      </c>
      <c r="C126" s="1">
        <v>4.5</v>
      </c>
      <c r="D126" s="1" t="str">
        <f t="shared" si="6"/>
        <v>STAY</v>
      </c>
    </row>
    <row r="127" spans="1:4" x14ac:dyDescent="0.25">
      <c r="A127" s="3">
        <v>38960</v>
      </c>
      <c r="B127" s="3" t="str">
        <f>CONCATENATE(YEAR(A127),IF(LEN(MONTH(A127))&lt;2, "0",""),MONTH(A127))</f>
        <v>200608</v>
      </c>
      <c r="C127" s="1">
        <v>4.5</v>
      </c>
      <c r="D127" s="1" t="str">
        <f t="shared" si="6"/>
        <v>UP</v>
      </c>
    </row>
    <row r="128" spans="1:4" x14ac:dyDescent="0.25">
      <c r="A128" s="3">
        <v>38929</v>
      </c>
      <c r="B128" s="3" t="str">
        <f>CONCATENATE(YEAR(A128),"0",MONTH(A128))</f>
        <v>200607</v>
      </c>
      <c r="C128" s="1">
        <v>4.25</v>
      </c>
      <c r="D128" s="1" t="str">
        <f t="shared" si="6"/>
        <v>STAY</v>
      </c>
    </row>
    <row r="129" spans="1:4" x14ac:dyDescent="0.25">
      <c r="A129" s="3">
        <v>38898</v>
      </c>
      <c r="B129" s="3" t="str">
        <f>CONCATENATE(YEAR(A129),IF(LEN(MONTH(A129))&lt;2, "0",""),MONTH(A129))</f>
        <v>200606</v>
      </c>
      <c r="C129" s="1">
        <v>4.25</v>
      </c>
      <c r="D129" s="1" t="str">
        <f t="shared" si="6"/>
        <v>UP</v>
      </c>
    </row>
    <row r="130" spans="1:4" x14ac:dyDescent="0.25">
      <c r="A130" s="3">
        <v>38868</v>
      </c>
      <c r="B130" s="3" t="str">
        <f>CONCATENATE(YEAR(A130),"0",MONTH(A130))</f>
        <v>200605</v>
      </c>
      <c r="C130" s="1">
        <v>4</v>
      </c>
      <c r="D130" s="1" t="str">
        <f t="shared" si="6"/>
        <v>STAY</v>
      </c>
    </row>
    <row r="131" spans="1:4" x14ac:dyDescent="0.25">
      <c r="A131" s="3">
        <v>38837</v>
      </c>
      <c r="B131" s="3" t="str">
        <f>CONCATENATE(YEAR(A131),"0",MONTH(A131))</f>
        <v>200604</v>
      </c>
      <c r="C131" s="1">
        <v>4</v>
      </c>
      <c r="D131" s="1" t="str">
        <f t="shared" si="6"/>
        <v>STAY</v>
      </c>
    </row>
    <row r="132" spans="1:4" x14ac:dyDescent="0.25">
      <c r="A132" s="3">
        <v>38807</v>
      </c>
      <c r="B132" s="3" t="str">
        <f>CONCATENATE(YEAR(A132),"0",MONTH(A132))</f>
        <v>200603</v>
      </c>
      <c r="C132" s="1">
        <v>4</v>
      </c>
      <c r="D132" s="1" t="str">
        <f t="shared" si="6"/>
        <v>STAY</v>
      </c>
    </row>
    <row r="133" spans="1:4" x14ac:dyDescent="0.25">
      <c r="A133" s="3">
        <v>38776</v>
      </c>
      <c r="B133" s="3" t="str">
        <f>CONCATENATE(YEAR(A133),IF(LEN(MONTH(A133))&lt;2, "0",""),MONTH(A133))</f>
        <v>200602</v>
      </c>
      <c r="C133" s="1">
        <v>4</v>
      </c>
      <c r="D133" s="1" t="str">
        <f t="shared" si="6"/>
        <v>UP</v>
      </c>
    </row>
    <row r="134" spans="1:4" x14ac:dyDescent="0.25">
      <c r="A134" s="3">
        <v>38748</v>
      </c>
      <c r="B134" s="3" t="str">
        <f>CONCATENATE(YEAR(A134),"0",MONTH(A134))</f>
        <v>200601</v>
      </c>
      <c r="C134" s="1">
        <v>3.75</v>
      </c>
      <c r="D134" s="1" t="str">
        <f t="shared" si="6"/>
        <v>STAY</v>
      </c>
    </row>
    <row r="135" spans="1:4" x14ac:dyDescent="0.25">
      <c r="A135" s="3">
        <v>38717</v>
      </c>
      <c r="B135" s="3" t="str">
        <f>CONCATENATE(YEAR(A135),IF(LEN(MONTH(A135))&lt;2, "0",""),MONTH(A135))</f>
        <v>200512</v>
      </c>
      <c r="C135" s="1">
        <v>3.75</v>
      </c>
      <c r="D135" s="1" t="str">
        <f t="shared" ref="D135:D198" si="12">IF(C135-C136=0,"STAY",IF(C135&gt;C136,"UP","DOWN"))</f>
        <v>UP</v>
      </c>
    </row>
    <row r="136" spans="1:4" x14ac:dyDescent="0.25">
      <c r="A136" s="3">
        <v>38686</v>
      </c>
      <c r="B136" s="3" t="str">
        <f>CONCATENATE(YEAR(A136),"0",MONTH(A136))</f>
        <v>2005011</v>
      </c>
      <c r="C136" s="1">
        <v>3.5</v>
      </c>
      <c r="D136" s="1" t="str">
        <f t="shared" si="12"/>
        <v>STAY</v>
      </c>
    </row>
    <row r="137" spans="1:4" x14ac:dyDescent="0.25">
      <c r="A137" s="3">
        <v>38656</v>
      </c>
      <c r="B137" s="3" t="str">
        <f>CONCATENATE(YEAR(A137),IF(LEN(MONTH(A137))&lt;2, "0",""),MONTH(A137))</f>
        <v>200510</v>
      </c>
      <c r="C137" s="1">
        <v>3.5</v>
      </c>
      <c r="D137" s="1" t="str">
        <f t="shared" si="12"/>
        <v>UP</v>
      </c>
    </row>
    <row r="138" spans="1:4" x14ac:dyDescent="0.25">
      <c r="A138" s="3">
        <v>38625</v>
      </c>
      <c r="B138" s="3" t="str">
        <f t="shared" ref="B138:B147" si="13">CONCATENATE(YEAR(A138),"0",MONTH(A138))</f>
        <v>200509</v>
      </c>
      <c r="C138" s="1">
        <v>3.25</v>
      </c>
      <c r="D138" s="1" t="str">
        <f t="shared" si="12"/>
        <v>STAY</v>
      </c>
    </row>
    <row r="139" spans="1:4" x14ac:dyDescent="0.25">
      <c r="A139" s="3">
        <v>38595</v>
      </c>
      <c r="B139" s="3" t="str">
        <f t="shared" si="13"/>
        <v>200508</v>
      </c>
      <c r="C139" s="1">
        <v>3.25</v>
      </c>
      <c r="D139" s="1" t="str">
        <f t="shared" si="12"/>
        <v>STAY</v>
      </c>
    </row>
    <row r="140" spans="1:4" x14ac:dyDescent="0.25">
      <c r="A140" s="3">
        <v>38564</v>
      </c>
      <c r="B140" s="3" t="str">
        <f t="shared" si="13"/>
        <v>200507</v>
      </c>
      <c r="C140" s="1">
        <v>3.25</v>
      </c>
      <c r="D140" s="1" t="str">
        <f t="shared" si="12"/>
        <v>STAY</v>
      </c>
    </row>
    <row r="141" spans="1:4" x14ac:dyDescent="0.25">
      <c r="A141" s="3">
        <v>38533</v>
      </c>
      <c r="B141" s="3" t="str">
        <f t="shared" si="13"/>
        <v>200506</v>
      </c>
      <c r="C141" s="1">
        <v>3.25</v>
      </c>
      <c r="D141" s="1" t="str">
        <f t="shared" si="12"/>
        <v>STAY</v>
      </c>
    </row>
    <row r="142" spans="1:4" x14ac:dyDescent="0.25">
      <c r="A142" s="3">
        <v>38503</v>
      </c>
      <c r="B142" s="3" t="str">
        <f t="shared" si="13"/>
        <v>200505</v>
      </c>
      <c r="C142" s="1">
        <v>3.25</v>
      </c>
      <c r="D142" s="1" t="str">
        <f t="shared" si="12"/>
        <v>STAY</v>
      </c>
    </row>
    <row r="143" spans="1:4" x14ac:dyDescent="0.25">
      <c r="A143" s="3">
        <v>38472</v>
      </c>
      <c r="B143" s="3" t="str">
        <f t="shared" si="13"/>
        <v>200504</v>
      </c>
      <c r="C143" s="1">
        <v>3.25</v>
      </c>
      <c r="D143" s="1" t="str">
        <f t="shared" si="12"/>
        <v>STAY</v>
      </c>
    </row>
    <row r="144" spans="1:4" x14ac:dyDescent="0.25">
      <c r="A144" s="3">
        <v>38442</v>
      </c>
      <c r="B144" s="3" t="str">
        <f t="shared" si="13"/>
        <v>200503</v>
      </c>
      <c r="C144" s="1">
        <v>3.25</v>
      </c>
      <c r="D144" s="1" t="str">
        <f t="shared" si="12"/>
        <v>STAY</v>
      </c>
    </row>
    <row r="145" spans="1:4" x14ac:dyDescent="0.25">
      <c r="A145" s="3">
        <v>38411</v>
      </c>
      <c r="B145" s="3" t="str">
        <f t="shared" si="13"/>
        <v>200502</v>
      </c>
      <c r="C145" s="1">
        <v>3.25</v>
      </c>
      <c r="D145" s="1" t="str">
        <f t="shared" si="12"/>
        <v>STAY</v>
      </c>
    </row>
    <row r="146" spans="1:4" x14ac:dyDescent="0.25">
      <c r="A146" s="3">
        <v>38383</v>
      </c>
      <c r="B146" s="3" t="str">
        <f t="shared" si="13"/>
        <v>200501</v>
      </c>
      <c r="C146" s="1">
        <v>3.25</v>
      </c>
      <c r="D146" s="1" t="str">
        <f t="shared" si="12"/>
        <v>STAY</v>
      </c>
    </row>
    <row r="147" spans="1:4" x14ac:dyDescent="0.25">
      <c r="A147" s="3">
        <v>38352</v>
      </c>
      <c r="B147" s="3" t="str">
        <f t="shared" si="13"/>
        <v>2004012</v>
      </c>
      <c r="C147" s="1">
        <v>3.25</v>
      </c>
      <c r="D147" s="1" t="str">
        <f t="shared" si="12"/>
        <v>STAY</v>
      </c>
    </row>
    <row r="148" spans="1:4" x14ac:dyDescent="0.25">
      <c r="A148" s="3">
        <v>38321</v>
      </c>
      <c r="B148" s="3" t="str">
        <f>CONCATENATE(YEAR(A148),IF(LEN(MONTH(A148))&lt;2, "0",""),MONTH(A148))</f>
        <v>200411</v>
      </c>
      <c r="C148" s="1">
        <v>3.25</v>
      </c>
      <c r="D148" s="1" t="str">
        <f t="shared" si="12"/>
        <v>DOWN</v>
      </c>
    </row>
    <row r="149" spans="1:4" x14ac:dyDescent="0.25">
      <c r="A149" s="3">
        <v>38291</v>
      </c>
      <c r="B149" s="3" t="str">
        <f>CONCATENATE(YEAR(A149),"0",MONTH(A149))</f>
        <v>2004010</v>
      </c>
      <c r="C149" s="1">
        <v>3.5</v>
      </c>
      <c r="D149" s="1" t="str">
        <f t="shared" si="12"/>
        <v>STAY</v>
      </c>
    </row>
    <row r="150" spans="1:4" x14ac:dyDescent="0.25">
      <c r="A150" s="3">
        <v>38260</v>
      </c>
      <c r="B150" s="3" t="str">
        <f>CONCATENATE(YEAR(A150),"0",MONTH(A150))</f>
        <v>200409</v>
      </c>
      <c r="C150" s="1">
        <v>3.5</v>
      </c>
      <c r="D150" s="1" t="str">
        <f t="shared" si="12"/>
        <v>STAY</v>
      </c>
    </row>
    <row r="151" spans="1:4" x14ac:dyDescent="0.25">
      <c r="A151" s="3">
        <v>38230</v>
      </c>
      <c r="B151" s="3" t="str">
        <f>CONCATENATE(YEAR(A151),IF(LEN(MONTH(A151))&lt;2, "0",""),MONTH(A151))</f>
        <v>200408</v>
      </c>
      <c r="C151" s="1">
        <v>3.5</v>
      </c>
      <c r="D151" s="1" t="str">
        <f t="shared" si="12"/>
        <v>DOWN</v>
      </c>
    </row>
    <row r="152" spans="1:4" x14ac:dyDescent="0.25">
      <c r="A152" s="3">
        <v>38199</v>
      </c>
      <c r="B152" s="3" t="str">
        <f t="shared" ref="B152:B163" si="14">CONCATENATE(YEAR(A152),"0",MONTH(A152))</f>
        <v>200407</v>
      </c>
      <c r="C152" s="1">
        <v>3.75</v>
      </c>
      <c r="D152" s="1" t="str">
        <f t="shared" si="12"/>
        <v>STAY</v>
      </c>
    </row>
    <row r="153" spans="1:4" x14ac:dyDescent="0.25">
      <c r="A153" s="3">
        <v>38168</v>
      </c>
      <c r="B153" s="3" t="str">
        <f t="shared" si="14"/>
        <v>200406</v>
      </c>
      <c r="C153" s="1">
        <v>3.75</v>
      </c>
      <c r="D153" s="1" t="str">
        <f t="shared" si="12"/>
        <v>STAY</v>
      </c>
    </row>
    <row r="154" spans="1:4" x14ac:dyDescent="0.25">
      <c r="A154" s="3">
        <v>38138</v>
      </c>
      <c r="B154" s="3" t="str">
        <f t="shared" si="14"/>
        <v>200405</v>
      </c>
      <c r="C154" s="1">
        <v>3.75</v>
      </c>
      <c r="D154" s="1" t="str">
        <f t="shared" si="12"/>
        <v>STAY</v>
      </c>
    </row>
    <row r="155" spans="1:4" x14ac:dyDescent="0.25">
      <c r="A155" s="3">
        <v>38107</v>
      </c>
      <c r="B155" s="3" t="str">
        <f t="shared" si="14"/>
        <v>200404</v>
      </c>
      <c r="C155" s="1">
        <v>3.75</v>
      </c>
      <c r="D155" s="1" t="str">
        <f t="shared" si="12"/>
        <v>STAY</v>
      </c>
    </row>
    <row r="156" spans="1:4" x14ac:dyDescent="0.25">
      <c r="A156" s="3">
        <v>38077</v>
      </c>
      <c r="B156" s="3" t="str">
        <f t="shared" si="14"/>
        <v>200403</v>
      </c>
      <c r="C156" s="1">
        <v>3.75</v>
      </c>
      <c r="D156" s="1" t="str">
        <f t="shared" si="12"/>
        <v>STAY</v>
      </c>
    </row>
    <row r="157" spans="1:4" x14ac:dyDescent="0.25">
      <c r="A157" s="3">
        <v>38046</v>
      </c>
      <c r="B157" s="3" t="str">
        <f t="shared" si="14"/>
        <v>200402</v>
      </c>
      <c r="C157" s="1">
        <v>3.75</v>
      </c>
      <c r="D157" s="1" t="str">
        <f t="shared" si="12"/>
        <v>STAY</v>
      </c>
    </row>
    <row r="158" spans="1:4" x14ac:dyDescent="0.25">
      <c r="A158" s="3">
        <v>38017</v>
      </c>
      <c r="B158" s="3" t="str">
        <f t="shared" si="14"/>
        <v>200401</v>
      </c>
      <c r="C158" s="1">
        <v>3.75</v>
      </c>
      <c r="D158" s="1" t="str">
        <f t="shared" si="12"/>
        <v>STAY</v>
      </c>
    </row>
    <row r="159" spans="1:4" x14ac:dyDescent="0.25">
      <c r="A159" s="3">
        <v>37986</v>
      </c>
      <c r="B159" s="3" t="str">
        <f t="shared" si="14"/>
        <v>2003012</v>
      </c>
      <c r="C159" s="1">
        <v>3.75</v>
      </c>
      <c r="D159" s="1" t="str">
        <f t="shared" si="12"/>
        <v>STAY</v>
      </c>
    </row>
    <row r="160" spans="1:4" x14ac:dyDescent="0.25">
      <c r="A160" s="3">
        <v>37955</v>
      </c>
      <c r="B160" s="3" t="str">
        <f t="shared" si="14"/>
        <v>2003011</v>
      </c>
      <c r="C160" s="1">
        <v>3.75</v>
      </c>
      <c r="D160" s="1" t="str">
        <f t="shared" si="12"/>
        <v>STAY</v>
      </c>
    </row>
    <row r="161" spans="1:4" x14ac:dyDescent="0.25">
      <c r="A161" s="3">
        <v>37925</v>
      </c>
      <c r="B161" s="3" t="str">
        <f t="shared" si="14"/>
        <v>2003010</v>
      </c>
      <c r="C161" s="1">
        <v>3.75</v>
      </c>
      <c r="D161" s="1" t="str">
        <f t="shared" si="12"/>
        <v>STAY</v>
      </c>
    </row>
    <row r="162" spans="1:4" x14ac:dyDescent="0.25">
      <c r="A162" s="3">
        <v>37894</v>
      </c>
      <c r="B162" s="3" t="str">
        <f t="shared" si="14"/>
        <v>200309</v>
      </c>
      <c r="C162" s="1">
        <v>3.75</v>
      </c>
      <c r="D162" s="1" t="str">
        <f t="shared" si="12"/>
        <v>STAY</v>
      </c>
    </row>
    <row r="163" spans="1:4" x14ac:dyDescent="0.25">
      <c r="A163" s="3">
        <v>37864</v>
      </c>
      <c r="B163" s="3" t="str">
        <f t="shared" si="14"/>
        <v>200308</v>
      </c>
      <c r="C163" s="1">
        <v>3.75</v>
      </c>
      <c r="D163" s="1" t="str">
        <f t="shared" si="12"/>
        <v>STAY</v>
      </c>
    </row>
    <row r="164" spans="1:4" x14ac:dyDescent="0.25">
      <c r="A164" s="3">
        <v>37833</v>
      </c>
      <c r="B164" s="3" t="str">
        <f>CONCATENATE(YEAR(A164),IF(LEN(MONTH(A164))&lt;2, "0",""),MONTH(A164))</f>
        <v>200307</v>
      </c>
      <c r="C164" s="1">
        <v>3.75</v>
      </c>
      <c r="D164" s="1" t="str">
        <f t="shared" si="12"/>
        <v>DOWN</v>
      </c>
    </row>
    <row r="165" spans="1:4" x14ac:dyDescent="0.25">
      <c r="A165" s="3">
        <v>37802</v>
      </c>
      <c r="B165" s="3" t="str">
        <f>CONCATENATE(YEAR(A165),"0",MONTH(A165))</f>
        <v>200306</v>
      </c>
      <c r="C165" s="1">
        <v>4</v>
      </c>
      <c r="D165" s="1" t="str">
        <f t="shared" si="12"/>
        <v>STAY</v>
      </c>
    </row>
    <row r="166" spans="1:4" x14ac:dyDescent="0.25">
      <c r="A166" s="3">
        <v>37772</v>
      </c>
      <c r="B166" s="3" t="str">
        <f>CONCATENATE(YEAR(A166),IF(LEN(MONTH(A166))&lt;2, "0",""),MONTH(A166))</f>
        <v>200305</v>
      </c>
      <c r="C166" s="1">
        <v>4</v>
      </c>
      <c r="D166" s="1" t="str">
        <f t="shared" si="12"/>
        <v>DOWN</v>
      </c>
    </row>
    <row r="167" spans="1:4" x14ac:dyDescent="0.25">
      <c r="A167" s="3">
        <v>37741</v>
      </c>
      <c r="B167" s="3" t="str">
        <f t="shared" ref="B167:B177" si="15">CONCATENATE(YEAR(A167),"0",MONTH(A167))</f>
        <v>200304</v>
      </c>
      <c r="C167" s="1">
        <v>4.25</v>
      </c>
      <c r="D167" s="1" t="str">
        <f t="shared" si="12"/>
        <v>STAY</v>
      </c>
    </row>
    <row r="168" spans="1:4" x14ac:dyDescent="0.25">
      <c r="A168" s="3">
        <v>37711</v>
      </c>
      <c r="B168" s="3" t="str">
        <f t="shared" si="15"/>
        <v>200303</v>
      </c>
      <c r="C168" s="1">
        <v>4.25</v>
      </c>
      <c r="D168" s="1" t="str">
        <f t="shared" si="12"/>
        <v>STAY</v>
      </c>
    </row>
    <row r="169" spans="1:4" x14ac:dyDescent="0.25">
      <c r="A169" s="3">
        <v>37680</v>
      </c>
      <c r="B169" s="3" t="str">
        <f t="shared" si="15"/>
        <v>200302</v>
      </c>
      <c r="C169" s="1">
        <v>4.25</v>
      </c>
      <c r="D169" s="1" t="str">
        <f t="shared" si="12"/>
        <v>STAY</v>
      </c>
    </row>
    <row r="170" spans="1:4" x14ac:dyDescent="0.25">
      <c r="A170" s="3">
        <v>37652</v>
      </c>
      <c r="B170" s="3" t="str">
        <f t="shared" si="15"/>
        <v>200301</v>
      </c>
      <c r="C170" s="1">
        <v>4.25</v>
      </c>
      <c r="D170" s="1" t="str">
        <f t="shared" si="12"/>
        <v>STAY</v>
      </c>
    </row>
    <row r="171" spans="1:4" x14ac:dyDescent="0.25">
      <c r="A171" s="3">
        <v>37621</v>
      </c>
      <c r="B171" s="3" t="str">
        <f t="shared" si="15"/>
        <v>2002012</v>
      </c>
      <c r="C171" s="1">
        <v>4.25</v>
      </c>
      <c r="D171" s="1" t="str">
        <f t="shared" si="12"/>
        <v>STAY</v>
      </c>
    </row>
    <row r="172" spans="1:4" x14ac:dyDescent="0.25">
      <c r="A172" s="3">
        <v>37590</v>
      </c>
      <c r="B172" s="3" t="str">
        <f t="shared" si="15"/>
        <v>2002011</v>
      </c>
      <c r="C172" s="1">
        <v>4.25</v>
      </c>
      <c r="D172" s="1" t="str">
        <f t="shared" si="12"/>
        <v>STAY</v>
      </c>
    </row>
    <row r="173" spans="1:4" x14ac:dyDescent="0.25">
      <c r="A173" s="3">
        <v>37560</v>
      </c>
      <c r="B173" s="3" t="str">
        <f t="shared" si="15"/>
        <v>2002010</v>
      </c>
      <c r="C173" s="1">
        <v>4.25</v>
      </c>
      <c r="D173" s="1" t="str">
        <f t="shared" si="12"/>
        <v>STAY</v>
      </c>
    </row>
    <row r="174" spans="1:4" x14ac:dyDescent="0.25">
      <c r="A174" s="3">
        <v>37529</v>
      </c>
      <c r="B174" s="3" t="str">
        <f t="shared" si="15"/>
        <v>200209</v>
      </c>
      <c r="C174" s="1">
        <v>4.25</v>
      </c>
      <c r="D174" s="1" t="str">
        <f t="shared" si="12"/>
        <v>STAY</v>
      </c>
    </row>
    <row r="175" spans="1:4" x14ac:dyDescent="0.25">
      <c r="A175" s="3">
        <v>37499</v>
      </c>
      <c r="B175" s="3" t="str">
        <f t="shared" si="15"/>
        <v>200208</v>
      </c>
      <c r="C175" s="1">
        <v>4.25</v>
      </c>
      <c r="D175" s="1" t="str">
        <f t="shared" si="12"/>
        <v>STAY</v>
      </c>
    </row>
    <row r="176" spans="1:4" x14ac:dyDescent="0.25">
      <c r="A176" s="3">
        <v>37468</v>
      </c>
      <c r="B176" s="3" t="str">
        <f t="shared" si="15"/>
        <v>200207</v>
      </c>
      <c r="C176" s="1">
        <v>4.25</v>
      </c>
      <c r="D176" s="1" t="str">
        <f t="shared" si="12"/>
        <v>STAY</v>
      </c>
    </row>
    <row r="177" spans="1:4" x14ac:dyDescent="0.25">
      <c r="A177" s="3">
        <v>37437</v>
      </c>
      <c r="B177" s="3" t="str">
        <f t="shared" si="15"/>
        <v>200206</v>
      </c>
      <c r="C177" s="1">
        <v>4.25</v>
      </c>
      <c r="D177" s="1" t="str">
        <f t="shared" si="12"/>
        <v>STAY</v>
      </c>
    </row>
    <row r="178" spans="1:4" x14ac:dyDescent="0.25">
      <c r="A178" s="3">
        <v>37407</v>
      </c>
      <c r="B178" s="3" t="str">
        <f>CONCATENATE(YEAR(A178),IF(LEN(MONTH(A178))&lt;2, "0",""),MONTH(A178))</f>
        <v>200205</v>
      </c>
      <c r="C178" s="1">
        <v>4.25</v>
      </c>
      <c r="D178" s="1" t="str">
        <f t="shared" si="12"/>
        <v>UP</v>
      </c>
    </row>
    <row r="179" spans="1:4" x14ac:dyDescent="0.25">
      <c r="A179" s="3">
        <v>37376</v>
      </c>
      <c r="B179" s="3" t="str">
        <f t="shared" ref="B179:B185" si="16">CONCATENATE(YEAR(A179),"0",MONTH(A179))</f>
        <v>200204</v>
      </c>
      <c r="C179" s="1">
        <v>4</v>
      </c>
      <c r="D179" s="1" t="str">
        <f t="shared" si="12"/>
        <v>STAY</v>
      </c>
    </row>
    <row r="180" spans="1:4" x14ac:dyDescent="0.25">
      <c r="A180" s="3">
        <v>37346</v>
      </c>
      <c r="B180" s="3" t="str">
        <f t="shared" si="16"/>
        <v>200203</v>
      </c>
      <c r="C180" s="1">
        <v>4</v>
      </c>
      <c r="D180" s="1" t="str">
        <f t="shared" si="12"/>
        <v>STAY</v>
      </c>
    </row>
    <row r="181" spans="1:4" x14ac:dyDescent="0.25">
      <c r="A181" s="3">
        <v>37315</v>
      </c>
      <c r="B181" s="3" t="str">
        <f t="shared" si="16"/>
        <v>200202</v>
      </c>
      <c r="C181" s="1">
        <v>4</v>
      </c>
      <c r="D181" s="1" t="str">
        <f t="shared" si="12"/>
        <v>STAY</v>
      </c>
    </row>
    <row r="182" spans="1:4" x14ac:dyDescent="0.25">
      <c r="A182" s="3">
        <v>37287</v>
      </c>
      <c r="B182" s="3" t="str">
        <f t="shared" si="16"/>
        <v>200201</v>
      </c>
      <c r="C182" s="1">
        <v>4</v>
      </c>
      <c r="D182" s="1" t="str">
        <f t="shared" si="12"/>
        <v>STAY</v>
      </c>
    </row>
    <row r="183" spans="1:4" x14ac:dyDescent="0.25">
      <c r="A183" s="3">
        <v>37256</v>
      </c>
      <c r="B183" s="3" t="str">
        <f t="shared" si="16"/>
        <v>2001012</v>
      </c>
      <c r="C183" s="1">
        <v>4</v>
      </c>
      <c r="D183" s="1" t="str">
        <f t="shared" si="12"/>
        <v>STAY</v>
      </c>
    </row>
    <row r="184" spans="1:4" x14ac:dyDescent="0.25">
      <c r="A184" s="3">
        <v>37225</v>
      </c>
      <c r="B184" s="3" t="str">
        <f t="shared" si="16"/>
        <v>2001011</v>
      </c>
      <c r="C184" s="1">
        <v>4</v>
      </c>
      <c r="D184" s="1" t="str">
        <f t="shared" si="12"/>
        <v>STAY</v>
      </c>
    </row>
    <row r="185" spans="1:4" x14ac:dyDescent="0.25">
      <c r="A185" s="3">
        <v>37195</v>
      </c>
      <c r="B185" s="3" t="str">
        <f t="shared" si="16"/>
        <v>2001010</v>
      </c>
      <c r="C185" s="1">
        <v>4</v>
      </c>
      <c r="D185" s="1" t="str">
        <f t="shared" si="12"/>
        <v>STAY</v>
      </c>
    </row>
    <row r="186" spans="1:4" x14ac:dyDescent="0.25">
      <c r="A186" s="3">
        <v>37164</v>
      </c>
      <c r="B186" s="3" t="str">
        <f t="shared" ref="B186:B188" si="17">CONCATENATE(YEAR(A186),IF(LEN(MONTH(A186))&lt;2, "0",""),MONTH(A186))</f>
        <v>200109</v>
      </c>
      <c r="C186" s="1">
        <v>4</v>
      </c>
      <c r="D186" s="1" t="str">
        <f t="shared" si="12"/>
        <v>DOWN</v>
      </c>
    </row>
    <row r="187" spans="1:4" x14ac:dyDescent="0.25">
      <c r="A187" s="3">
        <v>37134</v>
      </c>
      <c r="B187" s="3" t="str">
        <f t="shared" si="17"/>
        <v>200108</v>
      </c>
      <c r="C187" s="1">
        <v>4.5</v>
      </c>
      <c r="D187" s="1" t="str">
        <f t="shared" si="12"/>
        <v>DOWN</v>
      </c>
    </row>
    <row r="188" spans="1:4" x14ac:dyDescent="0.25">
      <c r="A188" s="3">
        <v>37103</v>
      </c>
      <c r="B188" s="3" t="str">
        <f t="shared" si="17"/>
        <v>200107</v>
      </c>
      <c r="C188" s="1">
        <v>4.75</v>
      </c>
      <c r="D188" s="1" t="str">
        <f t="shared" si="12"/>
        <v>DOWN</v>
      </c>
    </row>
    <row r="189" spans="1:4" x14ac:dyDescent="0.25">
      <c r="A189" s="3">
        <v>37072</v>
      </c>
      <c r="B189" s="3" t="str">
        <f>CONCATENATE(YEAR(A189),"0",MONTH(A189))</f>
        <v>200106</v>
      </c>
      <c r="C189" s="1">
        <v>5</v>
      </c>
      <c r="D189" s="1" t="str">
        <f t="shared" si="12"/>
        <v>STAY</v>
      </c>
    </row>
    <row r="190" spans="1:4" x14ac:dyDescent="0.25">
      <c r="A190" s="3">
        <v>37042</v>
      </c>
      <c r="B190" s="3" t="str">
        <f>CONCATENATE(YEAR(A190),"0",MONTH(A190))</f>
        <v>200105</v>
      </c>
      <c r="C190" s="1">
        <v>5</v>
      </c>
      <c r="D190" s="1" t="str">
        <f t="shared" si="12"/>
        <v>STAY</v>
      </c>
    </row>
    <row r="191" spans="1:4" x14ac:dyDescent="0.25">
      <c r="A191" s="3">
        <v>37011</v>
      </c>
      <c r="B191" s="3" t="str">
        <f>CONCATENATE(YEAR(A191),"0",MONTH(A191))</f>
        <v>200104</v>
      </c>
      <c r="C191" s="1">
        <v>5</v>
      </c>
      <c r="D191" s="1" t="str">
        <f t="shared" si="12"/>
        <v>STAY</v>
      </c>
    </row>
    <row r="192" spans="1:4" x14ac:dyDescent="0.25">
      <c r="A192" s="3">
        <v>36981</v>
      </c>
      <c r="B192" s="3" t="str">
        <f>CONCATENATE(YEAR(A192),"0",MONTH(A192))</f>
        <v>200103</v>
      </c>
      <c r="C192" s="1">
        <v>5</v>
      </c>
      <c r="D192" s="1" t="str">
        <f t="shared" si="12"/>
        <v>STAY</v>
      </c>
    </row>
    <row r="193" spans="1:4" x14ac:dyDescent="0.25">
      <c r="A193" s="3">
        <v>36950</v>
      </c>
      <c r="B193" s="3" t="str">
        <f>CONCATENATE(YEAR(A193),IF(LEN(MONTH(A193))&lt;2, "0",""),MONTH(A193))</f>
        <v>200102</v>
      </c>
      <c r="C193" s="1">
        <v>5</v>
      </c>
      <c r="D193" s="1" t="str">
        <f t="shared" si="12"/>
        <v>DOWN</v>
      </c>
    </row>
    <row r="194" spans="1:4" x14ac:dyDescent="0.25">
      <c r="A194" s="3">
        <v>36922</v>
      </c>
      <c r="B194" s="3" t="str">
        <f>CONCATENATE(YEAR(A194),"0",MONTH(A194))</f>
        <v>200101</v>
      </c>
      <c r="C194" s="1">
        <v>5.25</v>
      </c>
      <c r="D194" s="1" t="str">
        <f t="shared" si="12"/>
        <v>STAY</v>
      </c>
    </row>
    <row r="195" spans="1:4" x14ac:dyDescent="0.25">
      <c r="A195" s="3">
        <v>36891</v>
      </c>
      <c r="B195" s="3" t="str">
        <f>CONCATENATE(YEAR(A195),"0",MONTH(A195))</f>
        <v>2000012</v>
      </c>
      <c r="C195" s="1">
        <v>5.25</v>
      </c>
      <c r="D195" s="1" t="str">
        <f t="shared" si="12"/>
        <v>STAY</v>
      </c>
    </row>
    <row r="196" spans="1:4" x14ac:dyDescent="0.25">
      <c r="A196" s="3">
        <v>36860</v>
      </c>
      <c r="B196" s="3" t="str">
        <f>CONCATENATE(YEAR(A196),"0",MONTH(A196))</f>
        <v>2000011</v>
      </c>
      <c r="C196" s="1">
        <v>5.25</v>
      </c>
      <c r="D196" s="1" t="str">
        <f t="shared" si="12"/>
        <v>STAY</v>
      </c>
    </row>
    <row r="197" spans="1:4" x14ac:dyDescent="0.25">
      <c r="A197" s="3">
        <v>36830</v>
      </c>
      <c r="B197" s="3" t="str">
        <f>CONCATENATE(YEAR(A197),IF(LEN(MONTH(A197))&lt;2, "0",""),MONTH(A197))</f>
        <v>200010</v>
      </c>
      <c r="C197" s="1">
        <v>5.25</v>
      </c>
      <c r="D197" s="1" t="str">
        <f t="shared" si="12"/>
        <v>UP</v>
      </c>
    </row>
    <row r="198" spans="1:4" x14ac:dyDescent="0.25">
      <c r="A198" s="3">
        <v>36799</v>
      </c>
      <c r="B198" s="3" t="str">
        <f t="shared" ref="B198:B204" si="18">CONCATENATE(YEAR(A198),"0",MONTH(A198))</f>
        <v>200009</v>
      </c>
      <c r="C198" s="1">
        <v>5</v>
      </c>
      <c r="D198" s="1" t="str">
        <f t="shared" si="12"/>
        <v>STAY</v>
      </c>
    </row>
    <row r="199" spans="1:4" x14ac:dyDescent="0.25">
      <c r="A199" s="3">
        <v>36769</v>
      </c>
      <c r="B199" s="3" t="str">
        <f t="shared" si="18"/>
        <v>200008</v>
      </c>
      <c r="C199" s="1">
        <v>5</v>
      </c>
      <c r="D199" s="1" t="str">
        <f t="shared" ref="D199:D214" si="19">IF(C199-C200=0,"STAY",IF(C199&gt;C200,"UP","DOWN"))</f>
        <v>STAY</v>
      </c>
    </row>
    <row r="200" spans="1:4" x14ac:dyDescent="0.25">
      <c r="A200" s="3">
        <v>36738</v>
      </c>
      <c r="B200" s="3" t="str">
        <f t="shared" si="18"/>
        <v>200007</v>
      </c>
      <c r="C200" s="1">
        <v>5</v>
      </c>
      <c r="D200" s="1" t="str">
        <f t="shared" si="19"/>
        <v>STAY</v>
      </c>
    </row>
    <row r="201" spans="1:4" x14ac:dyDescent="0.25">
      <c r="A201" s="3">
        <v>36707</v>
      </c>
      <c r="B201" s="3" t="str">
        <f t="shared" si="18"/>
        <v>200006</v>
      </c>
      <c r="C201" s="1">
        <v>5</v>
      </c>
      <c r="D201" s="1" t="str">
        <f t="shared" si="19"/>
        <v>STAY</v>
      </c>
    </row>
    <row r="202" spans="1:4" x14ac:dyDescent="0.25">
      <c r="A202" s="3">
        <v>36677</v>
      </c>
      <c r="B202" s="3" t="str">
        <f t="shared" si="18"/>
        <v>200005</v>
      </c>
      <c r="C202" s="1">
        <v>5</v>
      </c>
      <c r="D202" s="1" t="str">
        <f t="shared" si="19"/>
        <v>STAY</v>
      </c>
    </row>
    <row r="203" spans="1:4" x14ac:dyDescent="0.25">
      <c r="A203" s="3">
        <v>36646</v>
      </c>
      <c r="B203" s="3" t="str">
        <f t="shared" si="18"/>
        <v>200004</v>
      </c>
      <c r="C203" s="1">
        <v>5</v>
      </c>
      <c r="D203" s="1" t="str">
        <f t="shared" si="19"/>
        <v>STAY</v>
      </c>
    </row>
    <row r="204" spans="1:4" x14ac:dyDescent="0.25">
      <c r="A204" s="3">
        <v>36616</v>
      </c>
      <c r="B204" s="3" t="str">
        <f t="shared" si="18"/>
        <v>200003</v>
      </c>
      <c r="C204" s="1">
        <v>5</v>
      </c>
      <c r="D204" s="1" t="str">
        <f t="shared" si="19"/>
        <v>STAY</v>
      </c>
    </row>
    <row r="205" spans="1:4" x14ac:dyDescent="0.25">
      <c r="A205" s="3">
        <v>36585</v>
      </c>
      <c r="B205" s="3" t="str">
        <f>CONCATENATE(YEAR(A205),IF(LEN(MONTH(A205))&lt;2, "0",""),MONTH(A205))</f>
        <v>200002</v>
      </c>
      <c r="C205" s="1">
        <v>5</v>
      </c>
      <c r="D205" s="1" t="str">
        <f t="shared" si="19"/>
        <v>UP</v>
      </c>
    </row>
    <row r="206" spans="1:4" x14ac:dyDescent="0.25">
      <c r="A206" s="3">
        <v>36556</v>
      </c>
      <c r="B206" s="3" t="str">
        <f t="shared" ref="B206:B213" si="20">CONCATENATE(YEAR(A206),"0",MONTH(A206))</f>
        <v>200001</v>
      </c>
      <c r="C206" s="1">
        <v>4.75</v>
      </c>
      <c r="D206" s="1" t="str">
        <f t="shared" si="19"/>
        <v>STAY</v>
      </c>
    </row>
    <row r="207" spans="1:4" x14ac:dyDescent="0.25">
      <c r="A207" s="3">
        <v>36525</v>
      </c>
      <c r="B207" s="3" t="str">
        <f t="shared" si="20"/>
        <v>1999012</v>
      </c>
      <c r="C207" s="1">
        <v>4.75</v>
      </c>
      <c r="D207" s="1" t="str">
        <f t="shared" si="19"/>
        <v>STAY</v>
      </c>
    </row>
    <row r="208" spans="1:4" x14ac:dyDescent="0.25">
      <c r="A208" s="3">
        <v>36494</v>
      </c>
      <c r="B208" s="3" t="str">
        <f t="shared" si="20"/>
        <v>1999011</v>
      </c>
      <c r="C208" s="1">
        <v>4.75</v>
      </c>
      <c r="D208" s="1" t="str">
        <f t="shared" si="19"/>
        <v>STAY</v>
      </c>
    </row>
    <row r="209" spans="1:4" x14ac:dyDescent="0.25">
      <c r="A209" s="3">
        <v>36464</v>
      </c>
      <c r="B209" s="3" t="str">
        <f t="shared" si="20"/>
        <v>1999010</v>
      </c>
      <c r="C209" s="1">
        <v>4.75</v>
      </c>
      <c r="D209" s="1" t="str">
        <f t="shared" si="19"/>
        <v>STAY</v>
      </c>
    </row>
    <row r="210" spans="1:4" x14ac:dyDescent="0.25">
      <c r="A210" s="3">
        <v>36433</v>
      </c>
      <c r="B210" s="3" t="str">
        <f t="shared" si="20"/>
        <v>199909</v>
      </c>
      <c r="C210" s="1">
        <v>4.75</v>
      </c>
      <c r="D210" s="1" t="str">
        <f t="shared" si="19"/>
        <v>STAY</v>
      </c>
    </row>
    <row r="211" spans="1:4" x14ac:dyDescent="0.25">
      <c r="A211" s="3">
        <v>36403</v>
      </c>
      <c r="B211" s="3" t="str">
        <f t="shared" si="20"/>
        <v>199908</v>
      </c>
      <c r="C211" s="1">
        <v>4.75</v>
      </c>
      <c r="D211" s="1" t="str">
        <f t="shared" si="19"/>
        <v>STAY</v>
      </c>
    </row>
    <row r="212" spans="1:4" x14ac:dyDescent="0.25">
      <c r="A212" s="3">
        <v>36372</v>
      </c>
      <c r="B212" s="3" t="str">
        <f t="shared" si="20"/>
        <v>199907</v>
      </c>
      <c r="C212" s="1">
        <v>4.75</v>
      </c>
      <c r="D212" s="1" t="str">
        <f t="shared" si="19"/>
        <v>STAY</v>
      </c>
    </row>
    <row r="213" spans="1:4" x14ac:dyDescent="0.25">
      <c r="A213" s="3">
        <v>36341</v>
      </c>
      <c r="B213" s="3" t="str">
        <f t="shared" si="20"/>
        <v>199906</v>
      </c>
      <c r="C213" s="1">
        <v>4.75</v>
      </c>
      <c r="D213" s="1" t="str">
        <f t="shared" si="19"/>
        <v>STAY</v>
      </c>
    </row>
    <row r="214" spans="1:4" x14ac:dyDescent="0.25">
      <c r="A214" s="3">
        <v>36311</v>
      </c>
      <c r="B214" s="3" t="str">
        <f>CONCATENATE(YEAR(A214),IF(LEN(MONTH(A214))&lt;2, "0",""),MONTH(A214))</f>
        <v>199905</v>
      </c>
      <c r="C214" s="1">
        <v>4.75</v>
      </c>
      <c r="D214" s="1" t="str">
        <f t="shared" si="19"/>
        <v>UP</v>
      </c>
    </row>
  </sheetData>
  <phoneticPr fontId="2" type="noConversion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"/>
  <sheetViews>
    <sheetView workbookViewId="0">
      <selection activeCell="F16" sqref="F16"/>
    </sheetView>
  </sheetViews>
  <sheetFormatPr baseColWidth="10" defaultColWidth="8.83203125" defaultRowHeight="17" x14ac:dyDescent="0.25"/>
  <cols>
    <col min="1" max="1" width="11.1640625" bestFit="1" customWidth="1"/>
  </cols>
  <sheetData>
    <row r="1" spans="1:3" x14ac:dyDescent="0.25">
      <c r="A1" s="2" t="s">
        <v>21</v>
      </c>
      <c r="B1" s="2" t="s">
        <v>22</v>
      </c>
      <c r="C1" s="2" t="s">
        <v>23</v>
      </c>
    </row>
    <row r="2" spans="1:3" x14ac:dyDescent="0.25">
      <c r="A2" s="3" t="s">
        <v>24</v>
      </c>
      <c r="B2" s="1">
        <v>1.25</v>
      </c>
      <c r="C2" s="1" t="s">
        <v>25</v>
      </c>
    </row>
    <row r="3" spans="1:3" x14ac:dyDescent="0.25">
      <c r="A3" s="3" t="s">
        <v>26</v>
      </c>
      <c r="B3" s="1">
        <v>1.5</v>
      </c>
      <c r="C3" s="1" t="s">
        <v>25</v>
      </c>
    </row>
    <row r="4" spans="1:3" x14ac:dyDescent="0.25">
      <c r="A4" s="3" t="s">
        <v>27</v>
      </c>
      <c r="B4" s="1">
        <v>1.75</v>
      </c>
      <c r="C4" s="1" t="s">
        <v>25</v>
      </c>
    </row>
    <row r="5" spans="1:3" x14ac:dyDescent="0.25">
      <c r="A5" s="3" t="s">
        <v>54</v>
      </c>
      <c r="B5" s="1">
        <v>2</v>
      </c>
      <c r="C5" s="1" t="s">
        <v>25</v>
      </c>
    </row>
    <row r="6" spans="1:3" x14ac:dyDescent="0.25">
      <c r="A6" s="3" t="s">
        <v>28</v>
      </c>
      <c r="B6" s="1">
        <v>2.25</v>
      </c>
      <c r="C6" s="1" t="s">
        <v>25</v>
      </c>
    </row>
    <row r="7" spans="1:3" x14ac:dyDescent="0.25">
      <c r="A7" s="3" t="s">
        <v>29</v>
      </c>
      <c r="B7" s="1">
        <v>2.5</v>
      </c>
      <c r="C7" s="1" t="s">
        <v>25</v>
      </c>
    </row>
    <row r="8" spans="1:3" x14ac:dyDescent="0.25">
      <c r="A8" s="3" t="s">
        <v>55</v>
      </c>
      <c r="B8" s="1">
        <v>2.75</v>
      </c>
      <c r="C8" s="1" t="s">
        <v>25</v>
      </c>
    </row>
    <row r="9" spans="1:3" x14ac:dyDescent="0.25">
      <c r="A9" s="3" t="s">
        <v>30</v>
      </c>
      <c r="B9" s="1">
        <v>3</v>
      </c>
      <c r="C9" s="1" t="s">
        <v>25</v>
      </c>
    </row>
    <row r="10" spans="1:3" x14ac:dyDescent="0.25">
      <c r="A10" s="3" t="s">
        <v>31</v>
      </c>
      <c r="B10" s="1">
        <v>3.25</v>
      </c>
      <c r="C10" s="1" t="s">
        <v>32</v>
      </c>
    </row>
    <row r="11" spans="1:3" x14ac:dyDescent="0.25">
      <c r="A11" s="3" t="s">
        <v>33</v>
      </c>
      <c r="B11" s="1">
        <v>3</v>
      </c>
      <c r="C11" s="1" t="s">
        <v>32</v>
      </c>
    </row>
    <row r="12" spans="1:3" x14ac:dyDescent="0.25">
      <c r="A12" s="3" t="s">
        <v>34</v>
      </c>
      <c r="B12" s="1">
        <v>2.75</v>
      </c>
      <c r="C12" s="1" t="s">
        <v>32</v>
      </c>
    </row>
    <row r="13" spans="1:3" x14ac:dyDescent="0.25">
      <c r="A13" s="3" t="s">
        <v>56</v>
      </c>
      <c r="B13" s="1">
        <v>2.5</v>
      </c>
      <c r="C13" s="1" t="s">
        <v>32</v>
      </c>
    </row>
    <row r="14" spans="1:3" x14ac:dyDescent="0.25">
      <c r="A14" s="3" t="s">
        <v>35</v>
      </c>
      <c r="B14" s="1">
        <v>2.25</v>
      </c>
      <c r="C14" s="1" t="s">
        <v>32</v>
      </c>
    </row>
    <row r="15" spans="1:3" x14ac:dyDescent="0.25">
      <c r="A15" s="3" t="s">
        <v>36</v>
      </c>
      <c r="B15" s="1">
        <v>2</v>
      </c>
      <c r="C15" s="1" t="s">
        <v>25</v>
      </c>
    </row>
    <row r="16" spans="1:3" x14ac:dyDescent="0.25">
      <c r="A16" s="3" t="s">
        <v>37</v>
      </c>
      <c r="B16" s="1">
        <v>2.5</v>
      </c>
      <c r="C16" s="1" t="s">
        <v>25</v>
      </c>
    </row>
    <row r="17" spans="1:3" x14ac:dyDescent="0.25">
      <c r="A17" s="3" t="s">
        <v>57</v>
      </c>
      <c r="B17" s="1">
        <v>3</v>
      </c>
      <c r="C17" s="1" t="s">
        <v>25</v>
      </c>
    </row>
    <row r="18" spans="1:3" x14ac:dyDescent="0.25">
      <c r="A18" s="3" t="s">
        <v>58</v>
      </c>
      <c r="B18" s="1">
        <v>4</v>
      </c>
      <c r="C18" s="1" t="s">
        <v>25</v>
      </c>
    </row>
    <row r="19" spans="1:3" x14ac:dyDescent="0.25">
      <c r="A19" s="3" t="s">
        <v>59</v>
      </c>
      <c r="B19" s="1">
        <v>4.25</v>
      </c>
      <c r="C19" s="1" t="s">
        <v>25</v>
      </c>
    </row>
    <row r="20" spans="1:3" x14ac:dyDescent="0.25">
      <c r="A20" s="3" t="s">
        <v>38</v>
      </c>
      <c r="B20" s="1">
        <v>5.25</v>
      </c>
      <c r="C20" s="1" t="s">
        <v>32</v>
      </c>
    </row>
    <row r="21" spans="1:3" x14ac:dyDescent="0.25">
      <c r="A21" s="3" t="s">
        <v>39</v>
      </c>
      <c r="B21" s="1">
        <v>5</v>
      </c>
      <c r="C21" s="1" t="s">
        <v>32</v>
      </c>
    </row>
    <row r="22" spans="1:3" x14ac:dyDescent="0.25">
      <c r="A22" s="3" t="s">
        <v>40</v>
      </c>
      <c r="B22" s="1">
        <v>4.75</v>
      </c>
      <c r="C22" s="1" t="s">
        <v>32</v>
      </c>
    </row>
    <row r="23" spans="1:3" x14ac:dyDescent="0.25">
      <c r="A23" s="3" t="s">
        <v>41</v>
      </c>
      <c r="B23" s="1">
        <v>4.5</v>
      </c>
      <c r="C23" s="1" t="s">
        <v>32</v>
      </c>
    </row>
    <row r="24" spans="1:3" x14ac:dyDescent="0.25">
      <c r="A24" s="3" t="s">
        <v>42</v>
      </c>
      <c r="B24" s="1">
        <v>4.25</v>
      </c>
      <c r="C24" s="1" t="s">
        <v>32</v>
      </c>
    </row>
    <row r="25" spans="1:3" x14ac:dyDescent="0.25">
      <c r="A25" s="3" t="s">
        <v>43</v>
      </c>
      <c r="B25" s="1">
        <v>4</v>
      </c>
      <c r="C25" s="1" t="s">
        <v>32</v>
      </c>
    </row>
    <row r="26" spans="1:3" x14ac:dyDescent="0.25">
      <c r="A26" s="3" t="s">
        <v>60</v>
      </c>
      <c r="B26" s="1">
        <v>3.75</v>
      </c>
      <c r="C26" s="1" t="s">
        <v>32</v>
      </c>
    </row>
    <row r="27" spans="1:3" x14ac:dyDescent="0.25">
      <c r="A27" s="3" t="s">
        <v>61</v>
      </c>
      <c r="B27" s="1">
        <v>3.5</v>
      </c>
      <c r="C27" s="1" t="s">
        <v>32</v>
      </c>
    </row>
    <row r="28" spans="1:3" x14ac:dyDescent="0.25">
      <c r="A28" s="3" t="s">
        <v>62</v>
      </c>
      <c r="B28" s="1">
        <v>3.25</v>
      </c>
      <c r="C28" s="1" t="s">
        <v>25</v>
      </c>
    </row>
    <row r="29" spans="1:3" x14ac:dyDescent="0.25">
      <c r="A29" s="3" t="s">
        <v>44</v>
      </c>
      <c r="B29" s="1">
        <v>3.5</v>
      </c>
      <c r="C29" s="1" t="s">
        <v>25</v>
      </c>
    </row>
    <row r="30" spans="1:3" x14ac:dyDescent="0.25">
      <c r="A30" s="3" t="s">
        <v>45</v>
      </c>
      <c r="B30" s="1">
        <v>3.75</v>
      </c>
      <c r="C30" s="1" t="s">
        <v>25</v>
      </c>
    </row>
    <row r="31" spans="1:3" x14ac:dyDescent="0.25">
      <c r="A31" s="3" t="s">
        <v>46</v>
      </c>
      <c r="B31" s="1">
        <v>4</v>
      </c>
      <c r="C31" s="1" t="s">
        <v>25</v>
      </c>
    </row>
    <row r="32" spans="1:3" x14ac:dyDescent="0.25">
      <c r="A32" s="3" t="s">
        <v>47</v>
      </c>
      <c r="B32" s="1">
        <v>4.25</v>
      </c>
      <c r="C32" s="1" t="s">
        <v>32</v>
      </c>
    </row>
    <row r="33" spans="1:3" x14ac:dyDescent="0.25">
      <c r="A33" s="3" t="s">
        <v>48</v>
      </c>
      <c r="B33" s="1">
        <v>4</v>
      </c>
      <c r="C33" s="1" t="s">
        <v>25</v>
      </c>
    </row>
    <row r="34" spans="1:3" x14ac:dyDescent="0.25">
      <c r="A34" s="3" t="s">
        <v>49</v>
      </c>
      <c r="B34" s="1">
        <v>4.5</v>
      </c>
      <c r="C34" s="1" t="s">
        <v>25</v>
      </c>
    </row>
    <row r="35" spans="1:3" x14ac:dyDescent="0.25">
      <c r="A35" s="3" t="s">
        <v>50</v>
      </c>
      <c r="B35" s="1">
        <v>4.75</v>
      </c>
      <c r="C35" s="1" t="s">
        <v>25</v>
      </c>
    </row>
    <row r="36" spans="1:3" x14ac:dyDescent="0.25">
      <c r="A36" s="3" t="s">
        <v>51</v>
      </c>
      <c r="B36" s="1">
        <v>5</v>
      </c>
      <c r="C36" s="1" t="s">
        <v>25</v>
      </c>
    </row>
    <row r="37" spans="1:3" x14ac:dyDescent="0.25">
      <c r="A37" s="3" t="s">
        <v>63</v>
      </c>
      <c r="B37" s="1">
        <v>5.25</v>
      </c>
      <c r="C37" s="1" t="s">
        <v>32</v>
      </c>
    </row>
    <row r="38" spans="1:3" x14ac:dyDescent="0.25">
      <c r="A38" s="3" t="s">
        <v>52</v>
      </c>
      <c r="B38" s="1">
        <v>5</v>
      </c>
      <c r="C38" s="1" t="s">
        <v>32</v>
      </c>
    </row>
    <row r="39" spans="1:3" x14ac:dyDescent="0.25">
      <c r="A39" s="3" t="s">
        <v>53</v>
      </c>
      <c r="B39" s="1">
        <v>4.75</v>
      </c>
      <c r="C39" s="1" t="s">
        <v>32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infomax</dc:creator>
  <cp:lastModifiedBy>Microsoft Office 사용자</cp:lastModifiedBy>
  <cp:lastPrinted>2016-10-31T04:13:32Z</cp:lastPrinted>
  <dcterms:created xsi:type="dcterms:W3CDTF">2016-09-20T02:23:30Z</dcterms:created>
  <dcterms:modified xsi:type="dcterms:W3CDTF">2016-12-18T12:54:20Z</dcterms:modified>
</cp:coreProperties>
</file>