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mitchell/Desktop/Data Analytics BC/Home Work/"/>
    </mc:Choice>
  </mc:AlternateContent>
  <xr:revisionPtr revIDLastSave="0" documentId="13_ncr:1_{8BA8EFC2-56B3-284A-B211-0BBEEF6F2695}" xr6:coauthVersionLast="46" xr6:coauthVersionMax="46" xr10:uidLastSave="{00000000-0000-0000-0000-000000000000}"/>
  <bookViews>
    <workbookView xWindow="260" yWindow="460" windowWidth="34980" windowHeight="21140" activeTab="6" xr2:uid="{00000000-000D-0000-FFFF-FFFF00000000}"/>
  </bookViews>
  <sheets>
    <sheet name="Kickstarter Data" sheetId="1" r:id="rId1"/>
    <sheet name="Category Statistics" sheetId="2" r:id="rId2"/>
    <sheet name="Subcategory Statistics" sheetId="3" r:id="rId3"/>
    <sheet name="Outcomes Based on Launch Date" sheetId="7" r:id="rId4"/>
    <sheet name="Descriptive Statistics" sheetId="11" r:id="rId5"/>
    <sheet name="Goal and Pledge Chart" sheetId="12" r:id="rId6"/>
    <sheet name="Successful US Plays" sheetId="9" r:id="rId7"/>
    <sheet name="Failed US Plays" sheetId="10" r:id="rId8"/>
    <sheet name="Edinburgh Research" sheetId="8" r:id="rId9"/>
  </sheets>
  <definedNames>
    <definedName name="_xlnm._FilterDatabase" localSheetId="0" hidden="1">'Kickstarter Data'!$A$1:$N$4115</definedName>
    <definedName name="_xlchart.v1.0" hidden="1">'Kickstarter Data'!$D$1</definedName>
    <definedName name="_xlchart.v1.1" hidden="1">'Kickstarter Data'!$D$2:$D$2858</definedName>
    <definedName name="_xlchart.v1.10" hidden="1">'Kickstarter Data'!$E$1</definedName>
    <definedName name="_xlchart.v1.11" hidden="1">'Kickstarter Data'!$E$2:$E$2858</definedName>
    <definedName name="_xlchart.v1.12" hidden="1">'Kickstarter Data'!$D$1</definedName>
    <definedName name="_xlchart.v1.13" hidden="1">'Kickstarter Data'!$D$2:$D$2858</definedName>
    <definedName name="_xlchart.v1.14" hidden="1">'Kickstarter Data'!$E$1</definedName>
    <definedName name="_xlchart.v1.15" hidden="1">'Kickstarter Data'!$E$2:$E$2858</definedName>
    <definedName name="_xlchart.v1.16" hidden="1">'Kickstarter Data'!$D$1</definedName>
    <definedName name="_xlchart.v1.17" hidden="1">'Kickstarter Data'!$D$2:$D$2858</definedName>
    <definedName name="_xlchart.v1.18" hidden="1">'Kickstarter Data'!$E$1</definedName>
    <definedName name="_xlchart.v1.19" hidden="1">'Kickstarter Data'!$E$2:$E$2858</definedName>
    <definedName name="_xlchart.v1.2" hidden="1">'Kickstarter Data'!$E$1</definedName>
    <definedName name="_xlchart.v1.20" hidden="1">'Kickstarter Data'!$D$1</definedName>
    <definedName name="_xlchart.v1.21" hidden="1">'Kickstarter Data'!$D$2:$D$2858</definedName>
    <definedName name="_xlchart.v1.22" hidden="1">'Kickstarter Data'!$E$1</definedName>
    <definedName name="_xlchart.v1.23" hidden="1">'Kickstarter Data'!$E$2:$E$2858</definedName>
    <definedName name="_xlchart.v1.24" hidden="1">'Kickstarter Data'!$D$1</definedName>
    <definedName name="_xlchart.v1.25" hidden="1">'Kickstarter Data'!$D$2:$D$2858</definedName>
    <definedName name="_xlchart.v1.26" hidden="1">'Kickstarter Data'!$E$1</definedName>
    <definedName name="_xlchart.v1.27" hidden="1">'Kickstarter Data'!$E$2:$E$2858</definedName>
    <definedName name="_xlchart.v1.28" hidden="1">'Kickstarter Data'!$D$1</definedName>
    <definedName name="_xlchart.v1.29" hidden="1">'Kickstarter Data'!$D$2:$D$2858</definedName>
    <definedName name="_xlchart.v1.3" hidden="1">'Kickstarter Data'!$E$2:$E$2858</definedName>
    <definedName name="_xlchart.v1.30" hidden="1">'Kickstarter Data'!$E$1</definedName>
    <definedName name="_xlchart.v1.31" hidden="1">'Kickstarter Data'!$E$2:$E$2858</definedName>
    <definedName name="_xlchart.v1.32" hidden="1">'Kickstarter Data'!$D$1</definedName>
    <definedName name="_xlchart.v1.33" hidden="1">'Kickstarter Data'!$D$2:$D$2858</definedName>
    <definedName name="_xlchart.v1.34" hidden="1">'Kickstarter Data'!$E$1</definedName>
    <definedName name="_xlchart.v1.35" hidden="1">'Kickstarter Data'!$E$2:$E$2858</definedName>
    <definedName name="_xlchart.v1.36" hidden="1">'Kickstarter Data'!$D$1</definedName>
    <definedName name="_xlchart.v1.37" hidden="1">'Kickstarter Data'!$D$2:$D$2858</definedName>
    <definedName name="_xlchart.v1.38" hidden="1">'Kickstarter Data'!$E$1</definedName>
    <definedName name="_xlchart.v1.39" hidden="1">'Kickstarter Data'!$E$2:$E$2858</definedName>
    <definedName name="_xlchart.v1.4" hidden="1">'Kickstarter Data'!$D$1</definedName>
    <definedName name="_xlchart.v1.5" hidden="1">'Kickstarter Data'!$D$2:$D$2858</definedName>
    <definedName name="_xlchart.v1.6" hidden="1">'Kickstarter Data'!$E$1</definedName>
    <definedName name="_xlchart.v1.7" hidden="1">'Kickstarter Data'!$E$2:$E$2858</definedName>
    <definedName name="_xlchart.v1.8" hidden="1">'Kickstarter Data'!$D$1</definedName>
    <definedName name="_xlchart.v1.9" hidden="1">'Kickstarter Data'!$D$2:$D$2858</definedName>
  </definedNames>
  <calcPr calcId="191029"/>
  <pivotCaches>
    <pivotCache cacheId="1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6" i="11"/>
  <c r="C5" i="11"/>
  <c r="C4" i="11"/>
  <c r="C3" i="11"/>
  <c r="B4" i="11"/>
  <c r="B7" i="11"/>
  <c r="B6" i="11"/>
  <c r="B5" i="11"/>
  <c r="B3" i="11"/>
  <c r="C10" i="11"/>
  <c r="C9" i="11"/>
  <c r="C2" i="11"/>
  <c r="B10" i="11"/>
  <c r="B9" i="11"/>
  <c r="B2" i="11"/>
  <c r="D3" i="8"/>
  <c r="D4" i="8"/>
  <c r="D5" i="8"/>
  <c r="D6" i="8"/>
  <c r="C3" i="8"/>
  <c r="C4" i="8"/>
  <c r="C5" i="8"/>
  <c r="C6" i="8"/>
  <c r="D2" i="8"/>
  <c r="C2" i="8"/>
  <c r="B2" i="8"/>
  <c r="B3" i="8"/>
  <c r="B4" i="8"/>
  <c r="B5" i="8"/>
  <c r="B6" i="8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11" l="1"/>
  <c r="B14" i="11"/>
  <c r="C7" i="11"/>
</calcChain>
</file>

<file path=xl/sharedStrings.xml><?xml version="1.0" encoding="utf-8"?>
<sst xmlns="http://schemas.openxmlformats.org/spreadsheetml/2006/main" count="33553" uniqueCount="8356">
  <si>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</si>
  <si>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</si>
  <si>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</si>
  <si>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</si>
  <si>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</si>
  <si>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</si>
  <si>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</si>
  <si>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</si>
  <si>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</si>
  <si>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</si>
  <si>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</si>
  <si>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</si>
  <si>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</si>
  <si>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</si>
  <si>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</si>
  <si>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</si>
  <si>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</si>
  <si>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</si>
  <si>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</si>
  <si>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</si>
  <si>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</si>
  <si>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</si>
  <si>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</si>
  <si>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</si>
  <si>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</si>
  <si>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</si>
  <si>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</si>
  <si>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</si>
  <si>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</si>
  <si>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</si>
  <si>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</si>
  <si>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</si>
  <si>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</si>
  <si>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</si>
  <si>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</si>
  <si>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</si>
  <si>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</si>
  <si>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</si>
  <si>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</si>
  <si>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</si>
  <si>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</si>
  <si>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</si>
  <si>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</si>
  <si>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</si>
  <si>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</si>
  <si>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</si>
  <si>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</si>
  <si>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</si>
  <si>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</si>
  <si>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</si>
  <si>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</si>
  <si>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</si>
  <si>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</si>
  <si>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</si>
  <si>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</si>
  <si>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</si>
  <si>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</si>
  <si>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</si>
  <si>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</si>
  <si>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</si>
  <si>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</si>
  <si>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</si>
  <si>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</si>
  <si>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</si>
  <si>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</si>
  <si>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</si>
  <si>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</si>
  <si>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</si>
  <si>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</si>
  <si>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</si>
  <si>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</si>
  <si>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</si>
  <si>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</si>
  <si>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</si>
  <si>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</si>
  <si>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</si>
  <si>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</si>
  <si>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</si>
  <si>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</si>
  <si>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</si>
  <si>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</si>
  <si>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</si>
  <si>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</si>
  <si>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</si>
  <si>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</si>
  <si>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</si>
  <si>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</si>
  <si>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</si>
  <si>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</si>
  <si>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</si>
  <si>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</si>
  <si>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</si>
  <si>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</si>
  <si>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</si>
  <si>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</si>
  <si>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</si>
  <si>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</si>
  <si>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</si>
  <si>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</si>
  <si>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</si>
  <si>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</si>
  <si>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</si>
  <si>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</si>
  <si>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</si>
  <si>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</si>
  <si>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</si>
  <si>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</si>
  <si>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</si>
  <si>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</si>
  <si>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</si>
  <si>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</si>
  <si>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</si>
  <si>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</si>
  <si>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</si>
  <si>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</si>
  <si>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</si>
  <si>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</si>
  <si>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</si>
  <si>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</si>
  <si>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</si>
  <si>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</si>
  <si>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</si>
  <si>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</si>
  <si>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</si>
  <si>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</si>
  <si>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</si>
  <si>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</si>
  <si>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</si>
  <si>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</si>
  <si>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</si>
  <si>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</si>
  <si>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</si>
  <si>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</si>
  <si>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</si>
  <si>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</si>
  <si>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</si>
  <si>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</si>
  <si>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</si>
  <si>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</si>
  <si>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</si>
  <si>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</si>
  <si>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</si>
  <si>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</si>
  <si>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</si>
  <si>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</si>
  <si>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</si>
  <si>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</si>
  <si>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</si>
  <si>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</si>
  <si>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</si>
  <si>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</si>
  <si>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</si>
  <si>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</si>
  <si>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</si>
  <si>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</si>
  <si>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</si>
  <si>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</si>
  <si>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</si>
  <si>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</si>
  <si>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</si>
  <si>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</si>
  <si>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</si>
  <si>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</si>
  <si>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</si>
  <si>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</si>
  <si>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</si>
  <si>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</si>
  <si>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</si>
  <si>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</si>
  <si>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</si>
  <si>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</si>
  <si>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</si>
  <si>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</si>
  <si>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</si>
  <si>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</si>
  <si>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</si>
  <si>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</si>
  <si>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</si>
  <si>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</si>
  <si>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</si>
  <si>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</si>
  <si>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</si>
  <si>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</si>
  <si>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</si>
  <si>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</si>
  <si>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</si>
  <si>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</si>
  <si>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</si>
  <si>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</si>
  <si>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</si>
  <si>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</si>
  <si>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</si>
  <si>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</si>
  <si>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</si>
  <si>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</si>
  <si>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</si>
  <si>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</si>
  <si>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</si>
  <si>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</si>
  <si>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</si>
  <si>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</si>
  <si>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</si>
  <si>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</si>
  <si>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</si>
  <si>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</si>
  <si>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</si>
  <si>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</si>
  <si>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</si>
  <si>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</si>
  <si>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</si>
  <si>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</si>
  <si>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</si>
  <si>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</si>
  <si>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</si>
  <si>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</si>
  <si>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</si>
  <si>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</si>
  <si>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</si>
  <si>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</si>
  <si>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</si>
  <si>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</si>
  <si>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</si>
  <si>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</si>
  <si>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</si>
  <si>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</si>
  <si>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</si>
  <si>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</si>
  <si>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</si>
  <si>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</si>
  <si>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</si>
  <si>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</si>
  <si>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</si>
  <si>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</si>
  <si>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</si>
  <si>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</si>
  <si>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</si>
  <si>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</si>
  <si>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</si>
  <si>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</si>
  <si>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</si>
  <si>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</si>
  <si>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</si>
  <si>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</si>
  <si>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</si>
  <si>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</si>
  <si>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</si>
  <si>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</si>
  <si>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</si>
  <si>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</si>
  <si>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</si>
  <si>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</si>
  <si>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</si>
  <si>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</si>
  <si>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</si>
  <si>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</si>
  <si>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</si>
  <si>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</si>
  <si>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</si>
  <si>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</si>
  <si>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</si>
  <si>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</si>
  <si>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</si>
  <si>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</si>
  <si>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</si>
  <si>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</si>
  <si>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</si>
  <si>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</si>
  <si>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</si>
  <si>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</si>
  <si>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</si>
  <si>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</si>
  <si>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</si>
  <si>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</si>
  <si>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</si>
  <si>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</si>
  <si>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</si>
  <si>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</si>
  <si>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</si>
  <si>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</si>
  <si>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</si>
  <si>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</si>
  <si>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</si>
  <si>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</si>
  <si>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</si>
  <si>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</si>
  <si>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</si>
  <si>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</si>
  <si>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</si>
  <si>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</si>
  <si>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</si>
  <si>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</si>
  <si>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</si>
  <si>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</si>
  <si>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</si>
  <si>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</si>
  <si>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</si>
  <si>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</si>
  <si>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</si>
  <si>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</si>
  <si>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</si>
  <si>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</si>
  <si>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</si>
  <si>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</si>
  <si>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</si>
  <si>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</si>
  <si>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</si>
  <si>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</si>
  <si>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</si>
  <si>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</si>
  <si>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</si>
  <si>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</si>
  <si>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</si>
  <si>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</si>
  <si>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</si>
  <si>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</si>
  <si>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</si>
  <si>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</si>
  <si>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</si>
  <si>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</si>
  <si>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</si>
  <si>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</si>
  <si>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</si>
  <si>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</si>
  <si>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</si>
  <si>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</si>
  <si>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</si>
  <si>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</si>
  <si>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</si>
  <si>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</si>
  <si>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</si>
  <si>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</si>
  <si>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</si>
  <si>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</si>
  <si>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</si>
  <si>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</si>
  <si>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</si>
  <si>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</si>
  <si>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</si>
  <si>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</si>
  <si>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</si>
  <si>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</si>
  <si>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</si>
  <si>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</si>
  <si>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</si>
  <si>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</si>
  <si>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</si>
  <si>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</si>
  <si>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</si>
  <si>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</si>
  <si>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</si>
  <si>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</si>
  <si>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</si>
  <si>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</si>
  <si>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</si>
  <si>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</si>
  <si>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</si>
  <si>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</si>
  <si>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</si>
  <si>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</si>
  <si>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</si>
  <si>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</si>
  <si>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</si>
  <si>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</si>
  <si>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</si>
  <si>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</si>
  <si>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</si>
  <si>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</si>
  <si>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</si>
  <si>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</si>
  <si>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</si>
  <si>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</si>
  <si>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</si>
  <si>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</si>
  <si>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</si>
  <si>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</si>
  <si>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</si>
  <si>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</si>
  <si>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</si>
  <si>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</si>
  <si>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</si>
  <si>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</si>
  <si>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</si>
  <si>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</si>
  <si>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</si>
  <si>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</si>
  <si>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</si>
  <si>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</si>
  <si>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</si>
  <si>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</si>
  <si>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</si>
  <si>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</si>
  <si>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</si>
  <si>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</si>
  <si>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</si>
  <si>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</si>
  <si>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</si>
  <si>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</si>
  <si>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</si>
  <si>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</si>
  <si>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</si>
  <si>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</si>
  <si>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</si>
  <si>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</si>
  <si>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</si>
  <si>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</si>
  <si>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</si>
  <si>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</si>
  <si>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</si>
  <si>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</si>
  <si>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</si>
  <si>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</si>
  <si>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</si>
  <si>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</si>
  <si>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</si>
  <si>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</si>
  <si>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</si>
  <si>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</si>
  <si>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</si>
  <si>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</si>
  <si>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</si>
  <si>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</si>
  <si>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</si>
  <si>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</si>
  <si>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</si>
  <si>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</si>
  <si>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</si>
  <si>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</si>
  <si>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</si>
  <si>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</si>
  <si>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</si>
  <si>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</si>
  <si>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</si>
  <si>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</si>
  <si>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</si>
  <si>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</si>
  <si>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</si>
  <si>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</si>
  <si>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</si>
  <si>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</si>
  <si>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</si>
  <si>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</si>
  <si>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</si>
  <si>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</si>
  <si>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</si>
  <si>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</si>
  <si>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</si>
  <si>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</si>
  <si>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</si>
  <si>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</si>
  <si>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</si>
  <si>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</si>
  <si>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</si>
  <si>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</si>
  <si>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</si>
  <si>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</si>
  <si>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</si>
  <si>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</si>
  <si>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</si>
  <si>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</si>
  <si>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</si>
  <si>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</si>
  <si>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</si>
  <si>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</si>
  <si>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</si>
  <si>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</si>
  <si>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</si>
  <si>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</si>
  <si>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</si>
  <si>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</si>
  <si>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</si>
  <si>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</si>
  <si>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</si>
  <si>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</si>
  <si>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</si>
  <si>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</si>
  <si>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</si>
  <si>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</si>
  <si>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</si>
  <si>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</si>
  <si>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</si>
  <si>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</si>
  <si>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</si>
  <si>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</si>
  <si>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</si>
  <si>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</si>
  <si>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</si>
  <si>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</si>
  <si>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</si>
  <si>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</si>
  <si>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</si>
  <si>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</si>
  <si>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</si>
  <si>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</si>
  <si>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</si>
  <si>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</si>
  <si>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</si>
  <si>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</si>
  <si>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</si>
  <si>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</si>
  <si>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</si>
  <si>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</si>
  <si>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</si>
  <si>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</si>
  <si>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</si>
  <si>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</si>
  <si>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</si>
  <si>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</si>
  <si>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</si>
  <si>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</si>
  <si>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</si>
  <si>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</si>
  <si>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</si>
  <si>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</si>
  <si>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</si>
  <si>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</si>
  <si>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</si>
  <si>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</si>
  <si>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</si>
  <si>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</si>
  <si>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</si>
  <si>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</si>
  <si>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</si>
  <si>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</si>
  <si>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</si>
  <si>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</si>
  <si>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</si>
  <si>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</si>
  <si>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</si>
  <si>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</si>
  <si>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</si>
  <si>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</si>
  <si>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</si>
  <si>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</si>
  <si>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</si>
  <si>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</si>
  <si>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</si>
  <si>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</si>
  <si>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</si>
  <si>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</si>
  <si>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</si>
  <si>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</si>
  <si>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</si>
  <si>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</si>
  <si>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</si>
  <si>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</si>
  <si>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</si>
  <si>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</si>
  <si>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</si>
  <si>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</si>
  <si>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</si>
  <si>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</si>
  <si>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</si>
  <si>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</si>
  <si>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</si>
  <si>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</si>
  <si>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</si>
  <si>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</si>
  <si>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</si>
  <si>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</si>
  <si>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</si>
  <si>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</si>
  <si>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</si>
  <si>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</si>
  <si>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</si>
  <si>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</si>
  <si>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</si>
  <si>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</si>
  <si>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</si>
  <si>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</si>
  <si>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</si>
  <si>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</si>
  <si>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</si>
  <si>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</si>
  <si>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</si>
  <si>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</si>
  <si>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</si>
  <si>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</si>
  <si>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</si>
  <si>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</si>
  <si>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</si>
  <si>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</si>
  <si>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</si>
  <si>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</si>
  <si>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</si>
  <si>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</si>
  <si>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</si>
  <si>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</si>
  <si>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</si>
  <si>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</si>
  <si>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</si>
  <si>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</si>
  <si>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</si>
  <si>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</si>
  <si>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</si>
  <si>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</si>
  <si>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</si>
  <si>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</si>
  <si>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</si>
  <si>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</si>
  <si>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</si>
  <si>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</si>
  <si>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</si>
  <si>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</si>
  <si>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</si>
  <si>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</si>
  <si>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</si>
  <si>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</si>
  <si>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</si>
  <si>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</si>
  <si>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</si>
  <si>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</si>
  <si>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</si>
  <si>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</si>
  <si>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</si>
  <si>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</si>
  <si>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</si>
  <si>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</si>
  <si>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</si>
  <si>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</si>
  <si>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</si>
  <si>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</si>
  <si>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</si>
  <si>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</si>
  <si>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</si>
  <si>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</si>
  <si>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</si>
  <si>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</si>
  <si>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</si>
  <si>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</si>
  <si>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</si>
  <si>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</si>
  <si>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</si>
  <si>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</si>
  <si>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</si>
  <si>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</si>
  <si>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</si>
  <si>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</si>
  <si>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</si>
  <si>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</si>
  <si>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</si>
  <si>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</si>
  <si>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</si>
  <si>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</si>
  <si>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</si>
  <si>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</si>
  <si>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</si>
  <si>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</si>
  <si>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</si>
  <si>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</si>
  <si>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</si>
  <si>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</si>
  <si>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</si>
  <si>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</si>
  <si>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</si>
  <si>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</si>
  <si>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</si>
  <si>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</si>
  <si>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</si>
  <si>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</si>
  <si>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</si>
  <si>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</si>
  <si>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</si>
  <si>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</si>
  <si>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</si>
  <si>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</si>
  <si>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</si>
  <si>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</si>
  <si>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</si>
  <si>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</si>
  <si>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</si>
  <si>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</si>
  <si>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</si>
  <si>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</si>
  <si>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</si>
  <si>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</si>
  <si>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</si>
  <si>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</si>
  <si>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</si>
  <si>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</si>
  <si>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</si>
  <si>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</si>
  <si>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</si>
  <si>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</si>
  <si>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</si>
  <si>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</si>
  <si>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</si>
  <si>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</si>
  <si>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</si>
  <si>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</si>
  <si>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</si>
  <si>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</si>
  <si>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</si>
  <si>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</si>
  <si>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</si>
  <si>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</si>
  <si>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</si>
  <si>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</si>
  <si>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</si>
  <si>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</si>
  <si>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</si>
  <si>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</si>
  <si>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</si>
  <si>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</si>
  <si>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</si>
  <si>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</si>
  <si>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</si>
  <si>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</si>
  <si>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</si>
  <si>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</si>
  <si>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</si>
  <si>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</si>
  <si>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</si>
  <si>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</si>
  <si>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</si>
  <si>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</si>
  <si>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</si>
  <si>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</si>
  <si>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</si>
  <si>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</si>
  <si>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</si>
  <si>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</si>
  <si>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</si>
  <si>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</si>
  <si>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</si>
  <si>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</si>
  <si>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</si>
  <si>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</si>
  <si>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</si>
  <si>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</si>
  <si>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</si>
  <si>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</si>
  <si>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</si>
  <si>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</si>
  <si>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</si>
  <si>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</si>
  <si>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</si>
  <si>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</si>
  <si>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</si>
  <si>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</si>
  <si>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</si>
  <si>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</si>
  <si>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</si>
  <si>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</si>
  <si>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</si>
  <si>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</si>
  <si>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</si>
  <si>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</si>
  <si>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</si>
  <si>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</si>
  <si>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</si>
  <si>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</si>
  <si>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</si>
  <si>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</si>
  <si>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</si>
  <si>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</si>
  <si>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</si>
  <si>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</si>
  <si>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</si>
  <si>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</si>
  <si>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</si>
  <si>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</si>
  <si>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</si>
  <si>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</si>
  <si>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</si>
  <si>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</si>
  <si>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</si>
  <si>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</si>
  <si>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</si>
  <si>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</si>
  <si>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</si>
  <si>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</si>
  <si>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</si>
  <si>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</si>
  <si>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</si>
  <si>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</si>
  <si>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</si>
  <si>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</si>
  <si>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</si>
  <si>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</si>
  <si>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</si>
  <si>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</si>
  <si>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</si>
  <si>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</si>
  <si>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</si>
  <si>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</si>
  <si>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</si>
  <si>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</si>
  <si>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</si>
  <si>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</si>
  <si>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</si>
  <si>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</si>
  <si>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</si>
  <si>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</si>
  <si>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</si>
  <si>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</si>
  <si>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</si>
  <si>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</si>
  <si>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</si>
  <si>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</si>
  <si>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</si>
  <si>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</si>
  <si>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</si>
  <si>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</si>
  <si>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</si>
  <si>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</si>
  <si>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</si>
  <si>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</si>
  <si>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</si>
  <si>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</si>
  <si>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</si>
  <si>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</si>
  <si>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</si>
  <si>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</si>
  <si>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</si>
  <si>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</si>
  <si>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</si>
  <si>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</si>
  <si>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</si>
  <si>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</si>
  <si>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</si>
  <si>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</si>
  <si>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</si>
  <si>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</si>
  <si>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</si>
  <si>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</si>
  <si>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</si>
  <si>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</si>
  <si>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</si>
  <si>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</si>
  <si>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</si>
  <si>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</si>
  <si>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</si>
  <si>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</si>
  <si>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</si>
  <si>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</si>
  <si>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</si>
  <si>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</si>
  <si>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</si>
  <si>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</si>
  <si>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</si>
  <si>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</si>
  <si>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</si>
  <si>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</si>
  <si>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</si>
  <si>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</si>
  <si>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</si>
  <si>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</si>
  <si>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</si>
  <si>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</si>
  <si>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</si>
  <si>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</si>
  <si>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</si>
  <si>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</si>
  <si>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</si>
  <si>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</si>
  <si>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</si>
  <si>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</si>
  <si>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</si>
  <si>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</si>
  <si>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</si>
  <si>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</si>
  <si>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</si>
  <si>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</si>
  <si>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</si>
  <si>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</si>
  <si>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</si>
  <si>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</si>
  <si>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</si>
  <si>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</si>
  <si>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</si>
  <si>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</si>
  <si>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</si>
  <si>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</si>
  <si>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</si>
  <si>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</si>
  <si>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</si>
  <si>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</si>
  <si>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</si>
  <si>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</si>
  <si>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</si>
  <si>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</si>
  <si>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</si>
  <si>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</si>
  <si>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</si>
  <si>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</si>
  <si>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</si>
  <si>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</si>
  <si>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</si>
  <si>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</si>
  <si>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</si>
  <si>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</si>
  <si>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</si>
  <si>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</si>
  <si>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</si>
  <si>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</si>
  <si>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</si>
  <si>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</si>
  <si>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</si>
  <si>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</si>
  <si>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</si>
  <si>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</si>
  <si>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</si>
  <si>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</si>
  <si>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</si>
  <si>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</si>
  <si>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</si>
  <si>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</si>
  <si>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</si>
  <si>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</si>
  <si>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</si>
  <si>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</si>
  <si>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</si>
  <si>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</si>
  <si>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</si>
  <si>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</si>
  <si>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</si>
  <si>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</si>
  <si>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</si>
  <si>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</si>
  <si>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</si>
  <si>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</si>
  <si>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</si>
  <si>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</si>
  <si>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</si>
  <si>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</si>
  <si>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</si>
  <si>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</si>
  <si>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</si>
  <si>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</si>
  <si>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</si>
  <si>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</si>
  <si>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</si>
  <si>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</si>
  <si>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</si>
  <si>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</si>
  <si>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</si>
  <si>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</si>
  <si>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</si>
  <si>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</si>
  <si>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</si>
  <si>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</si>
  <si>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</si>
  <si>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</si>
  <si>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</si>
  <si>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</si>
  <si>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</si>
  <si>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</si>
  <si>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</si>
  <si>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</si>
  <si>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</si>
  <si>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</si>
  <si>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</si>
  <si>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</si>
  <si>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</si>
  <si>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</si>
  <si>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</si>
  <si>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</si>
  <si>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</si>
  <si>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</si>
  <si>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</si>
  <si>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</si>
  <si>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</si>
  <si>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</si>
  <si>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</si>
  <si>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</si>
  <si>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</si>
  <si>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</si>
  <si>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</si>
  <si>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</si>
  <si>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</si>
  <si>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</si>
  <si>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</si>
  <si>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</si>
  <si>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</si>
  <si>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</si>
  <si>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</si>
  <si>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</si>
  <si>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</si>
  <si>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</si>
  <si>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</si>
  <si>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</si>
  <si>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</si>
  <si>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</si>
  <si>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</si>
  <si>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</si>
  <si>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</si>
  <si>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</si>
  <si>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</si>
  <si>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</si>
  <si>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</si>
  <si>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</si>
  <si>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</si>
  <si>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</si>
  <si>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</si>
  <si>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</si>
  <si>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</si>
  <si>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</si>
  <si>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</si>
  <si>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</si>
  <si>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</si>
  <si>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</si>
  <si>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</si>
  <si>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</si>
  <si>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</si>
  <si>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</si>
  <si>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</si>
  <si>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</si>
  <si>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</si>
  <si>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</si>
  <si>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</si>
  <si>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</si>
  <si>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</si>
  <si>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</si>
  <si>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</si>
  <si>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</si>
  <si>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</si>
  <si>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</si>
  <si>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</si>
  <si>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</si>
  <si>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</si>
  <si>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</si>
  <si>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</si>
  <si>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</si>
  <si>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</si>
  <si>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</si>
  <si>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</si>
  <si>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</si>
  <si>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</si>
  <si>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</si>
  <si>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</si>
  <si>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</si>
  <si>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</si>
  <si>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</si>
  <si>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</si>
  <si>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</si>
  <si>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</si>
  <si>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</si>
  <si>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</si>
  <si>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</si>
  <si>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</si>
  <si>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</si>
  <si>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</si>
  <si>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</si>
  <si>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</si>
  <si>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</si>
  <si>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</si>
  <si>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</si>
  <si>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</si>
  <si>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</si>
  <si>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</si>
  <si>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</si>
  <si>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</si>
  <si>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</si>
  <si>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</si>
  <si>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</si>
  <si>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</si>
  <si>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</si>
  <si>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</si>
  <si>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</si>
  <si>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</si>
  <si>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</si>
  <si>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</si>
  <si>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</si>
  <si>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</si>
  <si>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</si>
  <si>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</si>
  <si>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</si>
  <si>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</si>
  <si>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</si>
  <si>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</si>
  <si>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</si>
  <si>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</si>
  <si>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</si>
  <si>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</si>
  <si>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</si>
  <si>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</si>
  <si>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</si>
  <si>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</si>
  <si>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</si>
  <si>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</si>
  <si>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</si>
  <si>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</si>
  <si>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</si>
  <si>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</si>
  <si>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</si>
  <si>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</si>
  <si>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</si>
  <si>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</si>
  <si>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</si>
  <si>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</si>
  <si>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</si>
  <si>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</si>
  <si>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</si>
  <si>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</si>
  <si>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</si>
  <si>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</si>
  <si>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</si>
  <si>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</si>
  <si>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</si>
  <si>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</si>
  <si>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</si>
  <si>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</si>
  <si>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</si>
  <si>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</si>
  <si>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</si>
  <si>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</si>
  <si>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</si>
  <si>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</si>
  <si>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</si>
  <si>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</si>
  <si>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</si>
  <si>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</si>
  <si>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</si>
  <si>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</si>
  <si>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</si>
  <si>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</si>
  <si>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</si>
  <si>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</si>
  <si>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</si>
  <si>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</si>
  <si>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</si>
  <si>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</si>
  <si>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</si>
  <si>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</si>
  <si>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</si>
  <si>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</si>
  <si>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</si>
  <si>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</si>
  <si>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</si>
  <si>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</si>
  <si>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</si>
  <si>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</si>
  <si>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</si>
  <si>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</si>
  <si>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</si>
  <si>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</si>
  <si>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</si>
  <si>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</si>
  <si>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</si>
  <si>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</si>
  <si>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</si>
  <si>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</si>
  <si>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</si>
  <si>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</si>
  <si>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</si>
  <si>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</si>
  <si>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</si>
  <si>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</si>
  <si>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</si>
  <si>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</si>
  <si>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</si>
  <si>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</si>
  <si>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</si>
  <si>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</si>
  <si>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</si>
  <si>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</si>
  <si>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</si>
  <si>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</si>
  <si>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</si>
  <si>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</si>
  <si>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</si>
  <si>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</si>
  <si>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</si>
  <si>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</si>
  <si>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</si>
  <si>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</si>
  <si>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</si>
  <si>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</si>
  <si>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</si>
  <si>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</si>
  <si>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</si>
  <si>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</si>
  <si>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</si>
  <si>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</si>
  <si>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</si>
  <si>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</si>
  <si>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</si>
  <si>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</si>
  <si>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</si>
  <si>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</si>
  <si>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</si>
  <si>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</si>
  <si>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</si>
  <si>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</si>
  <si>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</si>
  <si>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</si>
  <si>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</si>
  <si>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</si>
  <si>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</si>
  <si>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</si>
  <si>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</si>
  <si>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</si>
  <si>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</si>
  <si>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</si>
  <si>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</si>
  <si>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</si>
  <si>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</si>
  <si>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</si>
  <si>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</si>
  <si>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</si>
  <si>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</si>
  <si>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</si>
  <si>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</si>
  <si>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</si>
  <si>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</si>
  <si>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</si>
  <si>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</si>
  <si>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</si>
  <si>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</si>
  <si>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</si>
  <si>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</si>
  <si>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</si>
  <si>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</si>
  <si>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</si>
  <si>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</si>
  <si>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</si>
  <si>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</si>
  <si>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</si>
  <si>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</si>
  <si>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</si>
  <si>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</si>
  <si>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</si>
  <si>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</si>
  <si>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</si>
  <si>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</si>
  <si>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</si>
  <si>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</si>
  <si>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</si>
  <si>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</si>
  <si>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</si>
  <si>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</si>
  <si>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</si>
  <si>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</si>
  <si>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</si>
  <si>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</si>
  <si>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</si>
  <si>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</si>
  <si>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</si>
  <si>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</si>
  <si>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</si>
  <si>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</si>
  <si>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</si>
  <si>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</si>
  <si>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</si>
  <si>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</si>
  <si>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</si>
  <si>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</si>
  <si>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</si>
  <si>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</si>
  <si>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</si>
  <si>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</si>
  <si>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</si>
  <si>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</si>
  <si>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</si>
  <si>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</si>
  <si>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</si>
  <si>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</si>
  <si>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</si>
  <si>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</si>
  <si>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</si>
  <si>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</si>
  <si>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</si>
  <si>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</si>
  <si>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</si>
  <si>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</si>
  <si>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</si>
  <si>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</si>
  <si>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</si>
  <si>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</si>
  <si>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</si>
  <si>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</si>
  <si>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</si>
  <si>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</si>
  <si>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</si>
  <si>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</si>
  <si>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</si>
  <si>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</si>
  <si>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</si>
  <si>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</si>
  <si>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</si>
  <si>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</si>
  <si>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</si>
  <si>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</si>
  <si>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</si>
  <si>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</si>
  <si>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</si>
  <si>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</si>
  <si>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</si>
  <si>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</si>
  <si>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</si>
  <si>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</si>
  <si>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</si>
  <si>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</si>
  <si>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</si>
  <si>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</si>
  <si>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</si>
  <si>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</si>
  <si>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</si>
  <si>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</si>
  <si>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</si>
  <si>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</si>
  <si>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</si>
  <si>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</si>
  <si>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</si>
  <si>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</si>
  <si>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</si>
  <si>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</si>
  <si>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</si>
  <si>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</si>
  <si>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</si>
  <si>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</si>
  <si>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</si>
  <si>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</si>
  <si>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</si>
  <si>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</si>
  <si>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</si>
  <si>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</si>
  <si>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</si>
  <si>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</si>
  <si>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</si>
  <si>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</si>
  <si>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</si>
  <si>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</si>
  <si>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</si>
  <si>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</si>
  <si>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</si>
  <si>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</si>
  <si>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</si>
  <si>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</si>
  <si>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</si>
  <si>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</si>
  <si>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</si>
  <si>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</si>
  <si>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</si>
  <si>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</si>
  <si>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</si>
  <si>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</si>
  <si>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</si>
  <si>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</si>
  <si>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</si>
  <si>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</si>
  <si>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</si>
  <si>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</si>
  <si>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</si>
  <si>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</si>
  <si>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</si>
  <si>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</si>
  <si>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</si>
  <si>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</si>
  <si>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</si>
  <si>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</si>
  <si>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</si>
  <si>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</si>
  <si>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</si>
  <si>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</si>
  <si>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</si>
  <si>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</si>
  <si>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</si>
  <si>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</si>
  <si>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</si>
  <si>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</si>
  <si>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</si>
  <si>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</si>
  <si>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</si>
  <si>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</si>
  <si>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</si>
  <si>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</si>
  <si>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</si>
  <si>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</si>
  <si>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</si>
  <si>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</si>
  <si>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</si>
  <si>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</si>
  <si>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</si>
  <si>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</si>
  <si>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</si>
  <si>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</si>
  <si>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</si>
  <si>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</si>
  <si>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</si>
  <si>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</si>
  <si>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</si>
  <si>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</si>
  <si>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</si>
  <si>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</si>
  <si>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</si>
  <si>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</si>
  <si>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</si>
  <si>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</si>
  <si>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</si>
  <si>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</si>
  <si>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</si>
  <si>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</si>
  <si>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</si>
  <si>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</si>
  <si>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</si>
  <si>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</si>
  <si>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</si>
  <si>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</si>
  <si>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</si>
  <si>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</si>
  <si>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</si>
  <si>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</si>
  <si>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</si>
  <si>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</si>
  <si>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</si>
  <si>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</si>
  <si>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</si>
  <si>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</si>
  <si>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</si>
  <si>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</si>
  <si>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</si>
  <si>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</si>
  <si>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</si>
  <si>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</si>
  <si>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</si>
  <si>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</si>
  <si>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</si>
  <si>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</si>
  <si>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</si>
  <si>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</si>
  <si>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</si>
  <si>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</si>
  <si>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</si>
  <si>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</si>
  <si>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</si>
  <si>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</si>
  <si>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</si>
  <si>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</si>
  <si>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</si>
  <si>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</si>
  <si>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</si>
  <si>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</si>
  <si>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</si>
  <si>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</si>
  <si>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</si>
  <si>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</si>
  <si>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</si>
  <si>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</si>
  <si>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</si>
  <si>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</si>
  <si>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</si>
  <si>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</si>
  <si>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</si>
  <si>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</si>
  <si>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</si>
  <si>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</si>
  <si>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</si>
  <si>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</si>
  <si>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</si>
  <si>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</si>
  <si>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</si>
  <si>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</si>
  <si>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</si>
  <si>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</si>
  <si>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</si>
  <si>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</si>
  <si>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</si>
  <si>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</si>
  <si>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</si>
  <si>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</si>
  <si>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</si>
  <si>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</si>
  <si>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</si>
  <si>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</si>
  <si>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</si>
  <si>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</si>
  <si>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</si>
  <si>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</si>
  <si>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</si>
  <si>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</si>
  <si>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</si>
  <si>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</si>
  <si>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</si>
  <si>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</si>
  <si>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</si>
  <si>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</si>
  <si>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</si>
  <si>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</si>
  <si>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</si>
  <si>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</si>
  <si>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</si>
  <si>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</si>
  <si>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</si>
  <si>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</si>
  <si>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</si>
  <si>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</si>
  <si>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</si>
  <si>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</si>
  <si>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</si>
  <si>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</si>
  <si>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</si>
  <si>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</si>
  <si>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</si>
  <si>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</si>
  <si>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</si>
  <si>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</si>
  <si>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</si>
  <si>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</si>
  <si>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</si>
  <si>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</si>
  <si>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</si>
  <si>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</si>
  <si>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</si>
  <si>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</si>
  <si>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</si>
  <si>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</si>
  <si>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</si>
  <si>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</si>
  <si>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</si>
  <si>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</si>
  <si>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</si>
  <si>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</si>
  <si>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</si>
  <si>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</si>
  <si>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</si>
  <si>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</si>
  <si>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</si>
  <si>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</si>
  <si>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</si>
  <si>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</si>
  <si>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</si>
  <si>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</si>
  <si>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</si>
  <si>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</si>
  <si>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</si>
  <si>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</si>
  <si>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</si>
  <si>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</si>
  <si>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</si>
  <si>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</si>
  <si>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</si>
  <si>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</si>
  <si>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</si>
  <si>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</si>
  <si>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</si>
  <si>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</si>
  <si>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</si>
  <si>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</si>
  <si>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</si>
  <si>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</si>
  <si>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</si>
  <si>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</si>
  <si>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</si>
  <si>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</si>
  <si>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</si>
  <si>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</si>
  <si>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</si>
  <si>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</si>
  <si>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</si>
  <si>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</si>
  <si>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</si>
  <si>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</si>
  <si>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</si>
  <si>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</si>
  <si>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</si>
  <si>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</si>
  <si>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</si>
  <si>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</si>
  <si>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</si>
  <si>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</si>
  <si>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</si>
  <si>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</si>
  <si>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</si>
  <si>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</si>
  <si>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</si>
  <si>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</si>
  <si>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</si>
  <si>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</si>
  <si>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</si>
  <si>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</si>
  <si>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</si>
  <si>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</si>
  <si>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</si>
  <si>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</si>
  <si>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</si>
  <si>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</si>
  <si>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</si>
  <si>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</si>
  <si>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</si>
  <si>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</si>
  <si>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</si>
  <si>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</si>
  <si>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</si>
  <si>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</si>
  <si>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</si>
  <si>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</si>
  <si>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</si>
  <si>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</si>
  <si>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</si>
  <si>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</si>
  <si>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</si>
  <si>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</si>
  <si>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</si>
  <si>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</si>
  <si>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</si>
  <si>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</si>
  <si>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</si>
  <si>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</si>
  <si>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</si>
  <si>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</si>
  <si>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</si>
  <si>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</si>
  <si>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</si>
  <si>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</si>
  <si>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</si>
  <si>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</si>
  <si>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</si>
  <si>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</si>
  <si>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</si>
  <si>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</si>
  <si>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</si>
  <si>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</si>
  <si>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</si>
  <si>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</si>
  <si>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</si>
  <si>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</si>
  <si>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</si>
  <si>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</si>
  <si>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</si>
  <si>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</si>
  <si>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</si>
  <si>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</si>
  <si>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</si>
  <si>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</si>
  <si>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</si>
  <si>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</si>
  <si>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</si>
  <si>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</si>
  <si>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</si>
  <si>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</si>
  <si>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</si>
  <si>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</si>
  <si>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</si>
  <si>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</si>
  <si>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</si>
  <si>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</si>
  <si>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</si>
  <si>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</si>
  <si>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</si>
  <si>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</si>
  <si>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</si>
  <si>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</si>
  <si>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</si>
  <si>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</si>
  <si>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</si>
  <si>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</si>
  <si>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</si>
  <si>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</si>
  <si>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</si>
  <si>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</si>
  <si>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</si>
  <si>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</si>
  <si>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</si>
  <si>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</si>
  <si>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</si>
  <si>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</si>
  <si>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</si>
  <si>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</si>
  <si>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</si>
  <si>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</si>
  <si>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</si>
  <si>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</si>
  <si>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</si>
  <si>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</si>
  <si>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</si>
  <si>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</si>
  <si>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</si>
  <si>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</si>
  <si>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</si>
  <si>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</si>
  <si>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</si>
  <si>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</si>
  <si>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</si>
  <si>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</si>
  <si>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</si>
  <si>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</si>
  <si>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</si>
  <si>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</si>
  <si>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</si>
  <si>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</si>
  <si>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</si>
  <si>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</si>
  <si>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</si>
  <si>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</si>
  <si>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</si>
  <si>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</si>
  <si>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</si>
  <si>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</si>
  <si>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</si>
  <si>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</si>
  <si>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</si>
  <si>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</si>
  <si>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</si>
  <si>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</si>
  <si>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</si>
  <si>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</si>
  <si>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</si>
  <si>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</si>
  <si>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</si>
  <si>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</si>
  <si>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</si>
  <si>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</si>
  <si>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</si>
  <si>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</si>
  <si>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</si>
  <si>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</si>
  <si>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</si>
  <si>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</si>
  <si>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</si>
  <si>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</si>
  <si>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</si>
  <si>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</si>
  <si>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</si>
  <si>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</si>
  <si>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</si>
  <si>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</si>
  <si>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</si>
  <si>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</si>
  <si>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</si>
  <si>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</si>
  <si>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</si>
  <si>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</si>
  <si>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</si>
  <si>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</si>
  <si>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</si>
  <si>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</si>
  <si>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</si>
  <si>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</si>
  <si>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</si>
  <si>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</si>
  <si>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</si>
  <si>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</si>
  <si>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</si>
  <si>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</si>
  <si>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</si>
  <si>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</si>
  <si>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</si>
  <si>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</si>
  <si>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</si>
  <si>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</si>
  <si>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</si>
  <si>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</si>
  <si>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</si>
  <si>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</si>
  <si>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</si>
  <si>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</si>
  <si>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</si>
  <si>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</si>
  <si>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</si>
  <si>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</si>
  <si>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</si>
  <si>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</si>
  <si>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</si>
  <si>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</si>
  <si>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</si>
  <si>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</si>
  <si>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</si>
  <si>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</si>
  <si>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</si>
  <si>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</si>
  <si>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</si>
  <si>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</si>
  <si>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</si>
  <si>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</si>
  <si>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</si>
  <si>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</si>
  <si>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</si>
  <si>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</si>
  <si>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</si>
  <si>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</si>
  <si>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</si>
  <si>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</si>
  <si>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</si>
  <si>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</si>
  <si>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</si>
  <si>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</si>
  <si>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</si>
  <si>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</si>
  <si>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</si>
  <si>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</si>
  <si>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</si>
  <si>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</si>
  <si>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</si>
  <si>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</si>
  <si>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</si>
  <si>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</si>
  <si>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</si>
  <si>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</si>
  <si>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</si>
  <si>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</si>
  <si>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</si>
  <si>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</si>
  <si>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</si>
  <si>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</si>
  <si>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</si>
  <si>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</si>
  <si>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</si>
  <si>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</si>
  <si>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</si>
  <si>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</si>
  <si>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</si>
  <si>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</si>
  <si>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</si>
  <si>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</si>
  <si>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</si>
  <si>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</si>
  <si>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</si>
  <si>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</si>
  <si>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</si>
  <si>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</si>
  <si>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</si>
  <si>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</si>
  <si>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</si>
  <si>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</si>
  <si>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</si>
  <si>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</si>
  <si>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</si>
  <si>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</si>
  <si>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</si>
  <si>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</si>
  <si>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</si>
  <si>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</si>
  <si>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</si>
  <si>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</si>
  <si>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</si>
  <si>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</si>
  <si>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</si>
  <si>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</si>
  <si>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</si>
  <si>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</si>
  <si>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</si>
  <si>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</si>
  <si>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</si>
  <si>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</si>
  <si>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</si>
  <si>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</si>
  <si>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</si>
  <si>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</si>
  <si>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</si>
  <si>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</si>
  <si>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</si>
  <si>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</si>
  <si>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</si>
  <si>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</si>
  <si>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</si>
  <si>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</si>
  <si>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</si>
  <si>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</si>
  <si>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</si>
  <si>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</si>
  <si>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</si>
  <si>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</si>
  <si>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</si>
  <si>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</si>
  <si>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</si>
  <si>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</si>
  <si>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</si>
  <si>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</si>
  <si>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</si>
  <si>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</si>
  <si>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</si>
  <si>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</si>
  <si>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</si>
  <si>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</si>
  <si>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</si>
  <si>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</si>
  <si>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</si>
  <si>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</si>
  <si>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</si>
  <si>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</si>
  <si>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</si>
  <si>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</si>
  <si>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</si>
  <si>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</si>
  <si>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</si>
  <si>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</si>
  <si>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</si>
  <si>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</si>
  <si>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</si>
  <si>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</si>
  <si>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</si>
  <si>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</si>
  <si>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</si>
  <si>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</si>
  <si>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</si>
  <si>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</si>
  <si>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</si>
  <si>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</si>
  <si>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</si>
  <si>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</si>
  <si>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</si>
  <si>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</si>
  <si>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</si>
  <si>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</si>
  <si>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</si>
  <si>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</si>
  <si>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</si>
  <si>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</si>
  <si>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</si>
  <si>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</si>
  <si>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</si>
  <si>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</si>
  <si>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</si>
  <si>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</si>
  <si>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</si>
  <si>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</si>
  <si>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</si>
  <si>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</si>
  <si>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</si>
  <si>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</si>
  <si>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</si>
  <si>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</si>
  <si>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</si>
  <si>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</si>
  <si>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</si>
  <si>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</si>
  <si>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</si>
  <si>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</si>
  <si>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</si>
  <si>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</si>
  <si>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</si>
  <si>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</si>
  <si>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</si>
  <si>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</si>
  <si>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</si>
  <si>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</si>
  <si>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</si>
  <si>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</si>
  <si>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</si>
  <si>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</si>
  <si>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</si>
  <si>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</si>
  <si>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</si>
  <si>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</si>
  <si>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</si>
  <si>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</si>
  <si>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</si>
  <si>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</si>
  <si>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</si>
  <si>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</si>
  <si>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</si>
  <si>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</si>
  <si>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</si>
  <si>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</si>
  <si>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</si>
  <si>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</si>
  <si>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</si>
  <si>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</si>
  <si>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</si>
  <si>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</si>
  <si>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</si>
  <si>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</si>
  <si>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</si>
  <si>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</si>
  <si>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</si>
  <si>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</si>
  <si>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</si>
  <si>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</si>
  <si>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</si>
  <si>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</si>
  <si>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</si>
  <si>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</si>
  <si>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</si>
  <si>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</si>
  <si>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</si>
  <si>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</si>
  <si>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</si>
  <si>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</si>
  <si>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</si>
  <si>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</si>
  <si>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</si>
  <si>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</si>
  <si>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</si>
  <si>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</si>
  <si>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</si>
  <si>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</si>
  <si>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</si>
  <si>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</si>
  <si>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</si>
  <si>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</si>
  <si>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</si>
  <si>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</si>
  <si>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</si>
  <si>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</si>
  <si>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</si>
  <si>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</si>
  <si>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</si>
  <si>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</si>
  <si>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</si>
  <si>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</si>
  <si>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</si>
  <si>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</si>
  <si>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</si>
  <si>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</si>
  <si>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</si>
  <si>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</si>
  <si>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</si>
  <si>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</si>
  <si>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</si>
  <si>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</si>
  <si>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</si>
  <si>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</si>
  <si>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</si>
  <si>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</si>
  <si>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</si>
  <si>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</si>
  <si>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</si>
  <si>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</si>
  <si>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</si>
  <si>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</si>
  <si>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</si>
  <si>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</si>
  <si>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</si>
  <si>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</si>
  <si>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</si>
  <si>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</si>
  <si>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</si>
  <si>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</si>
  <si>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</si>
  <si>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</si>
  <si>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</si>
  <si>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</si>
  <si>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</si>
  <si>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</si>
  <si>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</si>
  <si>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</si>
  <si>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</si>
  <si>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</si>
  <si>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</si>
  <si>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</si>
  <si>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</si>
  <si>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</si>
  <si>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</si>
  <si>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</si>
  <si>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</si>
  <si>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</si>
  <si>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</si>
  <si>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</si>
  <si>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</si>
  <si>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</si>
  <si>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</si>
  <si>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</si>
  <si>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</si>
  <si>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</si>
  <si>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</si>
  <si>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</si>
  <si>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</si>
  <si>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</si>
  <si>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</si>
  <si>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</si>
  <si>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</si>
  <si>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</si>
  <si>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</si>
  <si>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</si>
  <si>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</si>
  <si>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</si>
  <si>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</si>
  <si>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</si>
  <si>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</si>
  <si>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</si>
  <si>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</si>
  <si>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</si>
  <si>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</si>
  <si>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</si>
  <si>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</si>
  <si>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</si>
  <si>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</si>
  <si>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</si>
  <si>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</si>
  <si>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</si>
  <si>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</si>
  <si>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</si>
  <si>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</si>
  <si>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</si>
  <si>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</si>
  <si>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</si>
  <si>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</si>
  <si>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</si>
  <si>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</si>
  <si>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</si>
  <si>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</si>
  <si>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</si>
  <si>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</si>
  <si>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</si>
  <si>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</si>
  <si>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</si>
  <si>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</si>
  <si>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</si>
  <si>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</si>
  <si>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</si>
  <si>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</si>
  <si>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</si>
  <si>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</si>
  <si>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</si>
  <si>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</si>
  <si>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</si>
  <si>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</si>
  <si>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</si>
  <si>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</si>
  <si>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</si>
  <si>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</si>
  <si>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</si>
  <si>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</si>
  <si>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</si>
  <si>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</si>
  <si>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</si>
  <si>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</si>
  <si>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</si>
  <si>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</si>
  <si>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</si>
  <si>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</si>
  <si>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</si>
  <si>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</si>
  <si>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</si>
  <si>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</si>
  <si>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</si>
  <si>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</si>
  <si>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</si>
  <si>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</si>
  <si>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</si>
  <si>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</si>
  <si>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</si>
  <si>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</si>
  <si>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</si>
  <si>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</si>
  <si>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</si>
  <si>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</si>
  <si>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</si>
  <si>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</si>
  <si>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</si>
  <si>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</si>
  <si>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</si>
  <si>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</si>
  <si>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</si>
  <si>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</si>
  <si>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</si>
  <si>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</si>
  <si>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</si>
  <si>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</si>
  <si>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</si>
  <si>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</si>
  <si>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</si>
  <si>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</si>
  <si>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</si>
  <si>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</si>
  <si>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</si>
  <si>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</si>
  <si>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</si>
  <si>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</si>
  <si>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</si>
  <si>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</si>
  <si>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</si>
  <si>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</si>
  <si>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</si>
  <si>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</si>
  <si>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</si>
  <si>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</si>
  <si>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</si>
  <si>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</si>
  <si>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</si>
  <si>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</si>
  <si>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</si>
  <si>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</si>
  <si>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</si>
  <si>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</si>
  <si>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</si>
  <si>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</si>
  <si>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</si>
  <si>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</si>
  <si>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</si>
  <si>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</si>
  <si>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</si>
  <si>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</si>
  <si>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</si>
  <si>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</si>
  <si>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</si>
  <si>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</si>
  <si>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</si>
  <si>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</si>
  <si>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</si>
  <si>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</si>
  <si>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</si>
  <si>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</si>
  <si>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</si>
  <si>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</si>
  <si>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</si>
  <si>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</si>
  <si>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</si>
  <si>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</si>
  <si>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</si>
  <si>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</si>
  <si>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</si>
  <si>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</si>
  <si>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</si>
  <si>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</si>
  <si>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</si>
  <si>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</si>
  <si>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</si>
  <si>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</si>
  <si>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</si>
  <si>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</si>
  <si>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</si>
  <si>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</si>
  <si>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</si>
  <si>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</si>
  <si>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</si>
  <si>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</si>
  <si>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</si>
  <si>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</si>
  <si>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</si>
  <si>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</si>
  <si>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</si>
  <si>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</si>
  <si>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</si>
  <si>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</si>
  <si>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</si>
  <si>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</si>
  <si>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</si>
  <si>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</si>
  <si>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</si>
  <si>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</si>
  <si>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</si>
  <si>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</si>
  <si>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</si>
  <si>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</si>
  <si>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</si>
  <si>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</si>
  <si>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</si>
  <si>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</si>
  <si>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</si>
  <si>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</si>
  <si>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</si>
  <si>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</si>
  <si>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</si>
  <si>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</si>
  <si>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</si>
  <si>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</si>
  <si>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</si>
  <si>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</si>
  <si>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</si>
  <si>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</si>
  <si>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</si>
  <si>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</si>
  <si>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</si>
  <si>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</si>
  <si>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</si>
  <si>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</si>
  <si>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</si>
  <si>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</si>
  <si>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</si>
  <si>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</si>
  <si>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</si>
  <si>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</si>
  <si>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</si>
  <si>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</si>
  <si>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</si>
  <si>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</si>
  <si>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</si>
  <si>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</si>
  <si>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</si>
  <si>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</si>
  <si>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</si>
  <si>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</si>
  <si>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</si>
  <si>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</si>
  <si>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</si>
  <si>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</si>
  <si>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</si>
  <si>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</si>
  <si>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</si>
  <si>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</si>
  <si>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</si>
  <si>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</si>
  <si>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</si>
  <si>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</si>
  <si>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</si>
  <si>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</si>
  <si>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</si>
  <si>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</si>
  <si>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</si>
  <si>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</si>
  <si>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</si>
  <si>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</si>
  <si>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</si>
  <si>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</si>
  <si>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</si>
  <si>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</si>
  <si>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</si>
  <si>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</si>
  <si>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</si>
  <si>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</si>
  <si>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</si>
  <si>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</si>
  <si>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</si>
  <si>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</si>
  <si>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</si>
  <si>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</si>
  <si>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</si>
  <si>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</si>
  <si>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</si>
  <si>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</si>
  <si>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</si>
  <si>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</si>
  <si>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</si>
  <si>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</si>
  <si>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</si>
  <si>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</si>
  <si>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</si>
  <si>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</si>
  <si>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</si>
  <si>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</si>
  <si>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</si>
  <si>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</si>
  <si>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</si>
  <si>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</si>
  <si>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</si>
  <si>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</si>
  <si>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</si>
  <si>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</si>
  <si>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</si>
  <si>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</si>
  <si>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</si>
  <si>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</si>
  <si>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</si>
  <si>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</si>
  <si>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</si>
  <si>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</si>
  <si>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</si>
  <si>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</si>
  <si>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</si>
  <si>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</si>
  <si>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</si>
  <si>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</si>
  <si>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</si>
  <si>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</si>
  <si>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</si>
  <si>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</si>
  <si>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</si>
  <si>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</si>
  <si>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</si>
  <si>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</si>
  <si>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</si>
  <si>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</si>
  <si>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</si>
  <si>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</si>
  <si>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</si>
  <si>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</si>
  <si>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</si>
  <si>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</si>
  <si>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</si>
  <si>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</si>
  <si>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</si>
  <si>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</si>
  <si>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</si>
  <si>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</si>
  <si>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</si>
  <si>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</si>
  <si>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</si>
  <si>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</si>
  <si>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</si>
  <si>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</si>
  <si>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</si>
  <si>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</si>
  <si>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</si>
  <si>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</si>
  <si>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</si>
  <si>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</si>
  <si>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</si>
  <si>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</si>
  <si>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</si>
  <si>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</si>
  <si>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</si>
  <si>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</si>
  <si>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</si>
  <si>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</si>
  <si>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</si>
  <si>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</si>
  <si>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</si>
  <si>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</si>
  <si>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</si>
  <si>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</si>
  <si>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</si>
  <si>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</si>
  <si>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</si>
  <si>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</si>
  <si>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</si>
  <si>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</si>
  <si>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</si>
  <si>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</si>
  <si>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</si>
  <si>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</si>
  <si>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</si>
  <si>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</si>
  <si>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</si>
  <si>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</si>
  <si>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</si>
  <si>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</si>
  <si>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</si>
  <si>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</si>
  <si>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</si>
  <si>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</si>
  <si>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</si>
  <si>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</si>
  <si>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</si>
  <si>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</si>
  <si>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</si>
  <si>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</si>
  <si>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</si>
  <si>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</si>
  <si>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</si>
  <si>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</si>
  <si>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</si>
  <si>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</si>
  <si>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</si>
  <si>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</si>
  <si>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</si>
  <si>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</si>
  <si>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</si>
  <si>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</si>
  <si>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</si>
  <si>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</si>
  <si>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</si>
  <si>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</si>
  <si>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</si>
  <si>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</si>
  <si>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</si>
  <si>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</si>
  <si>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</si>
  <si>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</si>
  <si>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</si>
  <si>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</si>
  <si>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</si>
  <si>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</si>
  <si>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</si>
  <si>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</si>
  <si>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</si>
  <si>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</si>
  <si>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</si>
  <si>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</si>
  <si>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</si>
  <si>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</si>
  <si>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</si>
  <si>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</si>
  <si>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</si>
  <si>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</si>
  <si>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</si>
  <si>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</si>
  <si>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</si>
  <si>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</si>
  <si>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</si>
  <si>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</si>
  <si>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</si>
  <si>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</si>
  <si>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</si>
  <si>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</si>
  <si>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</si>
  <si>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</si>
  <si>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</si>
  <si>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</si>
  <si>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</si>
  <si>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</si>
  <si>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</si>
  <si>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</si>
  <si>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</si>
  <si>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</si>
  <si>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</si>
  <si>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</si>
  <si>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</si>
  <si>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</si>
  <si>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</si>
  <si>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</si>
  <si>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</si>
  <si>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</si>
  <si>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</si>
  <si>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</si>
  <si>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</si>
  <si>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</si>
  <si>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</si>
  <si>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</si>
  <si>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</si>
  <si>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</si>
  <si>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</si>
  <si>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</si>
  <si>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</si>
  <si>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</si>
  <si>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</si>
  <si>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</si>
  <si>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</si>
  <si>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</si>
  <si>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</si>
  <si>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</si>
  <si>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</si>
  <si>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</si>
  <si>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</si>
  <si>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</si>
  <si>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</si>
  <si>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</si>
  <si>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</si>
  <si>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</si>
  <si>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</si>
  <si>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</si>
  <si>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</si>
  <si>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</si>
  <si>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</si>
  <si>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</si>
  <si>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</si>
  <si>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</si>
  <si>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</si>
  <si>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</si>
  <si>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</si>
  <si>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</si>
  <si>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</si>
  <si>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</si>
  <si>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</si>
  <si>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</si>
  <si>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</si>
  <si>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</si>
  <si>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</si>
  <si>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</si>
  <si>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</si>
  <si>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</si>
  <si>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</si>
  <si>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</si>
  <si>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</si>
  <si>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</si>
  <si>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</si>
  <si>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</si>
  <si>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</si>
  <si>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</si>
  <si>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</si>
  <si>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</si>
  <si>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</si>
  <si>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</si>
  <si>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</si>
  <si>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</si>
  <si>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</si>
  <si>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</si>
  <si>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</si>
  <si>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</si>
  <si>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</si>
  <si>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</si>
  <si>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</si>
  <si>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</si>
  <si>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</si>
  <si>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</si>
  <si>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</si>
  <si>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</si>
  <si>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</si>
  <si>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</si>
  <si>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</si>
  <si>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</si>
  <si>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</si>
  <si>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</si>
  <si>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</si>
  <si>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</si>
  <si>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</si>
  <si>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</si>
  <si>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</si>
  <si>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</si>
  <si>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</si>
  <si>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</si>
  <si>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</si>
  <si>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</si>
  <si>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</si>
  <si>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</si>
  <si>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</si>
  <si>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</si>
  <si>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</si>
  <si>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</si>
  <si>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</si>
  <si>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</si>
  <si>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</si>
  <si>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</si>
  <si>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</si>
  <si>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</si>
  <si>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</si>
  <si>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</si>
  <si>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</si>
  <si>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</si>
  <si>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</si>
  <si>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</si>
  <si>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</si>
  <si>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</si>
  <si>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</si>
  <si>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</si>
  <si>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</si>
  <si>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</si>
  <si>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</si>
  <si>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</si>
  <si>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</si>
  <si>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</si>
  <si>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</si>
  <si>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</si>
  <si>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</si>
  <si>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</si>
  <si>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</si>
  <si>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</si>
  <si>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</si>
  <si>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</si>
  <si>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</si>
  <si>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</si>
  <si>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</si>
  <si>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</si>
  <si>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</si>
  <si>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</si>
  <si>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</si>
  <si>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</si>
  <si>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</si>
  <si>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</si>
  <si>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</si>
  <si>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</si>
  <si>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</si>
  <si>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</si>
  <si>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</si>
  <si>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</si>
  <si>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</si>
  <si>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</si>
  <si>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</si>
  <si>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</si>
  <si>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</si>
  <si>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</si>
  <si>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</si>
  <si>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</si>
  <si>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</si>
  <si>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</si>
  <si>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</si>
  <si>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</si>
  <si>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</si>
  <si>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</si>
  <si>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</si>
  <si>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</si>
  <si>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</si>
  <si>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</si>
  <si>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</si>
  <si>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</si>
  <si>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</si>
  <si>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</si>
  <si>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</si>
  <si>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</si>
  <si>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</si>
  <si>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</si>
  <si>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</si>
  <si>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</si>
  <si>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</si>
  <si>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</si>
  <si>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</si>
  <si>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</si>
  <si>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</si>
  <si>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</si>
  <si>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</si>
  <si>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</si>
  <si>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</si>
  <si>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</si>
  <si>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</si>
  <si>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</si>
  <si>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</si>
  <si>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</si>
  <si>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</si>
  <si>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</si>
  <si>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</si>
  <si>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</si>
  <si>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</si>
  <si>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</si>
  <si>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</si>
  <si>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</si>
  <si>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</si>
  <si>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</si>
  <si>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</si>
  <si>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</si>
  <si>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</si>
  <si>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</si>
  <si>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</si>
  <si>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</si>
  <si>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</si>
  <si>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</si>
  <si>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</si>
  <si>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</si>
  <si>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</si>
  <si>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</si>
  <si>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</si>
  <si>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</si>
  <si>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</si>
  <si>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</si>
  <si>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</si>
  <si>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</si>
  <si>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</si>
  <si>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</si>
  <si>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</si>
  <si>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</si>
  <si>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</si>
  <si>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</si>
  <si>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</si>
  <si>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</si>
  <si>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</si>
  <si>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</si>
  <si>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</si>
  <si>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</si>
  <si>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</si>
  <si>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</si>
  <si>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</si>
  <si>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</si>
  <si>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</si>
  <si>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</si>
  <si>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</si>
  <si>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</si>
  <si>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</si>
  <si>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</si>
  <si>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</si>
  <si>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</si>
  <si>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</si>
  <si>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</si>
  <si>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</si>
  <si>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</si>
  <si>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</si>
  <si>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</si>
  <si>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</si>
  <si>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</si>
  <si>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</si>
  <si>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</si>
  <si>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</si>
  <si>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</si>
  <si>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</si>
  <si>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</si>
  <si>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</si>
  <si>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</si>
  <si>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</si>
  <si>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</si>
  <si>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</si>
  <si>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</si>
  <si>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</si>
  <si>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</si>
  <si>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</si>
  <si>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</si>
  <si>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</si>
  <si>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</si>
  <si>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</si>
  <si>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</si>
  <si>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</si>
  <si>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</si>
  <si>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</si>
  <si>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</si>
  <si>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</si>
  <si>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</si>
  <si>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</si>
  <si>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</si>
  <si>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</si>
  <si>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</si>
  <si>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</si>
  <si>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</si>
  <si>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</si>
  <si>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</si>
  <si>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</si>
  <si>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</si>
  <si>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</si>
  <si>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</si>
  <si>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</si>
  <si>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</si>
  <si>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</si>
  <si>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</si>
  <si>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</si>
  <si>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</si>
  <si>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</si>
  <si>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</si>
  <si>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</si>
  <si>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</si>
  <si>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</si>
  <si>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</si>
  <si>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</si>
  <si>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</si>
  <si>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</si>
  <si>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</si>
  <si>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</si>
  <si>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</si>
  <si>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</si>
  <si>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</si>
  <si>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</si>
  <si>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</si>
  <si>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</si>
  <si>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</si>
  <si>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</si>
  <si>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</si>
  <si>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</si>
  <si>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</si>
  <si>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</si>
  <si>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</si>
  <si>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</si>
  <si>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</si>
  <si>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</si>
  <si>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</si>
  <si>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</si>
  <si>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</si>
  <si>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</si>
  <si>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</si>
  <si>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</si>
  <si>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</si>
  <si>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</si>
  <si>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</si>
  <si>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</si>
  <si>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</si>
  <si>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</si>
  <si>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</si>
  <si>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</si>
  <si>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</si>
  <si>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</si>
  <si>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</si>
  <si>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</si>
  <si>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</si>
  <si>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</si>
  <si>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</si>
  <si>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</si>
  <si>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</si>
  <si>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</si>
  <si>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</si>
  <si>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</si>
  <si>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</si>
  <si>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</si>
  <si>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</si>
  <si>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</si>
  <si>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</si>
  <si>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</si>
  <si>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</si>
  <si>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</si>
  <si>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</si>
  <si>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</si>
  <si>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</si>
  <si>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</si>
  <si>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</si>
  <si>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</si>
  <si>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</si>
  <si>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</si>
  <si>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</si>
  <si>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</si>
  <si>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</si>
  <si>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</si>
  <si>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</si>
  <si>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</si>
  <si>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</si>
  <si>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</si>
  <si>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</si>
  <si>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</si>
  <si>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</si>
  <si>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</si>
  <si>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</si>
  <si>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</si>
  <si>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</si>
  <si>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</si>
  <si>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</si>
  <si>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</si>
  <si>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</si>
  <si>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</si>
  <si>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</si>
  <si>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</si>
  <si>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</si>
  <si>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</si>
  <si>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</si>
  <si>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</si>
  <si>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</si>
  <si>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</si>
  <si>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</si>
  <si>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</si>
  <si>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</si>
  <si>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</si>
  <si>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</si>
  <si>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</si>
  <si>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</si>
  <si>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</si>
  <si>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</si>
  <si>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</si>
  <si>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</si>
  <si>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</si>
  <si>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</si>
  <si>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</si>
  <si>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</si>
  <si>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</si>
  <si>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</si>
  <si>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</si>
  <si>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</si>
  <si>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</si>
  <si>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</si>
  <si>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</si>
  <si>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</si>
  <si>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</si>
  <si>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</si>
  <si>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</si>
  <si>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</si>
  <si>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</si>
  <si>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</si>
  <si>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</si>
  <si>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</si>
  <si>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</si>
  <si>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</si>
  <si>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</si>
  <si>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</si>
  <si>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</si>
  <si>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</si>
  <si>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</si>
  <si>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</si>
  <si>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</si>
  <si>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</si>
  <si>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</si>
  <si>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</si>
  <si>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</si>
  <si>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</si>
  <si>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</si>
  <si>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</si>
  <si>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</si>
  <si>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</si>
  <si>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</si>
  <si>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</si>
  <si>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</si>
  <si>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</si>
  <si>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</si>
  <si>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</si>
  <si>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</si>
  <si>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</si>
  <si>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</si>
  <si>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</si>
  <si>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</si>
  <si>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</si>
  <si>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</si>
  <si>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</si>
  <si>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</si>
  <si>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</si>
  <si>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</si>
  <si>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</si>
  <si>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</si>
  <si>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</si>
  <si>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</si>
  <si>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</si>
  <si>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</si>
  <si>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</si>
  <si>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</si>
  <si>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</si>
  <si>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</si>
  <si>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</si>
  <si>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</si>
  <si>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</si>
  <si>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</si>
  <si>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</si>
  <si>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</si>
  <si>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</si>
  <si>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</si>
  <si>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</si>
  <si>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</si>
  <si>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</si>
  <si>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</si>
  <si>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</si>
  <si>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</si>
  <si>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</si>
  <si>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</si>
  <si>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</si>
  <si>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</si>
  <si>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</si>
  <si>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</si>
  <si>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</si>
  <si>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</si>
  <si>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</si>
  <si>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</si>
  <si>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</si>
  <si>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</si>
  <si>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</si>
  <si>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</si>
  <si>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</si>
  <si>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</si>
  <si>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</si>
  <si>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</si>
  <si>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</si>
  <si>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</si>
  <si>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</si>
  <si>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</si>
  <si>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</si>
  <si>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</si>
  <si>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</si>
  <si>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</si>
  <si>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</si>
  <si>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</si>
  <si>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</si>
  <si>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</si>
  <si>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</si>
  <si>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</si>
  <si>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</si>
  <si>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</si>
  <si>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</si>
  <si>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</si>
  <si>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</si>
  <si>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</si>
  <si>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</si>
  <si>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</si>
  <si>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</si>
  <si>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</si>
  <si>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</si>
  <si>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</si>
  <si>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</si>
  <si>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</si>
  <si>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</si>
  <si>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</si>
  <si>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</si>
  <si>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</si>
  <si>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</si>
  <si>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</si>
  <si>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</si>
  <si>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</si>
  <si>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</si>
  <si>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</si>
  <si>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</si>
  <si>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</si>
  <si>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</si>
  <si>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</si>
  <si>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</si>
  <si>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</si>
  <si>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</si>
  <si>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</si>
  <si>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</si>
  <si>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</si>
  <si>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</si>
  <si>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</si>
  <si>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</si>
  <si>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</si>
  <si>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</si>
  <si>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</si>
  <si>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</si>
  <si>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</si>
  <si>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</si>
  <si>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</si>
  <si>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</si>
  <si>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</si>
  <si>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</si>
  <si>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</si>
  <si>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</si>
  <si>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</si>
  <si>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</si>
  <si>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</si>
  <si>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</si>
  <si>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</si>
  <si>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</si>
  <si>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</si>
  <si>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</si>
  <si>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</si>
  <si>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</si>
  <si>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</si>
  <si>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</si>
  <si>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</si>
  <si>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</si>
  <si>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</si>
  <si>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</si>
  <si>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</si>
  <si>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</si>
  <si>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</si>
  <si>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</si>
  <si>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</si>
  <si>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</si>
  <si>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</si>
  <si>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</si>
  <si>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</si>
  <si>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</si>
  <si>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</si>
  <si>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</si>
  <si>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</si>
  <si>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</si>
  <si>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</si>
  <si>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</si>
  <si>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</si>
  <si>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</si>
  <si>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</si>
  <si>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</si>
  <si>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</si>
  <si>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</si>
  <si>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</si>
  <si>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</si>
  <si>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</si>
  <si>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</si>
  <si>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</si>
  <si>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</si>
  <si>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</si>
  <si>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</si>
  <si>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</si>
  <si>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</si>
  <si>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</si>
  <si>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</si>
  <si>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</si>
  <si>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</si>
  <si>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</si>
  <si>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</si>
  <si>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</si>
  <si>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</si>
  <si>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</si>
  <si>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</si>
  <si>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</si>
  <si>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</si>
  <si>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</si>
  <si>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</si>
  <si>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</si>
  <si>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</si>
  <si>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</si>
  <si>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</si>
  <si>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</si>
  <si>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</si>
  <si>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</si>
  <si>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</si>
  <si>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</si>
  <si>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</si>
  <si>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</si>
  <si>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</si>
  <si>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</si>
  <si>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</si>
  <si>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</si>
  <si>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</si>
  <si>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</si>
  <si>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</si>
  <si>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</si>
  <si>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</si>
  <si>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</si>
  <si>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</si>
  <si>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</si>
  <si>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</si>
  <si>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</si>
  <si>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</si>
  <si>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</si>
  <si>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</si>
  <si>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</si>
  <si>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</si>
  <si>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</si>
  <si>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</si>
  <si>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</si>
  <si>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</si>
  <si>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</si>
  <si>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</si>
  <si>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</si>
  <si>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</si>
  <si>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</si>
  <si>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</si>
  <si>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</si>
  <si>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</si>
  <si>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</si>
  <si>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</si>
  <si>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</si>
  <si>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</si>
  <si>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</si>
  <si>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</si>
  <si>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</si>
  <si>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</si>
  <si>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</si>
  <si>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</si>
  <si>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</si>
  <si>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</si>
  <si>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</si>
  <si>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</si>
  <si>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</si>
  <si>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</si>
  <si>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</si>
  <si>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</si>
  <si>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</si>
  <si>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</si>
  <si>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</si>
  <si>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</si>
  <si>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</si>
  <si>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</si>
  <si>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</si>
  <si>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</si>
  <si>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</si>
  <si>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</si>
  <si>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</si>
  <si>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</si>
  <si>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</si>
  <si>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</si>
  <si>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</si>
  <si>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</si>
  <si>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</si>
  <si>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</si>
  <si>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</si>
  <si>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</si>
  <si>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</si>
  <si>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</si>
  <si>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</si>
  <si>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</si>
  <si>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</si>
  <si>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</si>
  <si>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</si>
  <si>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</si>
  <si>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</si>
  <si>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</si>
  <si>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</si>
  <si>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</si>
  <si>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</si>
  <si>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</si>
  <si>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</si>
  <si>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</si>
  <si>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</si>
  <si>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</si>
  <si>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</si>
  <si>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</si>
  <si>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</si>
  <si>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</si>
  <si>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</si>
  <si>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</si>
  <si>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</si>
  <si>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</si>
  <si>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</si>
  <si>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</si>
  <si>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</si>
  <si>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</si>
  <si>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</si>
  <si>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</si>
  <si>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</si>
  <si>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</si>
  <si>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</si>
  <si>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</si>
  <si>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</si>
  <si>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</si>
  <si>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</si>
  <si>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</si>
  <si>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</si>
  <si>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</si>
  <si>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</si>
  <si>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</si>
  <si>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</si>
  <si>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</si>
  <si>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</si>
  <si>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</si>
  <si>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</si>
  <si>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</si>
  <si>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</si>
  <si>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</si>
  <si>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</si>
  <si>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</si>
  <si>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</si>
  <si>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</si>
  <si>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</si>
  <si>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</si>
  <si>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</si>
  <si>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</si>
  <si>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</si>
  <si>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</si>
  <si>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</si>
  <si>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</si>
  <si>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</si>
  <si>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</si>
  <si>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</si>
  <si>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</si>
  <si>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</si>
  <si>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</si>
  <si>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</si>
  <si>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</si>
  <si>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</si>
  <si>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</si>
  <si>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</si>
  <si>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</si>
  <si>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</si>
  <si>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</si>
  <si>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</si>
  <si>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</si>
  <si>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</si>
  <si>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</si>
  <si>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</si>
  <si>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</si>
  <si>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</si>
  <si>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</si>
  <si>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</si>
  <si>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</si>
  <si>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</si>
  <si>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</si>
  <si>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</si>
  <si>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</si>
  <si>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</si>
  <si>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</si>
  <si>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</si>
  <si>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</si>
  <si>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</si>
  <si>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</si>
  <si>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</si>
  <si>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</si>
  <si>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</si>
  <si>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</si>
  <si>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</si>
  <si>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</si>
  <si>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</si>
  <si>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</si>
  <si>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</si>
  <si>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</si>
  <si>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</si>
  <si>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</si>
  <si>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</si>
  <si>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</si>
  <si>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</si>
  <si>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</si>
  <si>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</si>
  <si>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</si>
  <si>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</si>
  <si>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</si>
  <si>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</si>
  <si>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</si>
  <si>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</si>
  <si>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</si>
  <si>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</si>
  <si>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</si>
  <si>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</si>
  <si>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</si>
  <si>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</si>
  <si>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</si>
  <si>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</si>
  <si>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</si>
  <si>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</si>
  <si>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</si>
  <si>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</si>
  <si>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</si>
  <si>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</si>
  <si>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</si>
  <si>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</si>
  <si>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</si>
  <si>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</si>
  <si>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</si>
  <si>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</si>
  <si>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</si>
  <si>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</si>
  <si>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</si>
  <si>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</si>
  <si>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</si>
  <si>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</si>
  <si>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</si>
  <si>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</si>
  <si>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</si>
  <si>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</si>
  <si>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</si>
  <si>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</si>
  <si>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</si>
  <si>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</si>
  <si>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</si>
  <si>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</si>
  <si>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</si>
  <si>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</si>
  <si>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</si>
  <si>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</si>
  <si>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</si>
  <si>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</si>
  <si>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</si>
  <si>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</si>
  <si>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</si>
  <si>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</si>
  <si>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</si>
  <si>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</si>
  <si>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</si>
  <si>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</si>
  <si>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</si>
  <si>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</si>
  <si>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</si>
  <si>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</si>
  <si>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</si>
  <si>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</si>
  <si>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</si>
  <si>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</si>
  <si>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</si>
  <si>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</si>
  <si>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</si>
  <si>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</si>
  <si>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</si>
  <si>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</si>
  <si>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</si>
  <si>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</si>
  <si>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</si>
  <si>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</si>
  <si>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</si>
  <si>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</si>
  <si>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</si>
  <si>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</si>
  <si>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</si>
  <si>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</si>
  <si>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</si>
  <si>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</si>
  <si>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</si>
  <si>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</si>
  <si>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</si>
  <si>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</si>
  <si>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</si>
  <si>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</si>
  <si>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</si>
  <si>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</si>
  <si>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</si>
  <si>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</si>
  <si>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</si>
  <si>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</si>
  <si>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</si>
  <si>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</si>
  <si>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</si>
  <si>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</si>
  <si>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</si>
  <si>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</si>
  <si>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</si>
  <si>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</si>
  <si>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</si>
  <si>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</si>
  <si>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</si>
  <si>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</si>
  <si>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</si>
  <si>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</si>
  <si>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</si>
  <si>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</si>
  <si>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</si>
  <si>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</si>
  <si>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</si>
  <si>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</si>
  <si>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</si>
  <si>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</si>
  <si>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</si>
  <si>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</si>
  <si>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</si>
  <si>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</si>
  <si>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</si>
  <si>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</si>
  <si>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</si>
  <si>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</si>
  <si>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</si>
  <si>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</si>
  <si>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</si>
  <si>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</si>
  <si>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</si>
  <si>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</si>
  <si>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</si>
  <si>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</si>
  <si>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</si>
  <si>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</si>
  <si>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</si>
  <si>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</si>
  <si>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</si>
  <si>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</si>
  <si>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</si>
  <si>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</si>
  <si>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</si>
  <si>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</si>
  <si>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</si>
  <si>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</si>
  <si>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</si>
  <si>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</si>
  <si>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</si>
  <si>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</si>
  <si>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</si>
  <si>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</si>
  <si>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</si>
  <si>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</si>
  <si>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</si>
  <si>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</si>
  <si>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</si>
  <si>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</si>
  <si>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</si>
  <si>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</si>
  <si>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</si>
  <si>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</si>
  <si>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</si>
  <si>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</si>
  <si>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</si>
  <si>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</si>
  <si>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</si>
  <si>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</si>
  <si>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</si>
  <si>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</si>
  <si>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</si>
  <si>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</si>
  <si>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</si>
  <si>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</si>
  <si>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</si>
  <si>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</si>
  <si>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</si>
  <si>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</si>
  <si>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</si>
  <si>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</si>
  <si>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</si>
  <si>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</si>
  <si>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</si>
  <si>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</si>
  <si>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</si>
  <si>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</si>
  <si>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</si>
  <si>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</si>
  <si>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</si>
  <si>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</si>
  <si>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</si>
  <si>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</si>
  <si>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</si>
  <si>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</si>
  <si>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</si>
  <si>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</si>
  <si>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</si>
  <si>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</si>
  <si>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</si>
  <si>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</si>
  <si>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</si>
  <si>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</si>
  <si>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</si>
  <si>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</si>
  <si>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</si>
  <si>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</si>
  <si>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</si>
  <si>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</si>
  <si>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</si>
  <si>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</si>
  <si>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</si>
  <si>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</si>
  <si>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</si>
  <si>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</si>
  <si>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</si>
  <si>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</si>
  <si>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</si>
  <si>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</si>
  <si>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</si>
  <si>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</si>
  <si>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</si>
  <si>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</si>
  <si>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</si>
  <si>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</si>
  <si>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</si>
  <si>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</si>
  <si>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</si>
  <si>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</si>
  <si>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</si>
  <si>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</si>
  <si>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</si>
  <si>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</si>
  <si>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</si>
  <si>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</si>
  <si>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</si>
  <si>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</si>
  <si>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</si>
  <si>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</si>
  <si>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</si>
  <si>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</si>
  <si>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</si>
  <si>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</si>
  <si>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</si>
  <si>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</si>
  <si>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</si>
  <si>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</si>
  <si>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</si>
  <si>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</si>
  <si>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</si>
  <si>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</si>
  <si>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</si>
  <si>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</si>
  <si>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</si>
  <si>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</si>
  <si>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</si>
  <si>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</si>
  <si>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</si>
  <si>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</si>
  <si>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</si>
  <si>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</si>
  <si>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</si>
  <si>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</si>
  <si>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</si>
  <si>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</si>
  <si>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</si>
  <si>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</si>
  <si>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</si>
  <si>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</si>
  <si>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</si>
  <si>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</si>
  <si>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</si>
  <si>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</si>
  <si>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</si>
  <si>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</si>
  <si>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</si>
  <si>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</si>
  <si>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</si>
  <si>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</si>
  <si>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</si>
  <si>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</si>
  <si>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</si>
  <si>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</si>
  <si>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</si>
  <si>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</si>
  <si>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</si>
  <si>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</si>
  <si>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</si>
  <si>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</si>
  <si>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</si>
  <si>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</si>
  <si>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</si>
  <si>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</si>
  <si>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</si>
  <si>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</si>
  <si>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</si>
  <si>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</si>
  <si>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</si>
  <si>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</si>
  <si>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</si>
  <si>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</si>
  <si>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</si>
  <si>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</si>
  <si>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</si>
  <si>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</si>
  <si>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</si>
  <si>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</si>
  <si>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</si>
  <si>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</si>
  <si>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</si>
  <si>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</si>
  <si>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</si>
  <si>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</si>
  <si>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</si>
  <si>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</si>
  <si>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</si>
  <si>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</si>
  <si>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</si>
  <si>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</si>
  <si>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</si>
  <si>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</si>
  <si>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</si>
  <si>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</si>
  <si>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</si>
  <si>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</si>
  <si>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</si>
  <si>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</si>
  <si>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</si>
  <si>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</si>
  <si>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</si>
  <si>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</si>
  <si>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</si>
  <si>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</si>
  <si>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</si>
  <si>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</si>
  <si>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</si>
  <si>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</si>
  <si>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</si>
  <si>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</si>
  <si>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</si>
  <si>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</si>
  <si>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</si>
  <si>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</si>
  <si>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</si>
  <si>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</si>
  <si>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</si>
  <si>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</si>
  <si>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</si>
  <si>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</si>
  <si>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</si>
  <si>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</si>
  <si>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</si>
  <si>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</si>
  <si>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</si>
  <si>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</si>
  <si>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</si>
  <si>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</si>
  <si>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</si>
  <si>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</si>
  <si>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</si>
  <si>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</si>
  <si>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</si>
  <si>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</si>
  <si>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</si>
  <si>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</si>
  <si>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</si>
  <si>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</si>
  <si>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</si>
  <si>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</si>
  <si>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</si>
  <si>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</si>
  <si>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</si>
  <si>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</si>
  <si>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</si>
  <si>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</si>
  <si>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</si>
  <si>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</si>
  <si>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</si>
  <si>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</si>
  <si>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</si>
  <si>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</si>
  <si>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</si>
  <si>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</si>
  <si>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</si>
  <si>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</si>
  <si>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</si>
  <si>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</si>
  <si>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</si>
  <si>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</si>
  <si>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</si>
  <si>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</si>
  <si>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</si>
  <si>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</si>
  <si>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</si>
  <si>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</si>
  <si>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</si>
  <si>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</si>
  <si>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</si>
  <si>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</si>
  <si>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</si>
  <si>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</si>
  <si>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</si>
  <si>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</si>
  <si>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</si>
  <si>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</si>
  <si>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</si>
  <si>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</si>
  <si>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</si>
  <si>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</si>
  <si>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</si>
  <si>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</si>
  <si>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</si>
  <si>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</si>
  <si>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</si>
  <si>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</si>
  <si>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</si>
  <si>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</si>
  <si>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</si>
  <si>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</si>
  <si>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</si>
  <si>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</si>
  <si>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</si>
  <si>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</si>
  <si>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</si>
  <si>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</si>
  <si>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</si>
  <si>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</si>
  <si>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</si>
  <si>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</si>
  <si>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</si>
  <si>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</si>
  <si>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</si>
  <si>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</si>
  <si>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</si>
  <si>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</si>
  <si>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</si>
  <si>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</si>
  <si>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</si>
  <si>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</si>
  <si>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</si>
  <si>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</si>
  <si>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</si>
  <si>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</si>
  <si>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</si>
  <si>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</si>
  <si>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</si>
  <si>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</si>
  <si>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</si>
  <si>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</si>
  <si>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</si>
  <si>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</si>
  <si>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</si>
  <si>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</si>
  <si>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</si>
  <si>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</si>
  <si>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</si>
  <si>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</si>
  <si>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</si>
  <si>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</si>
  <si>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</si>
  <si>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</si>
  <si>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</si>
  <si>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</si>
  <si>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</si>
  <si>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</si>
  <si>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</si>
  <si>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</si>
  <si>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</si>
  <si>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</si>
  <si>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</si>
  <si>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</si>
  <si>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</si>
  <si>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</si>
  <si>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</si>
  <si>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</si>
  <si>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</si>
  <si>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</si>
  <si>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</si>
  <si>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</si>
  <si>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</si>
  <si>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</si>
  <si>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</si>
  <si>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</si>
  <si>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</si>
  <si>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</si>
  <si>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</si>
  <si>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</si>
  <si>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</si>
  <si>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</si>
  <si>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</si>
  <si>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</si>
  <si>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</si>
  <si>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</si>
  <si>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</si>
  <si>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</si>
  <si>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</si>
  <si>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</si>
  <si>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</si>
  <si>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</si>
  <si>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</si>
  <si>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</si>
  <si>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</si>
  <si>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</si>
  <si>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</si>
  <si>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</si>
  <si>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</si>
  <si>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</si>
  <si>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</si>
  <si>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</si>
  <si>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</si>
  <si>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</si>
  <si>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</si>
  <si>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</si>
  <si>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</si>
  <si>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</si>
  <si>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</si>
  <si>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</si>
  <si>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</si>
  <si>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</si>
  <si>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</si>
  <si>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</si>
  <si>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</si>
  <si>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</si>
  <si>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</si>
  <si>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</si>
  <si>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</si>
  <si>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</si>
  <si>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</si>
  <si>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</si>
  <si>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</si>
  <si>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</si>
  <si>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</si>
  <si>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</si>
  <si>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</si>
  <si>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</si>
  <si>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</si>
  <si>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</si>
  <si>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</si>
  <si>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</si>
  <si>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</si>
  <si>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</si>
  <si>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</si>
  <si>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</si>
  <si>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</si>
  <si>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</si>
  <si>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</si>
  <si>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</si>
  <si>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</si>
  <si>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</si>
  <si>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</si>
  <si>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</si>
  <si>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</si>
  <si>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</si>
  <si>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</si>
  <si>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</si>
  <si>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</si>
  <si>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</si>
  <si>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</si>
  <si>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</si>
  <si>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</si>
  <si>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</si>
  <si>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</si>
  <si>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</si>
  <si>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</si>
  <si>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</si>
  <si>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</si>
  <si>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</si>
  <si>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</si>
  <si>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</si>
  <si>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</si>
  <si>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</si>
  <si>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</si>
  <si>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</si>
  <si>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</si>
  <si>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</si>
  <si>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</si>
  <si>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</si>
  <si>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</si>
  <si>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</si>
  <si>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</si>
  <si>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</si>
  <si>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</si>
  <si>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</si>
  <si>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</si>
  <si>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</si>
  <si>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</si>
  <si>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</si>
  <si>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</si>
  <si>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</si>
  <si>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</si>
  <si>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</si>
  <si>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</si>
  <si>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</si>
  <si>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</si>
  <si>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</si>
  <si>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</si>
  <si>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</si>
  <si>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</si>
  <si>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</si>
  <si>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</si>
  <si>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</si>
  <si>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</si>
  <si>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</si>
  <si>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</si>
  <si>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</si>
  <si>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</si>
  <si>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</si>
  <si>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</si>
  <si>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</si>
  <si>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</si>
  <si>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</si>
  <si>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</si>
  <si>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</si>
  <si>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</si>
  <si>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</si>
  <si>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</si>
  <si>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</si>
  <si>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</si>
  <si>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</si>
  <si>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</si>
  <si>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</si>
  <si>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</si>
  <si>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</si>
  <si>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</si>
  <si>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</si>
  <si>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</si>
  <si>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</si>
  <si>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</si>
  <si>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</si>
  <si>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</si>
  <si>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</si>
  <si>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</si>
  <si>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</si>
  <si>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</si>
  <si>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</si>
  <si>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</si>
  <si>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</si>
  <si>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</si>
  <si>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</si>
  <si>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</si>
  <si>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</si>
  <si>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</si>
  <si>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</si>
  <si>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</si>
  <si>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</si>
  <si>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</si>
  <si>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</si>
  <si>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</si>
  <si>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</si>
  <si>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</si>
  <si>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</si>
  <si>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</si>
  <si>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</si>
  <si>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</si>
  <si>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</si>
  <si>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</si>
  <si>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</si>
  <si>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</si>
  <si>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</si>
  <si>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</si>
  <si>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</si>
  <si>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</si>
  <si>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</si>
  <si>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</si>
  <si>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</si>
  <si>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</si>
  <si>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</si>
  <si>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</si>
  <si>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</si>
  <si>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</si>
  <si>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</si>
  <si>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</si>
  <si>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</si>
  <si>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</si>
  <si>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</si>
  <si>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</si>
  <si>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</si>
  <si>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</si>
  <si>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</si>
  <si>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</si>
  <si>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</si>
  <si>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</si>
  <si>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</si>
  <si>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</si>
  <si>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</si>
  <si>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</si>
  <si>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</si>
  <si>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</si>
  <si>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</si>
  <si>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</si>
  <si>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</si>
  <si>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</si>
  <si>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</si>
  <si>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</si>
  <si>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</si>
  <si>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</si>
  <si>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</si>
  <si>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</si>
  <si>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</si>
  <si>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</si>
  <si>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</si>
  <si>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</si>
  <si>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</si>
  <si>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</si>
  <si>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</si>
  <si>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</si>
  <si>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</si>
  <si>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</si>
  <si>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</si>
  <si>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</si>
  <si>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</si>
  <si>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</si>
  <si>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</si>
  <si>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</si>
  <si>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</si>
  <si>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</si>
  <si>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</si>
  <si>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</si>
  <si>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</si>
  <si>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</si>
  <si>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</si>
  <si>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</si>
  <si>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</si>
  <si>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</si>
  <si>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</si>
  <si>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</si>
  <si>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</si>
  <si>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</si>
  <si>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</si>
  <si>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</si>
  <si>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</si>
  <si>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</si>
  <si>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</si>
  <si>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</si>
  <si>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</si>
  <si>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</si>
  <si>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</si>
  <si>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</si>
  <si>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</si>
  <si>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</si>
  <si>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</si>
  <si>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</si>
  <si>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</si>
  <si>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</si>
  <si>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</si>
  <si>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</si>
  <si>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</si>
  <si>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</si>
  <si>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</si>
  <si>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</si>
  <si>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</si>
  <si>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</si>
  <si>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</si>
  <si>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</si>
  <si>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</si>
  <si>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</si>
  <si>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</si>
  <si>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</si>
  <si>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</si>
  <si>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</si>
  <si>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</si>
  <si>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</si>
  <si>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</si>
  <si>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</si>
  <si>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</si>
  <si>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</si>
  <si>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</si>
  <si>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</si>
  <si>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</si>
  <si>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</si>
  <si>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</si>
  <si>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</si>
  <si>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</si>
  <si>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</si>
  <si>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</si>
  <si>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</si>
  <si>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</si>
  <si>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</si>
  <si>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</si>
  <si>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</si>
  <si>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</si>
  <si>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</si>
  <si>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</si>
  <si>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</si>
  <si>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</si>
  <si>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</si>
  <si>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</si>
  <si>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</si>
  <si>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</si>
  <si>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</si>
  <si>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</si>
  <si>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</si>
  <si>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</si>
  <si>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</si>
  <si>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</si>
  <si>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</si>
  <si>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</si>
  <si>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</si>
  <si>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</si>
  <si>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</si>
  <si>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</si>
  <si>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</si>
  <si>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</si>
  <si>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</si>
  <si>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</si>
  <si>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</si>
  <si>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</si>
  <si>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</si>
  <si>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</si>
  <si>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</si>
  <si>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</si>
  <si>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</si>
  <si>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</si>
  <si>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</si>
  <si>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</si>
  <si>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</si>
  <si>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</si>
  <si>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</si>
  <si>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</si>
  <si>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</si>
  <si>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</si>
  <si>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</si>
  <si>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</si>
  <si>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</si>
  <si>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</si>
  <si>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</si>
  <si>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</si>
  <si>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</si>
  <si>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</si>
  <si>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</si>
  <si>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</si>
  <si>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</si>
  <si>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</si>
  <si>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</si>
  <si>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</si>
  <si>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</si>
  <si>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</si>
  <si>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</si>
  <si>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</si>
  <si>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</si>
  <si>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</si>
  <si>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</si>
  <si>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</si>
  <si>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</si>
  <si>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</si>
  <si>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</si>
  <si>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</si>
  <si>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</si>
  <si>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</si>
  <si>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</si>
  <si>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</si>
  <si>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</si>
  <si>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</si>
  <si>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</si>
  <si>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</si>
  <si>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</si>
  <si>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</si>
  <si>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</si>
  <si>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</si>
  <si>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</si>
  <si>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</si>
  <si>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</si>
  <si>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</si>
  <si>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</si>
  <si>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</si>
  <si>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</si>
  <si>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</si>
  <si>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</si>
  <si>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</si>
  <si>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</si>
  <si>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</si>
  <si>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</si>
  <si>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</si>
  <si>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</si>
  <si>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</si>
  <si>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</si>
  <si>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</si>
  <si>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</si>
  <si>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</si>
  <si>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</si>
  <si>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</si>
  <si>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</si>
  <si>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</si>
  <si>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</si>
  <si>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</si>
  <si>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</si>
  <si>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</si>
  <si>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</si>
  <si>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</si>
  <si>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</si>
  <si>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</si>
  <si>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</si>
  <si>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</si>
  <si>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</si>
  <si>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</si>
  <si>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</si>
  <si>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</si>
  <si>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</si>
  <si>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</si>
  <si>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</si>
  <si>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</si>
  <si>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</si>
  <si>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</si>
  <si>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</si>
  <si>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</si>
  <si>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</si>
  <si>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</si>
  <si>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</si>
  <si>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</si>
  <si>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</si>
  <si>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</si>
  <si>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</si>
  <si>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</si>
  <si>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</si>
  <si>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</si>
  <si>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</si>
  <si>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</si>
  <si>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</si>
  <si>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</si>
  <si>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</si>
  <si>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</si>
  <si>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</si>
  <si>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</si>
  <si>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</si>
  <si>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</si>
  <si>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</si>
  <si>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</si>
  <si>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</si>
  <si>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</si>
  <si>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</si>
  <si>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</si>
  <si>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</si>
  <si>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</si>
  <si>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</si>
  <si>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</si>
  <si>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</si>
  <si>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</si>
  <si>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</si>
  <si>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</si>
  <si>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</si>
  <si>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</si>
  <si>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</si>
  <si>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</si>
  <si>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</si>
  <si>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</si>
  <si>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</si>
  <si>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</si>
  <si>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</si>
  <si>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</si>
  <si>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</si>
  <si>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</si>
  <si>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</si>
  <si>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</si>
  <si>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</si>
  <si>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</si>
  <si>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</si>
  <si>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</si>
  <si>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</si>
  <si>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</si>
  <si>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</si>
  <si>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</si>
  <si>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</si>
  <si>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</si>
  <si>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</si>
  <si>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</si>
  <si>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</si>
  <si>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</si>
  <si>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</si>
  <si>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</si>
  <si>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</si>
  <si>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</si>
  <si>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</si>
  <si>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</si>
  <si>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</si>
  <si>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</si>
  <si>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</si>
  <si>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</si>
  <si>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</si>
  <si>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</si>
  <si>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</si>
  <si>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</si>
  <si>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</si>
  <si>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</si>
  <si>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</si>
  <si>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</si>
  <si>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</si>
  <si>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</si>
  <si>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</si>
  <si>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</si>
  <si>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</si>
  <si>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</si>
  <si>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</si>
  <si>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</si>
  <si>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</si>
  <si>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</si>
  <si>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</si>
  <si>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</si>
  <si>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</si>
  <si>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</si>
  <si>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</si>
  <si>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</si>
  <si>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</si>
  <si>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</si>
  <si>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</si>
  <si>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</si>
  <si>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</si>
  <si>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</si>
  <si>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</si>
  <si>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</si>
  <si>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</si>
  <si>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</si>
  <si>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</si>
  <si>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</si>
  <si>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</si>
  <si>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</si>
  <si>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</si>
  <si>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</si>
  <si>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</si>
  <si>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</si>
  <si>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</si>
  <si>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</si>
  <si>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</si>
  <si>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</si>
  <si>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</si>
  <si>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</si>
  <si>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</si>
  <si>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</si>
  <si>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</si>
  <si>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</si>
  <si>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</si>
  <si>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</si>
  <si>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</si>
  <si>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</si>
  <si>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</si>
  <si>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</si>
  <si>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</si>
  <si>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</si>
  <si>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</si>
  <si>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</si>
  <si>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</si>
  <si>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</si>
  <si>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</si>
  <si>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</si>
  <si>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</si>
  <si>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</si>
  <si>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</si>
  <si>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</si>
  <si>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</si>
  <si>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</si>
  <si>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</si>
  <si>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</si>
  <si>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</si>
  <si>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</si>
  <si>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</si>
  <si>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</si>
  <si>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</si>
  <si>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</si>
  <si>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</si>
  <si>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</si>
  <si>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</si>
  <si>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</si>
  <si>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</si>
  <si>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</si>
  <si>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</si>
  <si>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</si>
  <si>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</si>
  <si>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</si>
  <si>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</si>
  <si>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</si>
  <si>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</si>
  <si>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</si>
  <si>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</si>
  <si>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</si>
  <si>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</si>
  <si>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</si>
  <si>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</si>
  <si>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</si>
  <si>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</si>
  <si>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</si>
  <si>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</si>
  <si>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</si>
  <si>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</si>
  <si>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</si>
  <si>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</si>
  <si>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</si>
  <si>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</si>
  <si>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</si>
  <si>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</si>
  <si>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</si>
  <si>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</si>
  <si>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</si>
  <si>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</si>
  <si>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</si>
  <si>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</si>
  <si>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</si>
  <si>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</si>
  <si>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</si>
  <si>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</si>
  <si>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</si>
  <si>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</si>
  <si>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</si>
  <si>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</si>
  <si>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</si>
  <si>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</si>
  <si>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</si>
  <si>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</si>
  <si>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</si>
  <si>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</si>
  <si>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</si>
  <si>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</si>
  <si>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</si>
  <si>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</si>
  <si>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</si>
  <si>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</si>
  <si>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</si>
  <si>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</si>
  <si>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</si>
  <si>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</si>
  <si>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</si>
  <si>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</si>
  <si>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</si>
  <si>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</si>
  <si>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</si>
  <si>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</si>
  <si>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</si>
  <si>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</si>
  <si>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</si>
  <si>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</si>
  <si>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</si>
  <si>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</si>
  <si>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</si>
  <si>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</si>
  <si>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</si>
  <si>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</si>
  <si>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</si>
  <si>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</si>
  <si>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</si>
  <si>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</si>
  <si>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</si>
  <si>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</si>
  <si>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</si>
  <si>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</si>
  <si>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</si>
  <si>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</si>
  <si>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</si>
  <si>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</si>
  <si>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</si>
  <si>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</si>
  <si>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</si>
  <si>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</si>
  <si>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</si>
  <si>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</si>
  <si>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</si>
  <si>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</si>
  <si>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</si>
  <si>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</si>
  <si>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</si>
  <si>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</si>
  <si>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</si>
  <si>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</si>
  <si>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</si>
  <si>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</si>
  <si>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</si>
  <si>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</si>
  <si>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</si>
  <si>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</si>
  <si>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</si>
  <si>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</si>
  <si>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</si>
  <si>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</si>
  <si>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</si>
  <si>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</si>
  <si>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</si>
  <si>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</si>
  <si>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</si>
  <si>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</si>
  <si>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</si>
  <si>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</si>
  <si>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</si>
  <si>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</si>
  <si>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</si>
  <si>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</si>
  <si>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</si>
  <si>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</si>
  <si>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</si>
  <si>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</si>
  <si>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</si>
  <si>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</si>
  <si>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</si>
  <si>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</si>
  <si>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</si>
  <si>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</si>
  <si>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</si>
  <si>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</si>
  <si>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</si>
  <si>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</si>
  <si>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</si>
  <si>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</si>
  <si>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</si>
  <si>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</si>
  <si>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</si>
  <si>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</si>
  <si>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</si>
  <si>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</si>
  <si>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</si>
  <si>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</si>
  <si>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</si>
  <si>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</si>
  <si>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</si>
  <si>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</si>
  <si>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</si>
  <si>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</si>
  <si>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</si>
  <si>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</si>
  <si>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</si>
  <si>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</si>
  <si>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</si>
  <si>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</si>
  <si>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</si>
  <si>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</si>
  <si>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</si>
  <si>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</si>
  <si>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</si>
  <si>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</si>
  <si>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</si>
  <si>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</si>
  <si>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</si>
  <si>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</si>
  <si>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</si>
  <si>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</si>
  <si>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</si>
  <si>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</si>
  <si>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</si>
  <si>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</si>
  <si>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</si>
  <si>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</si>
  <si>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</si>
  <si>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</si>
  <si>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</si>
  <si>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</si>
  <si>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</si>
  <si>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</si>
  <si>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</si>
  <si>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</si>
  <si>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</si>
  <si>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</si>
  <si>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</si>
  <si>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</si>
  <si>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</si>
  <si>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</si>
  <si>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</si>
  <si>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</si>
  <si>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</si>
  <si>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</si>
  <si>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</si>
  <si>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</si>
  <si>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</si>
  <si>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</si>
  <si>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</si>
  <si>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</si>
  <si>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</si>
  <si>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</si>
  <si>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</si>
  <si>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</si>
  <si>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</si>
  <si>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</si>
  <si>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</si>
  <si>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</si>
  <si>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</si>
  <si>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</si>
  <si>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</si>
  <si>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</si>
  <si>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</si>
  <si>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</si>
  <si>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</si>
  <si>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</si>
  <si>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</si>
  <si>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</si>
  <si>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</si>
  <si>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</si>
  <si>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</si>
  <si>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</si>
  <si>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</si>
  <si>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</si>
  <si>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</si>
  <si>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</si>
  <si>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</si>
  <si>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</si>
  <si>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</si>
  <si>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</si>
  <si>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</si>
  <si>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</si>
  <si>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</si>
  <si>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</si>
  <si>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</si>
  <si>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</si>
  <si>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</si>
  <si>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</si>
  <si>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</si>
  <si>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</si>
  <si>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</si>
  <si>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</si>
  <si>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</si>
  <si>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</si>
  <si>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</si>
  <si>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</si>
  <si>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</si>
  <si>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</si>
  <si>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</si>
  <si>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</si>
  <si>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</si>
  <si>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</si>
  <si>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</si>
  <si>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</si>
  <si>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</si>
  <si>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</si>
  <si>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</si>
  <si>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</si>
  <si>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</si>
  <si>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</si>
  <si>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</si>
  <si>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</si>
  <si>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</si>
  <si>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</si>
  <si>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</si>
  <si>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</si>
  <si>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</si>
  <si>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</si>
  <si>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</si>
  <si>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</si>
  <si>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</si>
  <si>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</si>
  <si>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</si>
  <si>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</si>
  <si>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</si>
  <si>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</si>
  <si>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</si>
  <si>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</si>
  <si>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</si>
  <si>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</si>
  <si>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</si>
  <si>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</si>
  <si>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</si>
  <si>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</si>
  <si>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</si>
  <si>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</si>
  <si>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</si>
  <si>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</si>
  <si>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</si>
  <si>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</si>
  <si>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</si>
  <si>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</si>
  <si>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</si>
  <si>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</si>
  <si>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</si>
  <si>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</si>
  <si>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</si>
  <si>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</si>
  <si>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</si>
  <si>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</si>
  <si>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</si>
  <si>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</si>
  <si>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</si>
  <si>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</si>
  <si>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</si>
  <si>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</si>
  <si>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</si>
  <si>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</si>
  <si>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</si>
  <si>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</si>
  <si>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</si>
  <si>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</si>
  <si>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</si>
  <si>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</si>
  <si>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</si>
  <si>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</si>
  <si>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</si>
  <si>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</si>
  <si>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</si>
  <si>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</si>
  <si>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</si>
  <si>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</si>
  <si>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</si>
  <si>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</si>
  <si>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</si>
  <si>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</si>
  <si>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</si>
  <si>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</si>
  <si>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</si>
  <si>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</si>
  <si>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</si>
  <si>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</si>
  <si>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</si>
  <si>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</si>
  <si>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</si>
  <si>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</si>
  <si>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</si>
  <si>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</si>
  <si>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</si>
  <si>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</si>
  <si>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</si>
  <si>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</si>
  <si>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</si>
  <si>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</si>
  <si>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</si>
  <si>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</si>
  <si>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</si>
  <si>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</si>
  <si>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</si>
  <si>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</si>
  <si>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</si>
  <si>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</si>
  <si>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</si>
  <si>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</si>
  <si>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</si>
  <si>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</si>
  <si>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</si>
  <si>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</si>
  <si>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</si>
  <si>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</si>
  <si>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</si>
  <si>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</si>
  <si>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</si>
  <si>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</si>
  <si>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</si>
  <si>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</si>
  <si>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</si>
  <si>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</si>
  <si>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</si>
  <si>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</si>
  <si>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</si>
  <si>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</si>
  <si>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</si>
  <si>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</si>
  <si>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</si>
  <si>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</si>
  <si>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</si>
  <si>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</si>
  <si>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</si>
  <si>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</si>
  <si>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</si>
  <si>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</si>
  <si>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</si>
  <si>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</si>
  <si>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</si>
  <si>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</si>
  <si>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</si>
  <si>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</si>
  <si>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</si>
  <si>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</si>
  <si>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</si>
  <si>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</si>
  <si>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</si>
  <si>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</si>
  <si>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</si>
  <si>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</si>
  <si>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</si>
  <si>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</si>
  <si>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</si>
  <si>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</si>
  <si>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</si>
  <si>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</si>
  <si>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</si>
  <si>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</si>
  <si>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</si>
  <si>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</si>
  <si>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</si>
  <si>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</si>
  <si>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</si>
  <si>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</si>
  <si>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</si>
  <si>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</si>
  <si>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</si>
  <si>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</si>
  <si>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</si>
  <si>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</si>
  <si>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</si>
  <si>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</si>
  <si>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</si>
  <si>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</si>
  <si>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</si>
  <si>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</si>
  <si>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</si>
  <si>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</si>
  <si>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</si>
  <si>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</si>
  <si>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</si>
  <si>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</si>
  <si>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</si>
  <si>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</si>
  <si>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</si>
  <si>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</si>
  <si>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</si>
  <si>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</si>
  <si>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</si>
  <si>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</si>
  <si>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</si>
  <si>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</si>
  <si>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</si>
  <si>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</si>
  <si>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</si>
  <si>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</si>
  <si>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</si>
  <si>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</si>
  <si>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</si>
  <si>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</si>
  <si>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</si>
  <si>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</si>
  <si>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</si>
  <si>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</si>
  <si>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</si>
  <si>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</si>
  <si>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</si>
  <si>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</si>
  <si>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</si>
  <si>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</si>
  <si>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</si>
  <si>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</si>
  <si>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</si>
  <si>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</si>
  <si>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</si>
  <si>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</si>
  <si>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</si>
  <si>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</si>
  <si>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</si>
  <si>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</si>
  <si>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</si>
  <si>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</si>
  <si>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</si>
  <si>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</si>
  <si>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</si>
  <si>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</si>
  <si>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</si>
  <si>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</si>
  <si>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</si>
  <si>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</si>
  <si>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</si>
  <si>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</si>
  <si>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</si>
  <si>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</si>
  <si>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</si>
  <si>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</si>
  <si>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</si>
  <si>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</si>
  <si>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</si>
  <si>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</si>
  <si>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</si>
  <si>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</si>
  <si>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</si>
  <si>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</si>
  <si>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</si>
  <si>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</si>
  <si>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</si>
  <si>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</si>
  <si>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</si>
  <si>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</si>
  <si>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</si>
  <si>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</si>
  <si>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</si>
  <si>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</si>
  <si>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</si>
  <si>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</si>
  <si>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</si>
  <si>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</si>
  <si>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</si>
  <si>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</si>
  <si>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</si>
  <si>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</si>
  <si>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</si>
  <si>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</si>
  <si>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</si>
  <si>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</si>
  <si>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</si>
  <si>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</si>
  <si>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</si>
  <si>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</si>
  <si>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</si>
  <si>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</si>
  <si>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</si>
  <si>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</si>
  <si>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</si>
  <si>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</si>
  <si>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</si>
  <si>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</si>
  <si>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</si>
  <si>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</si>
  <si>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</si>
  <si>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</si>
  <si>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</si>
  <si>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</si>
  <si>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</si>
  <si>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</si>
  <si>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</si>
  <si>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</si>
  <si>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</si>
  <si>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</si>
  <si>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</si>
  <si>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</si>
  <si>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</si>
  <si>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</si>
  <si>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</si>
  <si>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</si>
  <si>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</si>
  <si>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</si>
  <si>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</si>
  <si>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</si>
  <si>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</si>
  <si>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</si>
  <si>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</si>
  <si>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</si>
  <si>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</si>
  <si>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</si>
  <si>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</si>
  <si>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</si>
  <si>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</si>
  <si>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</si>
  <si>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</si>
  <si>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</si>
  <si>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</si>
  <si>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</si>
  <si>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</si>
  <si>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</si>
  <si>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</si>
  <si>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</si>
  <si>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</si>
  <si>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</si>
  <si>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</si>
  <si>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</si>
  <si>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</si>
  <si>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</si>
  <si>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</si>
  <si>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</si>
  <si>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</si>
  <si>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</si>
  <si>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</si>
  <si>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</si>
  <si>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</si>
  <si>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</si>
  <si>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</si>
  <si>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</si>
  <si>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</si>
  <si>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</si>
  <si>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</si>
  <si>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</si>
  <si>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</si>
  <si>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</si>
  <si>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</si>
  <si>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</si>
  <si>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</si>
  <si>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</si>
  <si>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</si>
  <si>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</si>
  <si>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</si>
  <si>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</si>
  <si>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</si>
  <si>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</si>
  <si>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</si>
  <si>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</si>
  <si>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</si>
  <si>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</si>
  <si>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</si>
  <si>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</si>
  <si>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</si>
  <si>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</si>
  <si>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</si>
  <si>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</si>
  <si>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</si>
  <si>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</si>
  <si>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</si>
  <si>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</si>
  <si>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</si>
  <si>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</si>
  <si>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</si>
  <si>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</si>
  <si>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</si>
  <si>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</si>
  <si>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</si>
  <si>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</si>
  <si>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</si>
  <si>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</si>
  <si>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</si>
  <si>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</si>
  <si>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</si>
  <si>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</si>
  <si>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</si>
  <si>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</si>
  <si>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</si>
  <si>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</si>
  <si>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</si>
  <si>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</si>
  <si>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</si>
  <si>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</si>
  <si>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</si>
  <si>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</si>
  <si>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</si>
  <si>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</si>
  <si>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</si>
  <si>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</si>
  <si>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</si>
  <si>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</si>
  <si>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</si>
  <si>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</si>
  <si>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</si>
  <si>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</si>
  <si>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</si>
  <si>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</si>
  <si>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</si>
  <si>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</si>
  <si>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</si>
  <si>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</si>
  <si>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</si>
  <si>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</si>
  <si>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</si>
  <si>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</si>
  <si>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</si>
  <si>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</si>
  <si>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</si>
  <si>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</si>
  <si>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</si>
  <si>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</si>
  <si>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</si>
  <si>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</si>
  <si>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</si>
  <si>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</si>
  <si>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</si>
  <si>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</si>
  <si>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</si>
  <si>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</si>
  <si>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</si>
  <si>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</si>
  <si>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</si>
  <si>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</si>
  <si>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</si>
  <si>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</si>
  <si>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</si>
  <si>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</si>
  <si>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</si>
  <si>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</si>
  <si>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</si>
  <si>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</si>
  <si>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</si>
  <si>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</si>
  <si>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</si>
  <si>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</si>
  <si>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</si>
  <si>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</si>
  <si>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</si>
  <si>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</si>
  <si>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</si>
  <si>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</si>
  <si>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</si>
  <si>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</si>
  <si>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</si>
  <si>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</si>
  <si>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</si>
  <si>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</si>
  <si>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</si>
  <si>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</si>
  <si>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</si>
  <si>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</si>
  <si>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</si>
  <si>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</si>
  <si>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</si>
  <si>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</si>
  <si>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</si>
  <si>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</si>
  <si>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</si>
  <si>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</si>
  <si>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</si>
  <si>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</si>
  <si>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</si>
  <si>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</si>
  <si>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</si>
  <si>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</si>
  <si>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</si>
  <si>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</si>
  <si>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</si>
  <si>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</si>
  <si>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</si>
  <si>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</si>
  <si>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</si>
  <si>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</si>
  <si>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</si>
  <si>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</si>
  <si>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</si>
  <si>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</si>
  <si>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</si>
  <si>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</si>
  <si>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</si>
  <si>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</si>
  <si>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</si>
  <si>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</si>
  <si>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</si>
  <si>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</si>
  <si>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</si>
  <si>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</si>
  <si>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</si>
  <si>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</si>
  <si>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</si>
  <si>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</si>
  <si>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</si>
  <si>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</si>
  <si>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</si>
  <si>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</si>
  <si>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</si>
  <si>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</si>
  <si>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</si>
  <si>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</si>
  <si>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</si>
  <si>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</si>
  <si>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</si>
  <si>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</si>
  <si>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</si>
  <si>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</si>
  <si>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</si>
  <si>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</si>
  <si>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</si>
  <si>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</si>
  <si>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</si>
  <si>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</si>
  <si>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</si>
  <si>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</si>
  <si>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</si>
  <si>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</si>
  <si>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</si>
  <si>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</si>
  <si>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</si>
  <si>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</si>
  <si>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</si>
  <si>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</si>
  <si>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</si>
  <si>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</si>
  <si>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</si>
  <si>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</si>
  <si>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</si>
  <si>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</si>
  <si>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</si>
  <si>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</si>
  <si>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</si>
  <si>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</si>
  <si>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</si>
  <si>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</si>
  <si>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</si>
  <si>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</si>
  <si>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</si>
  <si>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</si>
  <si>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</si>
  <si>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</si>
  <si>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</si>
  <si>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</si>
  <si>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</si>
  <si>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</si>
  <si>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</si>
  <si>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</si>
  <si>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</si>
  <si>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</si>
  <si>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</si>
  <si>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</si>
  <si>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</si>
  <si>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</si>
  <si>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</si>
  <si>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</si>
  <si>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</si>
  <si>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</si>
  <si>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</si>
  <si>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</si>
  <si>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</si>
  <si>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</si>
  <si>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</si>
  <si>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</si>
  <si>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</si>
  <si>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</si>
  <si>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</si>
  <si>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</si>
  <si>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</si>
  <si>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</si>
  <si>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</si>
  <si>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</si>
  <si>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</si>
  <si>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</si>
  <si>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</si>
  <si>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</si>
  <si>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</si>
  <si>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</si>
  <si>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</si>
  <si>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</si>
  <si>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</si>
  <si>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</si>
  <si>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</si>
  <si>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</si>
  <si>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</si>
  <si>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</si>
  <si>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</si>
  <si>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</si>
  <si>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</si>
  <si>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</si>
  <si>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</si>
  <si>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</si>
  <si>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</si>
  <si>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</si>
  <si>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</si>
  <si>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</si>
  <si>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</si>
  <si>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</si>
  <si>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</si>
  <si>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</si>
  <si>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</si>
  <si>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</si>
  <si>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</si>
  <si>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</si>
  <si>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</si>
  <si>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</si>
  <si>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</si>
  <si>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</si>
  <si>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</si>
  <si>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</si>
  <si>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</si>
  <si>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</si>
  <si>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</si>
  <si>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</si>
  <si>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</si>
  <si>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</si>
  <si>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</si>
  <si>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</si>
  <si>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</si>
  <si>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</si>
  <si>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</si>
  <si>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</si>
  <si>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</si>
  <si>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</si>
  <si>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</si>
  <si>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</si>
  <si>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</si>
  <si>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</si>
  <si>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</si>
  <si>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</si>
  <si>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</si>
  <si>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</si>
  <si>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</si>
  <si>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</si>
  <si>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</si>
  <si>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</si>
  <si>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</si>
  <si>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</si>
  <si>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</si>
  <si>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</si>
  <si>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</si>
  <si>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</si>
  <si>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</si>
  <si>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</si>
  <si>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</si>
  <si>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</si>
  <si>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</si>
  <si>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</si>
  <si>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</si>
  <si>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</si>
  <si>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</si>
  <si>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</si>
  <si>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</si>
  <si>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</si>
  <si>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</si>
  <si>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</si>
  <si>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</si>
  <si>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</si>
  <si>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</si>
  <si>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</si>
  <si>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</si>
  <si>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</si>
  <si>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</si>
  <si>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</si>
  <si>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</si>
  <si>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</si>
  <si>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</si>
  <si>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</si>
  <si>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</si>
  <si>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</si>
  <si>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</si>
  <si>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</si>
  <si>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</si>
  <si>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</si>
  <si>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</si>
  <si>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</si>
  <si>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</si>
  <si>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</si>
  <si>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</si>
  <si>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</si>
  <si>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</si>
  <si>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</si>
  <si>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</si>
  <si>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</si>
  <si>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</si>
  <si>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</si>
  <si>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</si>
  <si>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</si>
  <si>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</si>
  <si>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</si>
  <si>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</si>
  <si>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</si>
  <si>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</si>
  <si>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</si>
  <si>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</si>
  <si>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</si>
  <si>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</si>
  <si>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</si>
  <si>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</si>
  <si>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</si>
  <si>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</si>
  <si>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</si>
  <si>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</si>
  <si>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</si>
  <si>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</si>
  <si>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</si>
  <si>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</si>
  <si>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</si>
  <si>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</si>
  <si>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</si>
  <si>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</si>
  <si>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</si>
  <si>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</si>
  <si>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</si>
  <si>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</si>
  <si>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</si>
  <si>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</si>
  <si>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</si>
  <si>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</si>
  <si>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</si>
  <si>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</si>
  <si>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</si>
  <si>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</si>
  <si>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</si>
  <si>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</si>
  <si>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</si>
  <si>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</si>
  <si>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</si>
  <si>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</si>
  <si>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</si>
  <si>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</si>
  <si>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</si>
  <si>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</si>
  <si>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</si>
  <si>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</si>
  <si>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</si>
  <si>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</si>
  <si>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</si>
  <si>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</si>
  <si>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</si>
  <si>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</si>
  <si>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</si>
  <si>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</si>
  <si>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</si>
  <si>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</si>
  <si>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</si>
  <si>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</si>
  <si>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</si>
  <si>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</si>
  <si>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</si>
  <si>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</si>
  <si>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</si>
  <si>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</si>
  <si>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</si>
  <si>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</si>
  <si>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</si>
  <si>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</si>
  <si>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</si>
  <si>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</si>
  <si>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</si>
  <si>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</si>
  <si>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</si>
  <si>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</si>
  <si>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</si>
  <si>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</si>
  <si>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</si>
  <si>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</si>
  <si>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</si>
  <si>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</si>
  <si>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</si>
  <si>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</si>
  <si>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</si>
  <si>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</si>
  <si>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</si>
  <si>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</si>
  <si>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</si>
  <si>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</si>
  <si>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</si>
  <si>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</si>
  <si>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</si>
  <si>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</si>
  <si>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</si>
  <si>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</si>
  <si>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</si>
  <si>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</si>
  <si>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</si>
  <si>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</si>
  <si>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</si>
  <si>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</si>
  <si>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</si>
  <si>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</si>
  <si>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</si>
  <si>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</si>
  <si>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</si>
  <si>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</si>
  <si>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</si>
  <si>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</si>
  <si>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</si>
  <si>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</si>
  <si>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</si>
  <si>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</si>
  <si>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</si>
  <si>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</si>
  <si>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</si>
  <si>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</si>
  <si>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</si>
  <si>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</si>
  <si>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</si>
  <si>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</si>
  <si>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</si>
  <si>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</si>
  <si>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</si>
  <si>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</si>
  <si>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</si>
  <si>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</si>
  <si>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</si>
  <si>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</si>
  <si>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</si>
  <si>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</si>
  <si>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</si>
  <si>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</si>
  <si>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</si>
  <si>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</si>
  <si>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</si>
  <si>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</si>
  <si>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</si>
  <si>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</si>
  <si>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</si>
  <si>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</si>
  <si>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</si>
  <si>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</si>
  <si>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</si>
  <si>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</si>
  <si>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</si>
  <si>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</si>
  <si>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</si>
  <si>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</si>
  <si>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</si>
  <si>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</si>
  <si>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</si>
  <si>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</si>
  <si>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</si>
  <si>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</si>
  <si>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</si>
  <si>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</si>
  <si>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</si>
  <si>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</si>
  <si>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</si>
  <si>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</si>
  <si>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</si>
  <si>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</si>
  <si>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</si>
  <si>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</si>
  <si>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</si>
  <si>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</si>
  <si>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</si>
  <si>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</si>
  <si>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</si>
  <si>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</si>
  <si>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</si>
  <si>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</si>
  <si>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</si>
  <si>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</si>
  <si>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</si>
  <si>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</si>
  <si>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</si>
  <si>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</si>
  <si>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</si>
  <si>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</si>
  <si>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</si>
  <si>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</si>
  <si>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</si>
  <si>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</si>
  <si>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</si>
  <si>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</si>
  <si>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</si>
  <si>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</si>
  <si>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</si>
  <si>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</si>
  <si>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</si>
  <si>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</si>
  <si>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</si>
  <si>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</si>
  <si>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</si>
  <si>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</si>
  <si>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</si>
  <si>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</si>
  <si>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</si>
  <si>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</si>
  <si>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</si>
  <si>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</si>
  <si>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</si>
  <si>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</si>
  <si>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</si>
  <si>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</si>
  <si>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</si>
  <si>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</si>
  <si>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</si>
  <si>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</si>
  <si>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</si>
  <si>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</si>
  <si>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</si>
  <si>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</si>
  <si>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</si>
  <si>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</si>
  <si>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</si>
  <si>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</si>
  <si>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</si>
  <si>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</si>
  <si>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</si>
  <si>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</si>
  <si>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</si>
  <si>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</si>
  <si>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</si>
  <si>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</si>
  <si>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</si>
  <si>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</si>
  <si>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</si>
  <si>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</si>
  <si>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</si>
  <si>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</si>
  <si>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</si>
  <si>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</si>
  <si>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</si>
  <si>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</si>
  <si>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</si>
  <si>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</si>
  <si>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</si>
  <si>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</si>
  <si>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</si>
  <si>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</si>
  <si>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</si>
  <si>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</si>
  <si>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</si>
  <si>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</si>
  <si>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</si>
  <si>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</si>
  <si>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</si>
  <si>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</si>
  <si>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</si>
  <si>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</si>
  <si>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</si>
  <si>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</si>
  <si>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</si>
  <si>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</si>
  <si>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</si>
  <si>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</si>
  <si>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</si>
  <si>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</si>
  <si>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</si>
  <si>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</si>
  <si>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</si>
  <si>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</si>
  <si>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</si>
  <si>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</si>
  <si>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</si>
  <si>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</si>
  <si>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</si>
  <si>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</si>
  <si>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</si>
  <si>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</si>
  <si>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</si>
  <si>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</si>
  <si>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</si>
  <si>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</si>
  <si>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</si>
  <si>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</si>
  <si>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</si>
  <si>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</si>
  <si>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</si>
  <si>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</si>
  <si>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</si>
  <si>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</si>
  <si>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</si>
  <si>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</si>
  <si>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</si>
  <si>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</si>
  <si>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</si>
  <si>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</si>
  <si>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</si>
  <si>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</si>
  <si>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</si>
  <si>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</si>
  <si>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</si>
  <si>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</si>
  <si>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</si>
  <si>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</si>
  <si>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</si>
  <si>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</si>
  <si>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</si>
  <si>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</si>
  <si>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</si>
  <si>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</si>
  <si>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</si>
  <si>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</si>
  <si>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</si>
  <si>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</si>
  <si>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</si>
  <si>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</si>
  <si>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</si>
  <si>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</si>
  <si>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</si>
  <si>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</si>
  <si>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</si>
  <si>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</si>
  <si>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</si>
  <si>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</si>
  <si>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</si>
  <si>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</si>
  <si>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</si>
  <si>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</si>
  <si>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</si>
  <si>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</si>
  <si>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</si>
  <si>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</si>
  <si>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</si>
  <si>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</si>
  <si>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</si>
  <si>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</si>
  <si>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</si>
  <si>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</si>
  <si>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</si>
  <si>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</si>
  <si>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</si>
  <si>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</si>
  <si>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</si>
  <si>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</si>
  <si>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</si>
  <si>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</si>
  <si>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</si>
  <si>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</si>
  <si>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</si>
  <si>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</si>
  <si>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</si>
  <si>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</si>
  <si>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</si>
  <si>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</si>
  <si>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</si>
  <si>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</si>
  <si>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</si>
  <si>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</si>
  <si>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</si>
  <si>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</si>
  <si>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</si>
  <si>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</si>
  <si>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</si>
  <si>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</si>
  <si>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</si>
  <si>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</si>
  <si>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</si>
  <si>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</si>
  <si>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</si>
  <si>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</si>
  <si>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</si>
  <si>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</si>
  <si>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</si>
  <si>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</si>
  <si>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</si>
  <si>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</si>
  <si>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</si>
  <si>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</si>
  <si>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</si>
  <si>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</si>
  <si>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</si>
  <si>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</si>
  <si>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</si>
  <si>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</si>
  <si>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</si>
  <si>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</si>
  <si>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</si>
  <si>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</si>
  <si>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</si>
  <si>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</si>
  <si>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</si>
  <si>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</si>
  <si>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</si>
  <si>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</si>
  <si>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</si>
  <si>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</si>
  <si>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</si>
  <si>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</si>
  <si>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</si>
  <si>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</si>
  <si>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</si>
  <si>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</si>
  <si>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</si>
  <si>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</si>
  <si>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</si>
  <si>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</si>
  <si>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</si>
  <si>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</si>
  <si>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</si>
  <si>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</si>
  <si>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</si>
  <si>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</si>
  <si>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</si>
  <si>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</si>
  <si>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</si>
  <si>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</si>
  <si>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</si>
  <si>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</si>
  <si>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</si>
  <si>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</si>
  <si>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</si>
  <si>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</si>
  <si>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</si>
  <si>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</si>
  <si>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</si>
  <si>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</si>
  <si>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</si>
  <si>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</si>
  <si>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</si>
  <si>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</si>
  <si>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</si>
  <si>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</si>
  <si>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</si>
  <si>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</si>
  <si>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</si>
  <si>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</si>
  <si>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</si>
  <si>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</si>
  <si>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</si>
  <si>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</si>
  <si>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</si>
  <si>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</si>
  <si>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</si>
  <si>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</si>
  <si>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</si>
  <si>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</si>
  <si>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</si>
  <si>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</si>
  <si>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</si>
  <si>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</si>
  <si>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</si>
  <si>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</si>
  <si>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</si>
  <si>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</si>
  <si>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</si>
  <si>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</si>
  <si>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</si>
  <si>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</si>
  <si>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</si>
  <si>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</si>
  <si>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</si>
  <si>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</si>
  <si>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</si>
  <si>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</si>
  <si>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</si>
  <si>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</si>
  <si>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</si>
  <si>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</si>
  <si>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</si>
  <si>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</si>
  <si>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</si>
  <si>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</si>
  <si>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</si>
  <si>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</si>
  <si>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</si>
  <si>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</si>
  <si>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</si>
  <si>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</si>
  <si>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</si>
  <si>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</si>
  <si>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</si>
  <si>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</si>
  <si>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</si>
  <si>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</si>
  <si>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</si>
  <si>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</si>
  <si>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</si>
  <si>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</si>
  <si>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</si>
  <si>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</si>
  <si>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</si>
  <si>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</si>
  <si>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</si>
  <si>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</si>
  <si>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</si>
  <si>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</si>
  <si>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</si>
  <si>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</si>
  <si>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</si>
  <si>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</si>
  <si>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</si>
  <si>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</si>
  <si>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</si>
  <si>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</si>
  <si>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</si>
  <si>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</si>
  <si>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</si>
  <si>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</si>
  <si>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</si>
  <si>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</si>
  <si>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</si>
  <si>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</si>
  <si>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</si>
  <si>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</si>
  <si>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</si>
  <si>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</si>
  <si>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</si>
  <si>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</si>
  <si>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</si>
  <si>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</si>
  <si>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</si>
  <si>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</si>
  <si>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</si>
  <si>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</si>
  <si>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</si>
  <si>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</si>
  <si>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</si>
  <si>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</si>
  <si>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</si>
  <si>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</si>
  <si>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</si>
  <si>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</si>
  <si>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</si>
  <si>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</si>
  <si>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</si>
  <si>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</si>
  <si>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</si>
  <si>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</si>
  <si>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</si>
  <si>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</si>
  <si>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</si>
  <si>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</si>
  <si>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</si>
  <si>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</si>
  <si>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</si>
  <si>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</si>
  <si>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</si>
  <si>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</si>
  <si>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</si>
  <si>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</si>
  <si>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</si>
  <si>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</si>
  <si>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</si>
  <si>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</si>
  <si>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</si>
  <si>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</si>
  <si>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</si>
  <si>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</si>
  <si>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</si>
  <si>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</si>
  <si>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</si>
  <si>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</si>
  <si>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</si>
  <si>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</si>
  <si>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</si>
  <si>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</si>
  <si>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</si>
  <si>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</si>
  <si>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</si>
  <si>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</si>
  <si>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</si>
  <si>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</si>
  <si>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</si>
  <si>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</si>
  <si>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</si>
  <si>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</si>
  <si>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</si>
  <si>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</si>
  <si>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</si>
  <si>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</si>
  <si>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</si>
  <si>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</si>
  <si>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</si>
  <si>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</si>
  <si>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</si>
  <si>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</si>
  <si>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</si>
  <si>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</si>
  <si>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</si>
  <si>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</si>
  <si>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</si>
  <si>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</si>
  <si>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</si>
  <si>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</si>
  <si>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</si>
  <si>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</si>
  <si>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</si>
  <si>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</si>
  <si>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</si>
  <si>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</si>
  <si>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</si>
  <si>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</si>
  <si>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</si>
  <si>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</si>
  <si>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</si>
  <si>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</si>
  <si>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</si>
  <si>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</si>
  <si>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</si>
  <si>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</si>
  <si>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</si>
  <si>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</si>
  <si>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</si>
  <si>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</si>
  <si>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</si>
  <si>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</si>
  <si>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</si>
  <si>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</si>
  <si>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</si>
  <si>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</si>
  <si>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</si>
  <si>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</si>
  <si>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</si>
  <si>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</si>
  <si>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</si>
  <si>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</si>
  <si>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</si>
  <si>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</si>
  <si>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</si>
  <si>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</si>
  <si>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</si>
  <si>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</si>
  <si>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</si>
  <si>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</si>
  <si>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</si>
  <si>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</si>
  <si>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</si>
  <si>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</si>
  <si>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</si>
  <si>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</si>
  <si>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</si>
  <si>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</si>
  <si>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</si>
  <si>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</si>
  <si>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</si>
  <si>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</si>
  <si>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</si>
  <si>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</si>
  <si>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</si>
  <si>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</si>
  <si>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</si>
  <si>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</si>
  <si>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</si>
  <si>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</si>
  <si>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</si>
  <si>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</si>
  <si>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</si>
  <si>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</si>
  <si>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</si>
  <si>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</si>
  <si>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</si>
  <si>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</si>
  <si>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</si>
  <si>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</si>
  <si>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</si>
  <si>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</si>
  <si>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</si>
  <si>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</si>
  <si>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</si>
  <si>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</si>
  <si>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</si>
  <si>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</si>
  <si>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</si>
  <si>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</si>
  <si>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</si>
  <si>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</si>
  <si>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</si>
  <si>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</si>
  <si>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</si>
  <si>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</si>
  <si>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</si>
  <si>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</si>
  <si>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</si>
  <si>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</si>
  <si>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</si>
  <si>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</si>
  <si>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</si>
  <si>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</si>
  <si>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</si>
  <si>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</si>
  <si>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</si>
  <si>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</si>
  <si>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</si>
  <si>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</si>
  <si>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</si>
  <si>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</si>
  <si>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</si>
  <si>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</si>
  <si>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</si>
  <si>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</si>
  <si>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</si>
  <si>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</si>
  <si>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</si>
  <si>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</si>
  <si>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</si>
  <si>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</si>
  <si>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</si>
  <si>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</si>
  <si>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</si>
  <si>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</si>
  <si>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</si>
  <si>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</si>
  <si>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</si>
  <si>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</si>
  <si>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</si>
  <si>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</si>
  <si>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</si>
  <si>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</si>
  <si>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</si>
  <si>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</si>
  <si>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</si>
  <si>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</si>
  <si>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</si>
  <si>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</si>
  <si>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</si>
  <si>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</si>
  <si>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</si>
  <si>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</si>
  <si>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</si>
  <si>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</si>
  <si>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</si>
  <si>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</si>
  <si>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</si>
  <si>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</si>
  <si>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</si>
  <si>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</si>
  <si>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</si>
  <si>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</si>
  <si>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</si>
  <si>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</si>
  <si>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</si>
  <si>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</si>
  <si>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</si>
  <si>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</si>
  <si>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</si>
  <si>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</si>
  <si>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</si>
  <si>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</si>
  <si>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</si>
  <si>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</si>
  <si>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</si>
  <si>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</si>
  <si>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</si>
  <si>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</si>
  <si>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</si>
  <si>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</si>
  <si>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</si>
  <si>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</si>
  <si>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</si>
  <si>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</si>
  <si>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</si>
  <si>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</si>
  <si>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</si>
  <si>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</si>
  <si>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</si>
  <si>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</si>
  <si>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</si>
  <si>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</si>
  <si>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</si>
  <si>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</si>
  <si>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</si>
  <si>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</si>
  <si>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</si>
  <si>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</si>
  <si>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</si>
  <si>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</si>
  <si>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</si>
  <si>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</si>
  <si>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</si>
  <si>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</si>
  <si>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</si>
  <si>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</si>
  <si>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</si>
  <si>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</si>
  <si>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</si>
  <si>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</si>
  <si>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</si>
  <si>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</si>
  <si>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</si>
  <si>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</si>
  <si>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</si>
  <si>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</si>
  <si>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</si>
  <si>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</si>
  <si>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</si>
  <si>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</si>
  <si>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</si>
  <si>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</si>
  <si>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</si>
  <si>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</si>
  <si>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</si>
  <si>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</si>
  <si>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</si>
  <si>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</si>
  <si>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</si>
  <si>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</si>
  <si>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</si>
  <si>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</si>
  <si>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</si>
  <si>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</si>
  <si>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</si>
  <si>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</si>
  <si>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</si>
  <si>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</si>
  <si>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</si>
  <si>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</si>
  <si>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</si>
  <si>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</si>
  <si>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</si>
  <si>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</si>
  <si>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</si>
  <si>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</si>
  <si>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</si>
  <si>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</si>
  <si>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</si>
  <si>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</si>
  <si>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</si>
  <si>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</si>
  <si>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</si>
  <si>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</si>
  <si>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</si>
  <si>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</si>
  <si>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</si>
  <si>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</si>
  <si>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</si>
  <si>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</si>
  <si>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</si>
  <si>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</si>
  <si>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</si>
  <si>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</si>
  <si>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</si>
  <si>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</si>
  <si>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</si>
  <si>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</si>
  <si>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</si>
  <si>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</si>
  <si>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</si>
  <si>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</si>
  <si>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</si>
  <si>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</si>
  <si>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</si>
  <si>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</si>
  <si>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</si>
  <si>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</si>
  <si>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</si>
  <si>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</si>
  <si>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</si>
  <si>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</si>
  <si>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</si>
  <si>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</si>
  <si>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</si>
  <si>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</si>
  <si>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</si>
  <si>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</si>
  <si>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</si>
  <si>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</si>
  <si>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</si>
  <si>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</si>
  <si>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</si>
  <si>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</si>
  <si>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</si>
  <si>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</si>
  <si>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</si>
  <si>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</si>
  <si>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</si>
  <si>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</si>
  <si>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</si>
  <si>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</si>
  <si>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</si>
  <si>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</si>
  <si>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</si>
  <si>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</si>
  <si>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</si>
  <si>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</si>
  <si>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</si>
  <si>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</si>
  <si>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</si>
  <si>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</si>
  <si>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</si>
  <si>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</si>
  <si>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</si>
  <si>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</si>
  <si>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</si>
  <si>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</si>
  <si>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</si>
  <si>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</si>
  <si>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</si>
  <si>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</si>
  <si>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</si>
  <si>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</si>
  <si>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</si>
  <si>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</si>
  <si>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</si>
  <si>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</si>
  <si>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</si>
  <si>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</si>
  <si>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</si>
  <si>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</si>
  <si>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</si>
  <si>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</si>
  <si>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</si>
  <si>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</si>
  <si>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</si>
  <si>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</si>
  <si>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</si>
  <si>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</si>
  <si>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</si>
  <si>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</si>
  <si>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</si>
  <si>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</si>
  <si>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</si>
  <si>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</si>
  <si>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</si>
  <si>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</si>
  <si>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</si>
  <si>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</si>
  <si>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</si>
  <si>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</si>
  <si>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</si>
  <si>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</si>
  <si>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</si>
  <si>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</si>
  <si>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</si>
  <si>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</si>
  <si>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</si>
  <si>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</si>
  <si>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</si>
  <si>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</si>
  <si>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</si>
  <si>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</si>
  <si>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</si>
  <si>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</si>
  <si>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</si>
  <si>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</si>
  <si>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</si>
  <si>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</si>
  <si>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</si>
  <si>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</si>
  <si>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</si>
  <si>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</si>
  <si>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</si>
  <si>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</si>
  <si>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</si>
  <si>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</si>
  <si>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</si>
  <si>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</si>
  <si>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</si>
  <si>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</si>
  <si>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</si>
  <si>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</si>
  <si>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</si>
  <si>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</si>
  <si>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</si>
  <si>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</si>
  <si>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</si>
  <si>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</si>
  <si>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</si>
  <si>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</si>
  <si>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</si>
  <si>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</si>
  <si>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</si>
  <si>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</si>
  <si>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</si>
  <si>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</si>
  <si>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</si>
  <si>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</si>
  <si>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</si>
  <si>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</si>
  <si>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</si>
  <si>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</si>
  <si>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</si>
  <si>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</si>
  <si>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</si>
  <si>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</si>
  <si>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</si>
  <si>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</si>
  <si>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</si>
  <si>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</si>
  <si>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</si>
  <si>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</si>
  <si>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</si>
  <si>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</si>
  <si>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</si>
  <si>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</si>
  <si>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</si>
  <si>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</si>
  <si>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</si>
  <si>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</si>
  <si>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</si>
  <si>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</si>
  <si>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</si>
  <si>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</si>
  <si>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</si>
  <si>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</si>
  <si>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</si>
  <si>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</si>
  <si>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</si>
  <si>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</si>
  <si>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</si>
  <si>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</si>
  <si>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</si>
  <si>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</si>
  <si>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</si>
  <si>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</si>
  <si>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</si>
  <si>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</si>
  <si>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</si>
  <si>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</si>
  <si>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</si>
  <si>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</si>
  <si>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</si>
  <si>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</si>
  <si>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</si>
  <si>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</si>
  <si>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</si>
  <si>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</si>
  <si>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</si>
  <si>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</si>
  <si>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</si>
  <si>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</si>
  <si>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</si>
  <si>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</si>
  <si>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</si>
  <si>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</si>
  <si>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</si>
  <si>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</si>
  <si>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</si>
  <si>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</si>
  <si>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</si>
  <si>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</si>
  <si>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</si>
  <si>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</si>
  <si>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</si>
  <si>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</si>
  <si>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</si>
  <si>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</si>
  <si>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</si>
  <si>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</si>
  <si>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</si>
  <si>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</si>
  <si>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</si>
  <si>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</si>
  <si>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</si>
  <si>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</si>
  <si>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</si>
  <si>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</si>
  <si>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</si>
  <si>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</si>
  <si>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</si>
  <si>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</si>
  <si>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</si>
  <si>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</si>
  <si>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</si>
  <si>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</si>
  <si>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</si>
  <si>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</si>
  <si>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</si>
  <si>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</si>
  <si>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</si>
  <si>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</si>
  <si>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</si>
  <si>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</si>
  <si>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</si>
  <si>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</si>
  <si>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</si>
  <si>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</si>
  <si>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</si>
  <si>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</si>
  <si>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</si>
  <si>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</si>
  <si>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</si>
  <si>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</si>
  <si>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</si>
  <si>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</si>
  <si>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</si>
  <si>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</si>
  <si>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</si>
  <si>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</si>
  <si>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</si>
  <si>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</si>
  <si>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</si>
  <si>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</si>
  <si>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</si>
  <si>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</si>
  <si>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</si>
  <si>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</si>
  <si>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</si>
  <si>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</si>
  <si>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</si>
  <si>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</si>
  <si>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</si>
  <si>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</si>
  <si>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</si>
  <si>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</si>
  <si>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</si>
  <si>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</si>
  <si>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</si>
  <si>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</si>
  <si>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</si>
  <si>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</si>
  <si>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</si>
  <si>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</si>
  <si>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</si>
  <si>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</si>
  <si>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</si>
  <si>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</si>
  <si>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</si>
  <si>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</si>
  <si>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</si>
  <si>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</si>
  <si>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</si>
  <si>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</si>
  <si>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</si>
  <si>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</si>
  <si>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</si>
  <si>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</si>
  <si>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</si>
  <si>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</si>
  <si>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</si>
  <si>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</si>
  <si>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</si>
  <si>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</si>
  <si>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</si>
  <si>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</si>
  <si>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</si>
  <si>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</si>
  <si>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</si>
  <si>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</si>
  <si>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</si>
  <si>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</si>
  <si>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</si>
  <si>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</si>
  <si>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</si>
  <si>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</si>
  <si>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</si>
  <si>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</si>
  <si>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</si>
  <si>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</si>
  <si>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</si>
  <si>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</si>
  <si>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</si>
  <si>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</si>
  <si>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</si>
  <si>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</si>
  <si>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</si>
  <si>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</si>
  <si>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</si>
  <si>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</si>
  <si>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</si>
  <si>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</si>
  <si>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</si>
  <si>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</si>
  <si>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</si>
  <si>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</si>
  <si>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</si>
  <si>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</si>
  <si>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</si>
  <si>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</si>
  <si>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</si>
  <si>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</si>
  <si>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</si>
  <si>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</si>
  <si>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</si>
  <si>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</si>
  <si>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</si>
  <si>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</si>
  <si>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</si>
  <si>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</si>
  <si>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</si>
  <si>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</si>
  <si>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</si>
  <si>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</si>
  <si>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</si>
  <si>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</si>
  <si>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</si>
  <si>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</si>
  <si>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</si>
  <si>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</si>
  <si>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</si>
  <si>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</si>
  <si>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</si>
  <si>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</si>
  <si>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</si>
  <si>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</si>
  <si>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</si>
  <si>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</si>
  <si>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</si>
  <si>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</si>
  <si>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</si>
  <si>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</si>
  <si>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</si>
  <si>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</si>
  <si>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</si>
  <si>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</si>
  <si>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</si>
  <si>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</si>
  <si>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</si>
  <si>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</si>
  <si>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</si>
  <si>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</si>
  <si>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</si>
  <si>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</si>
  <si>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</si>
  <si>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</si>
  <si>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</si>
  <si>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</si>
  <si>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</si>
  <si>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</si>
  <si>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</si>
  <si>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</si>
  <si>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</si>
  <si>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</si>
  <si>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</si>
  <si>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</si>
  <si>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</si>
  <si>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</si>
  <si>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</si>
  <si>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</si>
  <si>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</si>
  <si>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</si>
  <si>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</si>
  <si>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</si>
  <si>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</si>
  <si>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</si>
  <si>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</si>
  <si>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</si>
  <si>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</si>
  <si>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</si>
  <si>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</si>
  <si>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</si>
  <si>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</si>
  <si>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</si>
  <si>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</si>
  <si>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</si>
  <si>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</si>
  <si>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</si>
  <si>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</si>
  <si>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</si>
  <si>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</si>
  <si>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</si>
  <si>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</si>
  <si>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</si>
  <si>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</si>
  <si>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</si>
  <si>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</si>
  <si>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</si>
  <si>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</si>
  <si>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</si>
  <si>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</si>
  <si>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</si>
  <si>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</si>
  <si>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</si>
  <si>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</si>
  <si>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</si>
  <si>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</si>
  <si>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</si>
  <si>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</si>
  <si>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</si>
  <si>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</si>
  <si>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</si>
  <si>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</si>
  <si>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</si>
  <si>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</si>
  <si>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</si>
  <si>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</si>
  <si>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</si>
  <si>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</si>
  <si>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</si>
  <si>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</si>
  <si>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</si>
  <si>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</si>
  <si>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</si>
  <si>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</si>
  <si>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</si>
  <si>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</si>
  <si>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</si>
  <si>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</si>
  <si>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</si>
  <si>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</si>
  <si>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</si>
  <si>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</si>
  <si>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</si>
  <si>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</si>
  <si>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</si>
  <si>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</si>
  <si>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</si>
  <si>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</si>
  <si>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</si>
  <si>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</si>
  <si>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</si>
  <si>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</si>
  <si>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</si>
  <si>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</si>
  <si>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</si>
  <si>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</si>
  <si>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</si>
  <si>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</si>
  <si>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</si>
  <si>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</si>
  <si>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</si>
  <si>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</si>
  <si>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</si>
  <si>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</si>
  <si>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</si>
  <si>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</si>
  <si>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</si>
  <si>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</si>
  <si>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</si>
  <si>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</si>
  <si>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</si>
  <si>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</si>
  <si>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</si>
  <si>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</si>
  <si>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</si>
  <si>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</si>
  <si>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</si>
  <si>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</si>
  <si>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</si>
  <si>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</si>
  <si>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</si>
  <si>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</si>
  <si>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</si>
  <si>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</si>
  <si>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</si>
  <si>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</si>
  <si>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</si>
  <si>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</si>
  <si>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</si>
  <si>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</si>
  <si>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</si>
  <si>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</si>
  <si>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</si>
  <si>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</si>
  <si>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</si>
  <si>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</si>
  <si>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</si>
  <si>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</si>
  <si>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</si>
  <si>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</si>
  <si>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</si>
  <si>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</si>
  <si>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</si>
  <si>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</si>
  <si>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</si>
  <si>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</si>
  <si>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</si>
  <si>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</si>
  <si>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</si>
  <si>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</si>
  <si>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</si>
  <si>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</si>
  <si>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</si>
  <si>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</si>
  <si>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</si>
  <si>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</si>
  <si>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</si>
  <si>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</si>
  <si>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</si>
  <si>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</si>
  <si>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</si>
  <si>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</si>
  <si>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</si>
  <si>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</si>
  <si>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</si>
  <si>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</si>
  <si>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</si>
  <si>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</si>
  <si>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</si>
  <si>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</si>
  <si>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</si>
  <si>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</si>
  <si>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</si>
  <si>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</si>
  <si>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</si>
  <si>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</si>
  <si>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</si>
  <si>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</si>
  <si>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</si>
  <si>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</si>
  <si>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</si>
  <si>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</si>
  <si>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</si>
  <si>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</si>
  <si>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</si>
  <si>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</si>
  <si>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</si>
  <si>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</si>
  <si>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</si>
  <si>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</si>
  <si>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</si>
  <si>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</si>
  <si>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</si>
  <si>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</si>
  <si>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</si>
  <si>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</si>
  <si>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</si>
  <si>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</si>
  <si>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</si>
  <si>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</si>
  <si>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</si>
  <si>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</si>
  <si>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</si>
  <si>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</si>
  <si>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</si>
  <si>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</si>
  <si>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</si>
  <si>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</si>
  <si>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</si>
  <si>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</si>
  <si>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</si>
  <si>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</si>
  <si>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</si>
  <si>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</si>
  <si>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</si>
  <si>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</si>
  <si>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</si>
  <si>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</si>
  <si>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</si>
  <si>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</si>
  <si>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</si>
  <si>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</si>
  <si>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</si>
  <si>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</si>
  <si>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</si>
  <si>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</si>
  <si>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</si>
  <si>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</si>
  <si>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</si>
  <si>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</si>
  <si>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</si>
  <si>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</si>
  <si>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</si>
  <si>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</si>
  <si>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</si>
  <si>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</si>
  <si>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</si>
  <si>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</si>
  <si>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</si>
  <si>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</si>
  <si>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</si>
  <si>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</si>
  <si>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</si>
  <si>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</si>
  <si>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</si>
  <si>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</si>
  <si>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</si>
  <si>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</si>
  <si>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</si>
  <si>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</si>
  <si>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</si>
  <si>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</si>
  <si>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</si>
  <si>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</si>
  <si>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</si>
  <si>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</si>
  <si>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</si>
  <si>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</si>
  <si>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</si>
  <si>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</si>
  <si>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</si>
  <si>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</si>
  <si>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</si>
  <si>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</si>
  <si>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</si>
  <si>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</si>
  <si>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</si>
  <si>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</si>
  <si>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</si>
  <si>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</si>
  <si>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</si>
  <si>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</si>
  <si>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</si>
  <si>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</si>
  <si>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</si>
  <si>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</si>
  <si>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</si>
  <si>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</si>
  <si>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</si>
  <si>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</si>
  <si>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</si>
  <si>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</si>
  <si>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</si>
  <si>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</si>
  <si>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</si>
  <si>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</si>
  <si>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</si>
  <si>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</si>
  <si>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</si>
  <si>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</si>
  <si>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</si>
  <si>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</si>
  <si>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</si>
  <si>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</si>
  <si>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</si>
  <si>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</si>
  <si>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</si>
  <si>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</si>
  <si>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</si>
  <si>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</si>
  <si>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</si>
  <si>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</si>
  <si>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</si>
  <si>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</si>
  <si>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</si>
  <si>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</si>
  <si>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</si>
  <si>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</si>
  <si>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</si>
  <si>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</si>
  <si>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</si>
  <si>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</si>
  <si>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</si>
  <si>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</si>
  <si>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</si>
  <si>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</si>
  <si>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</si>
  <si>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</si>
  <si>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</si>
  <si>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</si>
  <si>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</si>
  <si>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</si>
  <si>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</si>
  <si>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</si>
  <si>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</si>
  <si>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</si>
  <si>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</si>
  <si>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</si>
  <si>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</si>
  <si>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</si>
  <si>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</si>
  <si>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</si>
  <si>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</si>
  <si>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</si>
  <si>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</si>
  <si>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</si>
  <si>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</si>
  <si>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</si>
  <si>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</si>
  <si>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</si>
  <si>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</si>
  <si>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</si>
  <si>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</si>
  <si>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</si>
  <si>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</si>
  <si>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</si>
  <si>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</si>
  <si>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</si>
  <si>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</si>
  <si>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</si>
  <si>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</si>
  <si>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</si>
  <si>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</si>
  <si>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</si>
  <si>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</si>
  <si>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</si>
  <si>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</si>
  <si>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</si>
  <si>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</si>
  <si>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</si>
  <si>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</si>
  <si>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</si>
  <si>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</si>
  <si>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</si>
  <si>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</si>
  <si>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</si>
  <si>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</si>
  <si>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</si>
  <si>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</si>
  <si>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</si>
  <si>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</si>
  <si>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</si>
  <si>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</si>
  <si>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</si>
  <si>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</si>
  <si>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</si>
  <si>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</si>
  <si>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</si>
  <si>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</si>
  <si>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</si>
  <si>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</si>
  <si>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</si>
  <si>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</si>
  <si>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</si>
  <si>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</si>
  <si>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</si>
  <si>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</si>
  <si>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</si>
  <si>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</si>
  <si>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</si>
  <si>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</si>
  <si>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</si>
  <si>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</si>
  <si>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</si>
  <si>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</si>
  <si>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</si>
  <si>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</si>
  <si>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</si>
  <si>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</si>
  <si>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</si>
  <si>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</si>
  <si>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</si>
  <si>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</si>
  <si>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</si>
  <si>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</si>
  <si>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</si>
  <si>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</si>
  <si>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</si>
  <si>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</si>
  <si>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</si>
  <si>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</si>
  <si>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</si>
  <si>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</si>
  <si>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</si>
  <si>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</si>
  <si>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</si>
  <si>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</si>
  <si>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</si>
  <si>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</si>
  <si>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</si>
  <si>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</si>
  <si>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</si>
  <si>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</si>
  <si>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</si>
  <si>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</si>
  <si>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</si>
  <si>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</si>
  <si>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</si>
  <si>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</si>
  <si>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</si>
  <si>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</si>
  <si>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</si>
  <si>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</si>
  <si>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</si>
  <si>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</si>
  <si>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</si>
  <si>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</si>
  <si>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</si>
  <si>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</si>
  <si>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</si>
  <si>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</si>
  <si>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</si>
  <si>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</si>
  <si>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</si>
  <si>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</si>
  <si>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</si>
  <si>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</si>
  <si>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</si>
  <si>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</si>
  <si>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</si>
  <si>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</si>
  <si>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</si>
  <si>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</si>
  <si>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</si>
  <si>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</si>
  <si>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</si>
  <si>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</si>
  <si>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</si>
  <si>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</si>
  <si>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</si>
  <si>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</si>
  <si>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</si>
  <si>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</si>
  <si>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</si>
  <si>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</si>
  <si>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</si>
  <si>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</si>
  <si>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</si>
  <si>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</si>
  <si>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</si>
  <si>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</si>
  <si>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</si>
  <si>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</si>
  <si>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</si>
  <si>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</si>
  <si>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</si>
  <si>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</si>
  <si>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</si>
  <si>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</si>
  <si>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</si>
  <si>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</si>
  <si>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</si>
  <si>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</si>
  <si>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</si>
  <si>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</si>
  <si>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</si>
  <si>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</si>
  <si>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</si>
  <si>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</si>
  <si>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</si>
  <si>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</si>
  <si>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</si>
  <si>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</si>
  <si>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</si>
  <si>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</si>
  <si>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</si>
  <si>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</si>
  <si>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</si>
  <si>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</si>
  <si>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</si>
  <si>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</si>
  <si>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</si>
  <si>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</si>
  <si>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</si>
  <si>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</si>
  <si>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</si>
  <si>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</si>
  <si>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</si>
  <si>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</si>
  <si>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</si>
  <si>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</si>
  <si>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</si>
  <si>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</si>
  <si>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</si>
  <si>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</si>
  <si>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</si>
  <si>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</si>
  <si>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</si>
  <si>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</si>
  <si>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</si>
  <si>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</si>
  <si>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</si>
  <si>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</si>
  <si>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</si>
  <si>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</si>
  <si>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</si>
  <si>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</si>
  <si>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</si>
  <si>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</si>
  <si>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</si>
  <si>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</si>
  <si>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</si>
  <si>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</si>
  <si>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</si>
  <si>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</si>
  <si>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</si>
  <si>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</si>
  <si>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</si>
  <si>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</si>
  <si>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</si>
  <si>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</si>
  <si>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</si>
  <si>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</si>
  <si>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</si>
  <si>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</si>
  <si>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</si>
  <si>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</si>
  <si>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</si>
  <si>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</si>
  <si>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</si>
  <si>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</si>
  <si>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</si>
  <si>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</si>
  <si>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</si>
  <si>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</si>
  <si>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</si>
  <si>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</si>
  <si>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</si>
  <si>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</si>
  <si>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</si>
  <si>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</si>
  <si>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</si>
  <si>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</si>
  <si>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</si>
  <si>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</si>
  <si>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</si>
  <si>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</si>
  <si>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</si>
  <si>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</si>
  <si>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</si>
  <si>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</si>
  <si>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</si>
  <si>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</si>
  <si>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</si>
  <si>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</si>
  <si>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</si>
  <si>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</si>
  <si>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</si>
  <si>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</si>
  <si>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</si>
  <si>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</si>
  <si>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</si>
  <si>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</si>
  <si>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</si>
  <si>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</si>
  <si>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</si>
  <si>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</si>
  <si>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</si>
  <si>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</si>
  <si>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</si>
  <si>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</si>
  <si>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</si>
  <si>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</si>
  <si>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</si>
  <si>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</si>
  <si>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</si>
  <si>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</si>
  <si>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</si>
  <si>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</si>
  <si>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</si>
  <si>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</si>
  <si>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</si>
  <si>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</si>
  <si>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</si>
  <si>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</si>
  <si>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</si>
  <si>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</si>
  <si>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</si>
  <si>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</si>
  <si>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</si>
  <si>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</si>
  <si>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</si>
  <si>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</si>
  <si>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</si>
  <si>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</si>
  <si>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</si>
  <si>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</si>
  <si>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</si>
  <si>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</si>
  <si>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</si>
  <si>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</si>
  <si>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</si>
  <si>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</si>
  <si>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</si>
  <si>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</si>
  <si>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</si>
  <si>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</si>
  <si>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</si>
  <si>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</si>
  <si>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</si>
  <si>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</si>
  <si>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</si>
  <si>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</si>
  <si>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</si>
  <si>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</si>
  <si>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</si>
  <si>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</si>
  <si>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</si>
  <si>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</si>
  <si>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</si>
  <si>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</si>
  <si>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</si>
  <si>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</si>
  <si>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</si>
  <si>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</si>
  <si>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</si>
  <si>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</si>
  <si>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</si>
  <si>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</si>
  <si>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</si>
  <si>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</si>
  <si>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</si>
  <si>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</si>
  <si>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</si>
  <si>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</si>
  <si>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</si>
  <si>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</si>
  <si>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</si>
  <si>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</si>
  <si>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</si>
  <si>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</si>
  <si>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</si>
  <si>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</si>
  <si>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</si>
  <si>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</si>
  <si>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</si>
  <si>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</si>
  <si>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</si>
  <si>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</si>
  <si>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</si>
  <si>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</si>
  <si>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</si>
  <si>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</si>
  <si>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</si>
  <si>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</si>
  <si>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</si>
  <si>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</si>
  <si>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</si>
  <si>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</si>
  <si>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</si>
  <si>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</si>
  <si>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</si>
  <si>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</si>
  <si>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</si>
  <si>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</si>
  <si>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</si>
  <si>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</si>
  <si>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</si>
  <si>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</si>
  <si>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</si>
  <si>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</si>
  <si>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</si>
  <si>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</si>
  <si>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</si>
  <si>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</si>
  <si>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</si>
  <si>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</si>
  <si>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</si>
  <si>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</si>
  <si>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</si>
  <si>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</si>
  <si>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</si>
  <si>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</si>
  <si>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</si>
  <si>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</si>
  <si>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</si>
  <si>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</si>
  <si>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</si>
  <si>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</si>
  <si>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</si>
  <si>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</si>
  <si>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</si>
  <si>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</si>
  <si>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</si>
  <si>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</si>
  <si>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</si>
  <si>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</si>
  <si>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</si>
  <si>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</si>
  <si>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</si>
  <si>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</si>
  <si>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</si>
  <si>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</si>
  <si>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</si>
  <si>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</si>
  <si>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</si>
  <si>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</si>
  <si>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</si>
  <si>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</si>
  <si>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</si>
  <si>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</si>
  <si>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</si>
  <si>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</si>
  <si>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</si>
  <si>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</si>
  <si>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</si>
  <si>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</si>
  <si>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</si>
  <si>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</si>
  <si>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</si>
  <si>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</si>
  <si>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</si>
  <si>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</si>
  <si>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</si>
  <si>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</si>
  <si>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</si>
  <si>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</si>
  <si>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</si>
  <si>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</si>
  <si>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</si>
  <si>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</si>
  <si>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</si>
  <si>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</si>
  <si>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</si>
  <si>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</si>
  <si>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</si>
  <si>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</si>
  <si>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</si>
  <si>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</si>
  <si>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</si>
  <si>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</si>
  <si>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</si>
  <si>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</si>
  <si>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</si>
  <si>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</si>
  <si>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</si>
  <si>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</si>
  <si>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</si>
  <si>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</si>
  <si>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</si>
  <si>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</si>
  <si>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</si>
  <si>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</si>
  <si>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</si>
  <si>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</si>
  <si>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</si>
  <si>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</si>
  <si>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</si>
  <si>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</si>
  <si>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</si>
  <si>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</si>
  <si>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</si>
  <si>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</si>
  <si>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</si>
  <si>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</si>
  <si>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</si>
  <si>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</si>
  <si>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</si>
  <si>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</si>
  <si>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</si>
  <si>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</si>
  <si>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</si>
  <si>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</si>
  <si>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</si>
  <si>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</si>
  <si>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</si>
  <si>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</si>
  <si>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</si>
  <si>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</si>
  <si>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</si>
  <si>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</si>
  <si>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</si>
  <si>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</si>
  <si>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</si>
  <si>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</si>
  <si>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</si>
  <si>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</si>
  <si>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</si>
  <si>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</si>
  <si>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</si>
  <si>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</si>
  <si>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</si>
  <si>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</si>
  <si>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</si>
  <si>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</si>
  <si>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</si>
  <si>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</si>
  <si>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</si>
  <si>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</si>
  <si>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</si>
  <si>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</si>
  <si>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</si>
  <si>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</si>
  <si>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</si>
  <si>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</si>
  <si>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</si>
  <si>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</si>
  <si>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</si>
  <si>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</si>
  <si>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</si>
  <si>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</si>
  <si>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</si>
  <si>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</si>
  <si>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</si>
  <si>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</si>
  <si>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</si>
  <si>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</si>
  <si>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</si>
  <si>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</si>
  <si>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</si>
  <si>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</si>
  <si>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</si>
  <si>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</si>
  <si>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</si>
  <si>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</si>
  <si>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</si>
  <si>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</si>
  <si>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</si>
  <si>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</si>
  <si>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</si>
  <si>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</si>
  <si>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</si>
  <si>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</si>
  <si>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</si>
  <si>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</si>
  <si>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</si>
  <si>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</si>
  <si>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</si>
  <si>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</si>
  <si>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</si>
  <si>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</si>
  <si>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</si>
  <si>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</si>
  <si>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</si>
  <si>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</si>
  <si>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</si>
  <si>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</si>
  <si>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</si>
  <si>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</si>
  <si>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</si>
  <si>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</si>
  <si>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</si>
  <si>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</si>
  <si>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</si>
  <si>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</si>
  <si>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</si>
  <si>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</si>
  <si>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</si>
  <si>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</si>
  <si>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</si>
  <si>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</si>
  <si>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</si>
  <si>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</si>
  <si>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</si>
  <si>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</si>
  <si>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</si>
  <si>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</si>
  <si>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</si>
  <si>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</si>
  <si>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</si>
  <si>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</si>
  <si>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</si>
  <si>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</si>
  <si>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</si>
  <si>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</si>
  <si>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</si>
  <si>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</si>
  <si>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</si>
  <si>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</si>
  <si>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</si>
  <si>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</si>
  <si>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</si>
  <si>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</si>
  <si>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</si>
  <si>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</si>
  <si>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</si>
  <si>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</si>
  <si>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</si>
  <si>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</si>
  <si>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</si>
  <si>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</si>
  <si>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</si>
  <si>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</si>
  <si>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</si>
  <si>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</si>
  <si>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</si>
  <si>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</si>
  <si>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</si>
  <si>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</si>
  <si>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</si>
  <si>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</si>
  <si>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</si>
  <si>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</si>
  <si>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</si>
  <si>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</si>
  <si>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</si>
  <si>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</si>
  <si>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</si>
  <si>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</si>
  <si>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</si>
  <si>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</si>
  <si>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</si>
  <si>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</si>
  <si>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</si>
  <si>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</si>
  <si>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</si>
  <si>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</si>
  <si>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</si>
  <si>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</si>
  <si>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</si>
  <si>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</si>
  <si>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</si>
  <si>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</si>
  <si>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</si>
  <si>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</si>
  <si>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</si>
  <si>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</si>
  <si>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</si>
  <si>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</si>
  <si>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</si>
  <si>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</si>
  <si>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</si>
  <si>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</si>
  <si>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</si>
  <si>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</si>
  <si>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</si>
  <si>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</si>
  <si>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</si>
  <si>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</si>
  <si>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</si>
  <si>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</si>
  <si>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</si>
  <si>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</si>
  <si>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</si>
  <si>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</si>
  <si>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</si>
  <si>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</si>
  <si>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</si>
  <si>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</si>
  <si>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</si>
  <si>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</si>
  <si>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</si>
  <si>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</si>
  <si>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</si>
  <si>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</si>
  <si>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</si>
  <si>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</si>
  <si>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</si>
  <si>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</si>
  <si>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</si>
  <si>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</si>
  <si>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</si>
  <si>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</si>
  <si>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</si>
  <si>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</si>
  <si>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</si>
  <si>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</si>
  <si>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</si>
  <si>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</si>
  <si>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</si>
  <si>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</si>
  <si>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</si>
  <si>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</si>
  <si>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</si>
  <si>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</si>
  <si>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</si>
  <si>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</si>
  <si>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</si>
  <si>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</si>
  <si>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</si>
  <si>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</si>
  <si>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</si>
  <si>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</si>
  <si>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</si>
  <si>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</si>
  <si>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</si>
  <si>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</si>
  <si>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</si>
  <si>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</si>
  <si>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</si>
  <si>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</si>
  <si>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</si>
  <si>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</si>
  <si>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</si>
  <si>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</si>
  <si>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</si>
  <si>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</si>
  <si>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</si>
  <si>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</si>
  <si>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</si>
  <si>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</si>
  <si>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</si>
  <si>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</si>
  <si>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</si>
  <si>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</si>
  <si>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</si>
  <si>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</si>
  <si>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</si>
  <si>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</si>
  <si>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</si>
  <si>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</si>
  <si>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</si>
  <si>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</si>
  <si>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</si>
  <si>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</si>
  <si>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</si>
  <si>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</si>
  <si>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</si>
  <si>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</si>
  <si>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</si>
  <si>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</si>
  <si>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</si>
  <si>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</si>
  <si>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</si>
  <si>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</si>
  <si>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</si>
  <si>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</si>
  <si>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</si>
  <si>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</si>
  <si>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</si>
  <si>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</si>
  <si>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</si>
  <si>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</si>
  <si>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</si>
  <si>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</si>
  <si>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</si>
  <si>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</si>
  <si>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</si>
  <si>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</si>
  <si>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</si>
  <si>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</si>
  <si>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</si>
  <si>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</si>
  <si>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</si>
  <si>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</si>
  <si>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</si>
  <si>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</si>
  <si>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</si>
  <si>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</si>
  <si>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</si>
  <si>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</si>
  <si>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</si>
  <si>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</si>
  <si>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</si>
  <si>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</si>
  <si>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</si>
  <si>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</si>
  <si>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</si>
  <si>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</si>
  <si>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</si>
  <si>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</si>
  <si>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</si>
  <si>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</si>
  <si>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</si>
  <si>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</si>
  <si>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</si>
  <si>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</si>
  <si>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</si>
  <si>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</si>
  <si>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</si>
  <si>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</si>
  <si>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</si>
  <si>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</si>
  <si>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</si>
  <si>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</si>
  <si>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</si>
  <si>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</si>
  <si>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</si>
  <si>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</si>
  <si>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</si>
  <si>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</si>
  <si>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</si>
  <si>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</si>
  <si>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</si>
  <si>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</si>
  <si>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</si>
  <si>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</si>
  <si>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</si>
  <si>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</si>
  <si>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</si>
  <si>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</si>
  <si>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</si>
  <si>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</si>
  <si>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</si>
  <si>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</si>
  <si>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</si>
  <si>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</si>
  <si>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</si>
  <si>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</si>
  <si>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</si>
  <si>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</si>
  <si>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</si>
  <si>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</si>
  <si>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</si>
  <si>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</si>
  <si>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</si>
  <si>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</si>
  <si>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</si>
  <si>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</si>
  <si>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</si>
  <si>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</si>
  <si>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</si>
  <si>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</si>
  <si>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</si>
  <si>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</si>
  <si>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</si>
  <si>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</si>
  <si>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</si>
  <si>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</si>
  <si>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</si>
  <si>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</si>
  <si>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</si>
  <si>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</si>
  <si>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</si>
  <si>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</si>
  <si>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</si>
  <si>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</si>
  <si>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</si>
  <si>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</si>
  <si>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</si>
  <si>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</si>
  <si>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</si>
  <si>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</si>
  <si>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</si>
  <si>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</si>
  <si>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</si>
  <si>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</si>
  <si>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</si>
  <si>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</si>
  <si>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</si>
  <si>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</si>
  <si>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</si>
  <si>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</si>
  <si>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</si>
  <si>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</si>
  <si>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</si>
  <si>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</si>
  <si>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</si>
  <si>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</si>
  <si>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</si>
  <si>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</si>
  <si>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</si>
  <si>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</si>
  <si>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</si>
  <si>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</si>
  <si>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</si>
  <si>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</si>
  <si>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</si>
  <si>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</si>
  <si>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</si>
  <si>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</si>
  <si>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</si>
  <si>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</si>
  <si>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</si>
  <si>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</si>
  <si>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</si>
  <si>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</si>
  <si>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</si>
  <si>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</si>
  <si>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</si>
  <si>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</si>
  <si>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</si>
  <si>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</si>
  <si>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</si>
  <si>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</si>
  <si>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</si>
  <si>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</si>
  <si>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</si>
  <si>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</si>
  <si>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</si>
  <si>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</si>
  <si>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</si>
  <si>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</si>
  <si>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</si>
  <si>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</si>
  <si>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</si>
  <si>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</si>
  <si>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</si>
  <si>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</si>
  <si>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</si>
  <si>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</si>
  <si>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</si>
  <si>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</si>
  <si>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</si>
  <si>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</si>
  <si>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</si>
  <si>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</si>
  <si>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</si>
  <si>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</si>
  <si>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</si>
  <si>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</si>
  <si>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</si>
  <si>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</si>
  <si>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</si>
  <si>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</si>
  <si>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</si>
  <si>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</si>
  <si>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</si>
  <si>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</si>
  <si>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</si>
  <si>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</si>
  <si>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</si>
  <si>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</si>
  <si>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</si>
  <si>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</si>
  <si>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</si>
  <si>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</si>
  <si>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</si>
  <si>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</si>
  <si>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</si>
  <si>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</si>
  <si>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</si>
  <si>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</si>
  <si>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</si>
  <si>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</si>
  <si>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</si>
  <si>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</si>
  <si>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</si>
  <si>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</si>
  <si>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</si>
  <si>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</si>
  <si>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</si>
  <si>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</si>
  <si>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</si>
  <si>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</si>
  <si>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</si>
  <si>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</si>
  <si>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</si>
  <si>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</si>
  <si>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</si>
  <si>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</si>
  <si>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</si>
  <si>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</si>
  <si>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</si>
  <si>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</si>
  <si>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</si>
  <si>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</si>
  <si>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</si>
  <si>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</si>
  <si>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</si>
  <si>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</si>
  <si>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</si>
  <si>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</si>
  <si>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</si>
  <si>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</si>
  <si>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</si>
  <si>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</si>
  <si>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</si>
  <si>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</si>
  <si>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</si>
  <si>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</si>
  <si>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</si>
  <si>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</si>
  <si>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</si>
  <si>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</si>
  <si>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</si>
  <si>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</si>
  <si>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</si>
  <si>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</si>
  <si>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</si>
  <si>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</si>
  <si>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</si>
  <si>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</si>
  <si>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</si>
  <si>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</si>
  <si>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</si>
  <si>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</si>
  <si>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</si>
  <si>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</si>
  <si>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</si>
  <si>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</si>
  <si>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</si>
  <si>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</si>
  <si>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</si>
  <si>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</si>
  <si>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</si>
  <si>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</si>
  <si>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</si>
  <si>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</si>
  <si>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</si>
  <si>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</si>
  <si>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</si>
  <si>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</si>
  <si>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</si>
  <si>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</si>
  <si>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</si>
  <si>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</si>
  <si>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</si>
  <si>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</si>
  <si>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</si>
  <si>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</si>
  <si>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</si>
  <si>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</si>
  <si>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</si>
  <si>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</si>
  <si>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</si>
  <si>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</si>
  <si>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</si>
  <si>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</si>
  <si>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</si>
  <si>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</si>
  <si>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</si>
  <si>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</si>
  <si>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</si>
  <si>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</si>
  <si>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</si>
  <si>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</si>
  <si>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</si>
  <si>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</si>
  <si>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</si>
  <si>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</si>
  <si>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</si>
  <si>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</si>
  <si>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</si>
  <si>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</si>
  <si>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</si>
  <si>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</si>
  <si>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</si>
  <si>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</si>
  <si>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</si>
  <si>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</si>
  <si>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</si>
  <si>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</si>
  <si>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</si>
  <si>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</si>
  <si>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</si>
  <si>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</si>
  <si>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</si>
  <si>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</si>
  <si>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</si>
  <si>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</si>
  <si>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</si>
  <si>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</si>
  <si>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</si>
  <si>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</si>
  <si>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</si>
  <si>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</si>
  <si>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</si>
  <si>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</si>
  <si>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</si>
  <si>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</si>
  <si>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</si>
  <si>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</si>
  <si>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</si>
  <si>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</si>
  <si>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</si>
  <si>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</si>
  <si>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</si>
  <si>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</si>
  <si>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</si>
  <si>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</si>
  <si>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</si>
  <si>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</si>
  <si>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</si>
  <si>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</si>
  <si>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</si>
  <si>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</si>
  <si>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</si>
  <si>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</si>
  <si>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</si>
  <si>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</si>
  <si>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</si>
  <si>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</si>
  <si>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</si>
  <si>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</si>
  <si>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</si>
  <si>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</si>
  <si>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</si>
  <si>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</si>
  <si>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</si>
  <si>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</si>
  <si>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</si>
  <si>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</si>
  <si>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</si>
  <si>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</si>
  <si>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</si>
  <si>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</si>
  <si>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</si>
  <si>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</si>
  <si>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</si>
  <si>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</si>
  <si>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</si>
  <si>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</si>
  <si>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</si>
  <si>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</si>
  <si>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</si>
  <si>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</si>
  <si>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</si>
  <si>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</si>
  <si>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</si>
  <si>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</si>
  <si>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</si>
  <si>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</si>
  <si>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</si>
  <si>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</si>
  <si>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</si>
  <si>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</si>
  <si>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</si>
  <si>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</si>
  <si>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</si>
  <si>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</si>
  <si>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</si>
  <si>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</si>
  <si>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</si>
  <si>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</si>
  <si>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</si>
  <si>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</si>
  <si>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</si>
  <si>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</si>
  <si>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</si>
  <si>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</si>
  <si>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</si>
  <si>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</si>
  <si>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</si>
  <si>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</si>
  <si>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</si>
  <si>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</si>
  <si>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</si>
  <si>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</si>
  <si>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</si>
  <si>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</si>
  <si>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</si>
  <si>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</si>
  <si>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</si>
  <si>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</si>
  <si>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</si>
  <si>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</si>
  <si>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</si>
  <si>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</si>
  <si>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</si>
  <si>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</si>
  <si>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</si>
  <si>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</si>
  <si>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</si>
  <si>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</si>
  <si>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</si>
  <si>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</si>
  <si>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</si>
  <si>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</si>
  <si>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</si>
  <si>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</si>
  <si>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</si>
  <si>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</si>
  <si>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</si>
  <si>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</si>
  <si>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</si>
  <si>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</si>
  <si>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</si>
  <si>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</si>
  <si>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</si>
  <si>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</si>
  <si>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</si>
  <si>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</si>
  <si>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</si>
  <si>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</si>
  <si>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</si>
  <si>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</si>
  <si>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</si>
  <si>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</si>
  <si>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</si>
  <si>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</si>
  <si>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</si>
  <si>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</si>
  <si>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</si>
  <si>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</si>
  <si>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</si>
  <si>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</si>
  <si>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</si>
  <si>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</si>
  <si>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</si>
  <si>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</si>
  <si>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</si>
  <si>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</si>
  <si>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</si>
  <si>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</si>
  <si>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</si>
  <si>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</si>
  <si>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</si>
  <si>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</si>
  <si>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</si>
  <si>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</si>
  <si>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</si>
  <si>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</si>
  <si>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</si>
  <si>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</si>
  <si>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</si>
  <si>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</si>
  <si>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</si>
  <si>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</si>
  <si>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</si>
  <si>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</si>
  <si>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</si>
  <si>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</si>
  <si>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</si>
  <si>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</si>
  <si>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</si>
  <si>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</si>
  <si>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</si>
  <si>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</si>
  <si>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</si>
  <si>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</si>
  <si>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</si>
  <si>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</si>
  <si>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</si>
  <si>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</si>
  <si>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</si>
  <si>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</si>
  <si>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</si>
  <si>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</si>
  <si>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</si>
  <si>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</si>
  <si>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</si>
  <si>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</si>
  <si>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</si>
  <si>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</si>
  <si>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</si>
  <si>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</si>
  <si>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</si>
  <si>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</si>
  <si>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</si>
  <si>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</si>
  <si>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</si>
  <si>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</si>
  <si>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</si>
  <si>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</si>
  <si>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</si>
  <si>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</si>
  <si>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</si>
  <si>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</si>
  <si>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</si>
  <si>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</si>
  <si>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</si>
  <si>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</si>
  <si>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</si>
  <si>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</si>
  <si>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</si>
  <si>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</si>
  <si>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</si>
  <si>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</si>
  <si>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</si>
  <si>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</si>
  <si>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</si>
  <si>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</si>
  <si>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</si>
  <si>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</si>
  <si>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</si>
  <si>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</si>
  <si>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</si>
  <si>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</si>
  <si>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</si>
  <si>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</si>
  <si>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</si>
  <si>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</si>
  <si>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</si>
  <si>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</si>
  <si>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</si>
  <si>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</si>
  <si>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</si>
  <si>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</si>
  <si>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</si>
  <si>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</si>
  <si>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</si>
  <si>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</si>
  <si>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</si>
  <si>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</si>
  <si>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</si>
  <si>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</si>
  <si>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</si>
  <si>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</si>
  <si>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</si>
  <si>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</si>
  <si>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</si>
  <si>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</si>
  <si>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</si>
  <si>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</si>
  <si>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</si>
  <si>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</si>
  <si>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</si>
  <si>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</si>
  <si>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</si>
  <si>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</si>
  <si>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</si>
  <si>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</si>
  <si>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</si>
  <si>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</si>
  <si>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</si>
  <si>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</si>
  <si>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</si>
  <si>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</si>
  <si>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</si>
  <si>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</si>
  <si>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</si>
  <si>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</si>
  <si>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</si>
  <si>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</si>
  <si>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</si>
  <si>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</si>
  <si>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</si>
  <si>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</si>
  <si>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</si>
  <si>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</si>
  <si>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</si>
  <si>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</si>
  <si>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</si>
  <si>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</si>
  <si>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</si>
  <si>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</si>
  <si>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</si>
  <si>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</si>
  <si>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</si>
  <si>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</si>
  <si>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</si>
  <si>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</si>
  <si>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</si>
  <si>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</si>
  <si>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</si>
  <si>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</si>
  <si>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</si>
  <si>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</si>
  <si>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</si>
  <si>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</si>
  <si>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</si>
  <si>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</si>
  <si>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</si>
  <si>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</si>
  <si>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</si>
  <si>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</si>
  <si>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</si>
  <si>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</si>
  <si>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</si>
  <si>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</si>
  <si>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</si>
  <si>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</si>
  <si>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</si>
  <si>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</si>
  <si>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</si>
  <si>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</si>
  <si>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</si>
  <si>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</si>
  <si>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</si>
  <si>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</si>
  <si>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</si>
  <si>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</si>
  <si>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</si>
  <si>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</si>
  <si>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</si>
  <si>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</si>
  <si>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</si>
  <si>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</si>
  <si>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</si>
  <si>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</si>
  <si>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</si>
  <si>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</si>
  <si>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</si>
  <si>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</si>
  <si>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</si>
  <si>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</si>
  <si>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</si>
  <si>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</si>
  <si>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</si>
  <si>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</si>
  <si>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</si>
  <si>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</si>
  <si>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</si>
  <si>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</si>
  <si>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</si>
  <si>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</si>
  <si>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</si>
  <si>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</si>
  <si>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</si>
  <si>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</si>
  <si>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</si>
  <si>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</si>
  <si>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</si>
  <si>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</si>
  <si>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</si>
  <si>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</si>
  <si>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</si>
  <si>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</si>
  <si>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</si>
  <si>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</si>
  <si>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</si>
  <si>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</si>
  <si>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</si>
  <si>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</si>
  <si>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</si>
  <si>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</si>
  <si>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</si>
  <si>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</si>
  <si>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</si>
  <si>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</si>
  <si>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</si>
  <si>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</si>
  <si>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</si>
  <si>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</si>
  <si>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</si>
  <si>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</si>
  <si>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</si>
  <si>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</si>
  <si>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</si>
  <si>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</si>
  <si>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</si>
  <si>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</si>
  <si>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</si>
  <si>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</si>
  <si>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</si>
  <si>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</si>
  <si>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</si>
  <si>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</si>
  <si>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</si>
  <si>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</si>
  <si>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</si>
  <si>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</si>
  <si>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</si>
  <si>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</si>
  <si>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</si>
  <si>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</si>
  <si>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</si>
  <si>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</si>
  <si>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</si>
  <si>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</si>
  <si>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</si>
  <si>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</si>
  <si>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</si>
  <si>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</si>
  <si>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</si>
  <si>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</si>
  <si>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</si>
  <si>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</si>
  <si>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</si>
  <si>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</si>
  <si>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</si>
  <si>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</si>
  <si>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</si>
  <si>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</si>
  <si>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</si>
  <si>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</si>
  <si>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</si>
  <si>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</si>
  <si>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</si>
  <si>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</si>
  <si>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</si>
  <si>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</si>
  <si>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</si>
  <si>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</si>
  <si>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</si>
  <si>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</si>
  <si>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</si>
  <si>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</si>
  <si>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</si>
  <si>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</si>
  <si>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</si>
  <si>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</si>
  <si>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</si>
  <si>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</si>
  <si>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</si>
  <si>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</si>
  <si>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</si>
  <si>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</si>
  <si>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</si>
  <si>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</si>
  <si>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</si>
  <si>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</si>
  <si>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</si>
  <si>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</si>
  <si>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</si>
  <si>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</si>
  <si>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</si>
  <si>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</si>
  <si>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</si>
  <si>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</si>
  <si>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</si>
  <si>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</si>
  <si>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</si>
  <si>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</si>
  <si>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</si>
  <si>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</si>
  <si>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</si>
  <si>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</si>
  <si>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</si>
  <si>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</si>
  <si>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</si>
  <si>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</si>
  <si>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</si>
  <si>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</si>
  <si>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</si>
  <si>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</si>
  <si>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</si>
  <si>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</si>
  <si>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</si>
  <si>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</si>
  <si>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</si>
  <si>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</si>
  <si>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</si>
  <si>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</si>
  <si>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</si>
  <si>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</si>
  <si>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</si>
  <si>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</si>
  <si>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</si>
  <si>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</si>
  <si>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plays</t>
  </si>
  <si>
    <t>spaces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</si>
  <si>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</si>
  <si>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</si>
  <si>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</si>
  <si>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</si>
  <si>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</si>
  <si>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</si>
  <si>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</si>
  <si>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</si>
  <si>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</si>
  <si>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</si>
  <si>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</si>
  <si>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</si>
  <si>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</si>
  <si>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</si>
  <si>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</si>
  <si>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</si>
  <si>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</si>
  <si>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</si>
  <si>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</si>
  <si>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</si>
  <si>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</si>
  <si>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</si>
  <si>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</si>
  <si>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</si>
  <si>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Cutting off Kate Bush</t>
  </si>
  <si>
    <t xml:space="preserve">Goal </t>
  </si>
  <si>
    <t>Ammount Pledged</t>
  </si>
  <si>
    <t>Mean Goals</t>
  </si>
  <si>
    <t>Mediam Goals</t>
  </si>
  <si>
    <t>Mean Pledge</t>
  </si>
  <si>
    <t>Median Pledge</t>
  </si>
  <si>
    <t>Successful</t>
  </si>
  <si>
    <t>Failed</t>
  </si>
  <si>
    <t>Upper Quartile of Goal</t>
  </si>
  <si>
    <t>Lower quartile of Goal</t>
  </si>
  <si>
    <t>Standard Deviation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</si>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</sst>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ont>
        <color theme="0"/>
      </font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07C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07C"/>
        </patternFill>
      </fill>
    </dxf>
    <dxf>
      <font>
        <color theme="0"/>
      </font>
      <fill>
        <patternFill>
          <bgColor theme="4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07C"/>
        </patternFill>
      </fill>
    </dxf>
    <dxf>
      <numFmt numFmtId="19" formatCode="m/d/yy"/>
    </dxf>
    <dxf>
      <numFmt numFmtId="19" formatCode="m/d/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80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Parent Category</a:t>
            </a:r>
            <a:r>
              <a:rPr lang="en-US" sz="2000" baseline="0"/>
              <a:t> Outcomes</a:t>
            </a:r>
            <a:endParaRPr lang="en-US" sz="20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6-8644-A1F5-DB824E6B26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46-8644-A1F5-DB824E6B26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46-8644-A1F5-DB824E6B26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46-8644-A1F5-DB824E6B2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6046768"/>
        <c:axId val="536048416"/>
      </c:barChart>
      <c:catAx>
        <c:axId val="536046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48416"/>
        <c:crosses val="autoZero"/>
        <c:auto val="1"/>
        <c:lblAlgn val="ctr"/>
        <c:lblOffset val="100"/>
        <c:noMultiLvlLbl val="0"/>
      </c:catAx>
      <c:valAx>
        <c:axId val="53604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0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175317371042903E-2"/>
          <c:y val="5.0925925925925923E-2"/>
          <c:w val="0.77630398472918161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5-6442-9364-A9B1CF3194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C35-6442-9364-A9B1CF3194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35-6442-9364-A9B1CF319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299328"/>
        <c:axId val="119300976"/>
      </c:barChart>
      <c:catAx>
        <c:axId val="1192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0976"/>
        <c:crosses val="autoZero"/>
        <c:auto val="1"/>
        <c:lblAlgn val="ctr"/>
        <c:lblOffset val="100"/>
        <c:noMultiLvlLbl val="0"/>
      </c:catAx>
      <c:valAx>
        <c:axId val="1193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rgbClr val="FF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2-C044-B8EF-DB86C62CA8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E2-C044-B8EF-DB86C62CA8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E2-C044-B8EF-DB86C62CA8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E2-C044-B8EF-DB86C62C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30496"/>
        <c:axId val="191232144"/>
      </c:lineChart>
      <c:catAx>
        <c:axId val="1912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2144"/>
        <c:crosses val="autoZero"/>
        <c:auto val="1"/>
        <c:lblAlgn val="ctr"/>
        <c:lblOffset val="100"/>
        <c:noMultiLvlLbl val="0"/>
      </c:catAx>
      <c:valAx>
        <c:axId val="1912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txData>
          <cx:v>Goal and Pledge Box and Wisker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Box and Wisker</a:t>
          </a:r>
        </a:p>
      </cx:txPr>
    </cx:title>
    <cx:plotArea>
      <cx:plotAreaRegion>
        <cx:series layoutId="boxWhisker" uniqueId="{3C808C7A-3E71-3648-BBB3-5975D43BCC89}">
          <cx:tx>
            <cx:txData>
              <cx:f>_xlchart.v1.28</cx:f>
              <cx:v> goal </cx:v>
            </cx:txData>
          </cx:tx>
          <cx:spPr>
            <a:solidFill>
              <a:schemeClr val="accent5">
                <a:lumMod val="40000"/>
                <a:lumOff val="60000"/>
              </a:schemeClr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8FF33D-0922-3F42-9935-9544A11A35AD}">
          <cx:tx>
            <cx:txData>
              <cx:f>_xlchart.v1.30</cx:f>
              <cx:v>pledged</cx:v>
            </cx:txData>
          </cx:tx>
          <cx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619C80-C895-5742-BBF7-77875518A324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7</xdr:row>
      <xdr:rowOff>88900</xdr:rowOff>
    </xdr:from>
    <xdr:to>
      <xdr:col>17</xdr:col>
      <xdr:colOff>711200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6E61E-D65B-1942-B05D-71BC675EC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114300</xdr:rowOff>
    </xdr:from>
    <xdr:to>
      <xdr:col>20</xdr:col>
      <xdr:colOff>787400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F839B-DF7D-6842-ACF8-50E3D4C82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5</xdr:row>
      <xdr:rowOff>127000</xdr:rowOff>
    </xdr:from>
    <xdr:to>
      <xdr:col>17</xdr:col>
      <xdr:colOff>558800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7785F-AE0B-B04A-82F2-8C96852D5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1D55F7-1409-E34E-AFD0-259BD2E930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1A13C5-1AFE-0141-A568-F7039D1C85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4.574745486112" createdVersion="6" refreshedVersion="6" minRefreshableVersion="3" recordCount="4114" xr:uid="{23290579-A73D-B947-914E-418F75B58B81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plays"/>
        <s v="spaces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x v="519"/>
    <d v="2012-12-05T09:23:4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6"/>
    <n v="43"/>
    <x v="5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6"/>
    <n v="83.33"/>
    <x v="5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6"/>
    <n v="30"/>
    <x v="5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6"/>
    <n v="175.51"/>
    <x v="5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6"/>
    <n v="231.66"/>
    <x v="5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6"/>
    <n v="75"/>
    <x v="5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6"/>
    <n v="112.14"/>
    <x v="5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6"/>
    <n v="41.67"/>
    <x v="5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6"/>
    <n v="255.17"/>
    <x v="5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6"/>
    <n v="162.77000000000001"/>
    <x v="5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6"/>
    <n v="88.33"/>
    <x v="5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6"/>
    <n v="85.74"/>
    <x v="5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6"/>
    <n v="47.57"/>
    <x v="5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6"/>
    <n v="72.97"/>
    <x v="5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6"/>
    <n v="90.54"/>
    <x v="5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6"/>
    <n v="37.65"/>
    <x v="535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6"/>
    <n v="36.36"/>
    <x v="5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6"/>
    <n v="126.72"/>
    <x v="5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6"/>
    <n v="329.2"/>
    <x v="5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6"/>
    <n v="81.239999999999995"/>
    <x v="539"/>
    <d v="2015-01-18T18:33: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x v="1283"/>
    <d v="2013-03-11T04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6"/>
    <n v="14.44"/>
    <x v="1284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6"/>
    <n v="356.84"/>
    <x v="1285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6"/>
    <n v="0"/>
    <x v="1286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6"/>
    <n v="37.75"/>
    <x v="1287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6"/>
    <n v="12.75"/>
    <x v="1288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6"/>
    <n v="24.46"/>
    <x v="1289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6"/>
    <n v="0"/>
    <x v="129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6"/>
    <n v="53.08"/>
    <x v="129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6"/>
    <n v="300"/>
    <x v="1292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6"/>
    <n v="286.25"/>
    <x v="1293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6"/>
    <n v="36.67"/>
    <x v="1294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6"/>
    <n v="49.21"/>
    <x v="1295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6"/>
    <n v="1"/>
    <x v="1296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6"/>
    <n v="12.5"/>
    <x v="129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6"/>
    <n v="109.04"/>
    <x v="1298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6"/>
    <n v="41.67"/>
    <x v="1299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6"/>
    <n v="0"/>
    <x v="130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6"/>
    <n v="22.75"/>
    <x v="1301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6"/>
    <n v="0"/>
    <x v="130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6"/>
    <n v="70.83"/>
    <x v="1303"/>
    <d v="2015-04-23T05:40:0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x v="2700"/>
    <d v="2014-09-18T20:59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6"/>
    <n v="0"/>
    <x v="270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6"/>
    <n v="1"/>
    <x v="270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6"/>
    <n v="1"/>
    <x v="270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6"/>
    <n v="147.88"/>
    <x v="270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6"/>
    <n v="100"/>
    <x v="270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6"/>
    <n v="56.84"/>
    <x v="270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6"/>
    <n v="176.94"/>
    <x v="2707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6"/>
    <n v="127.6"/>
    <x v="270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6"/>
    <n v="0"/>
    <x v="270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6"/>
    <n v="66.14"/>
    <x v="2710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6"/>
    <n v="108"/>
    <x v="2711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6"/>
    <n v="1"/>
    <x v="271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6"/>
    <n v="18.329999999999998"/>
    <x v="271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6"/>
    <n v="0"/>
    <x v="271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6"/>
    <n v="7.5"/>
    <x v="271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6"/>
    <n v="0"/>
    <x v="271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6"/>
    <n v="68.42"/>
    <x v="271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6"/>
    <n v="1"/>
    <x v="27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6"/>
    <n v="60.13"/>
    <x v="271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6"/>
    <n v="15"/>
    <x v="2720"/>
    <d v="2016-09-30T17:58: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8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8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8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8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8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8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8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8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8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8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8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8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8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8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8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8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8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8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8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8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8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8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8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8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8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8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8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8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8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8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8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8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8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8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8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8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8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8"/>
    <n v="0"/>
    <x v="2780"/>
    <d v="2017-03-10T10:44:4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6"/>
    <n v="99.54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6"/>
    <n v="75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6"/>
    <n v="215.25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6"/>
    <n v="120.55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6"/>
    <n v="37.67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6"/>
    <n v="172.23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6"/>
    <n v="111.11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6"/>
    <n v="25.46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6"/>
    <n v="267.64999999999998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6"/>
    <n v="75.959999999999994"/>
    <x v="2790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6"/>
    <n v="59.04"/>
    <x v="2791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6"/>
    <n v="50.11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6"/>
    <n v="55.5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6"/>
    <n v="166.67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6"/>
    <n v="47.43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6"/>
    <n v="64.94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6"/>
    <n v="55.56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6"/>
    <n v="74.22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6"/>
    <n v="106.93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6"/>
    <n v="41.7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6"/>
    <n v="74.239999999999995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6"/>
    <n v="73.33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6"/>
    <n v="100"/>
    <x v="2803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6"/>
    <n v="38.42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6"/>
    <n v="166.97"/>
    <x v="2805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6"/>
    <n v="94.91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6"/>
    <n v="100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6"/>
    <n v="143.21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6"/>
    <n v="90.82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6"/>
    <n v="48.54"/>
    <x v="2810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6"/>
    <n v="70.03"/>
    <x v="2811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6"/>
    <n v="135.63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6"/>
    <n v="100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6"/>
    <n v="94.9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6"/>
    <n v="75.37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6"/>
    <n v="64.459999999999994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6"/>
    <n v="115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6"/>
    <n v="100.5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6"/>
    <n v="93.77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6"/>
    <n v="35.1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6"/>
    <n v="500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6"/>
    <n v="29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6"/>
    <n v="0"/>
    <x v="28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6"/>
    <n v="0"/>
    <x v="2824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6"/>
    <n v="17.5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6"/>
    <n v="174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6"/>
    <n v="50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6"/>
    <n v="5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6"/>
    <n v="1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6"/>
    <n v="145.41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6"/>
    <n v="205"/>
    <x v="2831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6"/>
    <n v="100.5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6"/>
    <n v="55.06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6"/>
    <n v="47.33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6"/>
    <n v="0"/>
    <x v="2835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6"/>
    <n v="58.95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6"/>
    <n v="0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6"/>
    <n v="1.5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6"/>
    <n v="5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6"/>
    <n v="50.56"/>
    <x v="2840"/>
    <d v="2015-04-03T21:48:5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6"/>
    <n v="10"/>
    <x v="2841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6"/>
    <n v="30.13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6"/>
    <n v="150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6"/>
    <n v="13.33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6"/>
    <n v="0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6"/>
    <n v="0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6"/>
    <n v="0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6"/>
    <n v="0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6"/>
    <n v="44.76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6"/>
    <n v="88.64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6"/>
    <n v="10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6"/>
    <n v="0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6"/>
    <n v="57.65"/>
    <x v="2853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6"/>
    <n v="25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6"/>
    <n v="0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6"/>
    <n v="0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6"/>
    <n v="0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6"/>
    <n v="0"/>
    <x v="2858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6"/>
    <n v="0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6"/>
    <n v="17.5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39"/>
    <n v="150.15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39"/>
    <n v="93.43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39"/>
    <n v="110.97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39"/>
    <n v="71.790000000000006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39"/>
    <n v="29.26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39"/>
    <n v="1000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39"/>
    <n v="74.349999999999994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39"/>
    <n v="63.83"/>
    <x v="2868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39"/>
    <n v="44.33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39"/>
    <n v="86.94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39"/>
    <n v="126.55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39"/>
    <n v="129.03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39"/>
    <n v="71.239999999999995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39"/>
    <n v="117.88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39"/>
    <n v="327.08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39"/>
    <n v="34.75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39"/>
    <n v="100.06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39"/>
    <n v="40.85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39"/>
    <n v="252.02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39"/>
    <n v="25.16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39"/>
    <n v="65.16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39"/>
    <n v="32.270000000000003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39"/>
    <n v="81.25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39"/>
    <n v="24.2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39"/>
    <n v="65.87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39"/>
    <n v="36.08"/>
    <x v="2886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39"/>
    <n v="44.19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39"/>
    <n v="104.07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39"/>
    <n v="35.96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39"/>
    <n v="127.79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39"/>
    <n v="27.73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39"/>
    <n v="39.83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39"/>
    <n v="52.17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39"/>
    <n v="92.04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39"/>
    <n v="63.42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39"/>
    <n v="135.63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39"/>
    <n v="168.75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39"/>
    <n v="70.86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39"/>
    <n v="50"/>
    <x v="2899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39"/>
    <n v="42.21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39"/>
    <n v="47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39"/>
    <n v="66.67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39"/>
    <n v="18.77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39"/>
    <n v="66.11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39"/>
    <n v="36.86"/>
    <x v="290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39"/>
    <n v="39.81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39"/>
    <n v="31.5"/>
    <x v="290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39"/>
    <n v="102.5"/>
    <x v="290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39"/>
    <n v="126.46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39"/>
    <n v="47.88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39"/>
    <n v="73.209999999999994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39"/>
    <n v="89.67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39"/>
    <n v="151.46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39"/>
    <n v="25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39"/>
    <n v="36.5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39"/>
    <n v="44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39"/>
    <n v="87.36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39"/>
    <n v="36.47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39"/>
    <n v="44.86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39"/>
    <n v="42.9"/>
    <x v="292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39"/>
    <n v="51.23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39"/>
    <n v="33.94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39"/>
    <n v="90.74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39"/>
    <n v="50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39"/>
    <n v="24.44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39"/>
    <n v="44.25"/>
    <x v="292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39"/>
    <n v="67.739999999999995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39"/>
    <n v="65.38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39"/>
    <n v="121.9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39"/>
    <n v="47.46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39"/>
    <n v="92.84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39"/>
    <n v="68.25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39"/>
    <n v="37.21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39"/>
    <n v="25.25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39"/>
    <n v="43.21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39"/>
    <n v="25.13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39"/>
    <n v="23.64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39"/>
    <n v="103.95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39"/>
    <n v="50.38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39"/>
    <n v="13.6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39"/>
    <n v="28.57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39"/>
    <n v="63.83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39"/>
    <n v="8.86"/>
    <x v="294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39"/>
    <n v="50.67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39"/>
    <n v="60.78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39"/>
    <n v="113.42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39"/>
    <n v="104.57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39"/>
    <n v="98.31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39"/>
    <n v="35.04"/>
    <x v="294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39"/>
    <n v="272.73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39"/>
    <n v="63.85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39"/>
    <n v="30.19"/>
    <x v="295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39"/>
    <n v="83.51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39"/>
    <n v="64.760000000000005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39"/>
    <n v="20.12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39"/>
    <n v="44.09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39"/>
    <n v="40.479999999999997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39"/>
    <n v="44.54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39"/>
    <n v="125.81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39"/>
    <n v="19.7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39"/>
    <n v="10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39"/>
    <n v="0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39"/>
    <n v="0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39"/>
    <n v="30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39"/>
    <n v="60.67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39"/>
    <n v="0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39"/>
    <n v="0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39"/>
    <n v="23.33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39"/>
    <n v="5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39"/>
    <n v="23.92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39"/>
    <n v="0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39"/>
    <n v="15.83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39"/>
    <n v="0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39"/>
    <n v="29.79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39"/>
    <n v="60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39"/>
    <n v="24.33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39"/>
    <n v="500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39"/>
    <n v="0"/>
    <x v="297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39"/>
    <n v="35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39"/>
    <n v="29.56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39"/>
    <n v="26.67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39"/>
    <n v="18.329999999999998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39"/>
    <n v="20"/>
    <x v="298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39"/>
    <n v="13.33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39"/>
    <n v="0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39"/>
    <n v="22.5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39"/>
    <n v="50.4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39"/>
    <n v="105.03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39"/>
    <n v="35.4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39"/>
    <n v="83.33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39"/>
    <n v="35.92"/>
    <x v="299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39"/>
    <n v="0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39"/>
    <n v="119.13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39"/>
    <n v="90.33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39"/>
    <n v="2.33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39"/>
    <n v="0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39"/>
    <n v="108.33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39"/>
    <n v="15.75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39"/>
    <n v="29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39"/>
    <n v="96.55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39"/>
    <n v="0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39"/>
    <n v="63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39"/>
    <n v="381.6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39"/>
    <n v="46.25"/>
    <x v="300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39"/>
    <n v="26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39"/>
    <n v="10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39"/>
    <n v="5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39"/>
    <n v="0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39"/>
    <n v="81.569999999999993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39"/>
    <n v="7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39"/>
    <n v="27.3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39"/>
    <n v="29.41"/>
    <x v="301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39"/>
    <n v="12.5"/>
    <x v="301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39"/>
    <n v="0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39"/>
    <n v="5.75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39"/>
    <n v="52.08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39"/>
    <n v="183.33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39"/>
    <n v="26.33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39"/>
    <n v="0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39"/>
    <n v="486.43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39"/>
    <n v="3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39"/>
    <n v="25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39"/>
    <n v="9.75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39"/>
    <n v="18.75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39"/>
    <n v="36.590000000000003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39"/>
    <n v="80.709999999999994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39"/>
    <n v="1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39"/>
    <n v="52.8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39"/>
    <n v="20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39"/>
    <n v="1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39"/>
    <n v="46.93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39"/>
    <n v="78.08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39"/>
    <n v="1"/>
    <x v="303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39"/>
    <n v="1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39"/>
    <n v="203.67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39"/>
    <n v="20.71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39"/>
    <n v="48.56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39"/>
    <n v="68.099999999999994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39"/>
    <n v="8.5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39"/>
    <n v="51.62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39"/>
    <n v="50.75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39"/>
    <n v="60.9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39"/>
    <n v="109.03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39"/>
    <n v="25.69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39"/>
    <n v="41.92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39"/>
    <n v="88.77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39"/>
    <n v="80.23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39"/>
    <n v="78.94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39"/>
    <n v="95.59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39"/>
    <n v="69.89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39"/>
    <n v="74.53"/>
    <x v="305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39"/>
    <n v="123.94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39"/>
    <n v="264.85000000000002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39"/>
    <n v="58.62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39"/>
    <n v="70.88"/>
    <x v="305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39"/>
    <n v="8.57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39"/>
    <n v="113.57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39"/>
    <n v="60.69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39"/>
    <n v="110.22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39"/>
    <n v="136.46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39"/>
    <n v="139.24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39"/>
    <n v="10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39"/>
    <n v="93.75"/>
    <x v="3063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39"/>
    <n v="53.75"/>
    <x v="3064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39"/>
    <n v="10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39"/>
    <n v="33.75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39"/>
    <n v="18.75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39"/>
    <n v="23.14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39"/>
    <n v="29.05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39"/>
    <n v="50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39"/>
    <n v="0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39"/>
    <n v="450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39"/>
    <n v="24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39"/>
    <n v="32.25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39"/>
    <n v="15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39"/>
    <n v="0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39"/>
    <n v="251.33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39"/>
    <n v="0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39"/>
    <n v="437.5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39"/>
    <n v="110.35"/>
    <x v="3080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39"/>
    <n v="41.42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39"/>
    <n v="52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39"/>
    <n v="33.99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39"/>
    <n v="103.35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39"/>
    <n v="34.79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39"/>
    <n v="41.77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39"/>
    <n v="64.27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39"/>
    <n v="31.21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39"/>
    <n v="62.92"/>
    <x v="3089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39"/>
    <n v="98.54"/>
    <x v="3090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39"/>
    <n v="82.61"/>
    <x v="3091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39"/>
    <n v="38.5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39"/>
    <n v="80.16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39"/>
    <n v="28.41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39"/>
    <n v="80.73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39"/>
    <n v="200.69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39"/>
    <n v="37.590000000000003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39"/>
    <n v="58.1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39"/>
    <n v="60.3"/>
    <x v="3099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39"/>
    <n v="63.36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39"/>
    <n v="50.9"/>
    <x v="3101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39"/>
    <n v="100.5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39"/>
    <n v="31.62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39"/>
    <n v="65.099999999999994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39"/>
    <n v="79.31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39"/>
    <n v="139.19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39"/>
    <n v="131.91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39"/>
    <n v="91.3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39"/>
    <n v="39.67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39"/>
    <n v="57.55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39"/>
    <n v="33.03"/>
    <x v="3111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39"/>
    <n v="77.34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39"/>
    <n v="31.93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39"/>
    <n v="36.33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39"/>
    <n v="46.77"/>
    <x v="3115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39"/>
    <n v="40.07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39"/>
    <n v="100.22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39"/>
    <n v="41.67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39"/>
    <n v="46.71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39"/>
    <n v="71.489999999999995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39"/>
    <n v="63.11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39"/>
    <n v="50.16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39"/>
    <n v="62.88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39"/>
    <n v="85.53"/>
    <x v="3124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39"/>
    <n v="53.72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39"/>
    <n v="127.81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39"/>
    <n v="106.57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39"/>
    <n v="262.11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39"/>
    <n v="57.17"/>
    <x v="3129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39"/>
    <n v="50.2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39"/>
    <n v="66.59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39"/>
    <n v="168.25"/>
    <x v="3132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39"/>
    <n v="256.37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39"/>
    <n v="36.61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39"/>
    <n v="37.14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39"/>
    <n v="45.88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39"/>
    <n v="141.71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39"/>
    <n v="52.49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39"/>
    <n v="59.52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39"/>
    <n v="50"/>
    <x v="3140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39"/>
    <n v="193.62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39"/>
    <n v="106.8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39"/>
    <n v="77.22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39"/>
    <n v="57.5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39"/>
    <n v="50.46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39"/>
    <n v="97.38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39"/>
    <n v="34.92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39"/>
    <n v="85.53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39"/>
    <n v="182.91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39"/>
    <n v="131.13999999999999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39"/>
    <n v="39.81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39"/>
    <n v="59.7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39"/>
    <n v="88.74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39"/>
    <n v="58.69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39"/>
    <n v="69.569999999999993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39"/>
    <n v="115.87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39"/>
    <n v="23.87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39"/>
    <n v="81.13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39"/>
    <n v="57.63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39"/>
    <n v="46.43"/>
    <x v="3160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39"/>
    <n v="60.48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39"/>
    <n v="65.58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39"/>
    <n v="119.19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39"/>
    <n v="83.05"/>
    <x v="3164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39"/>
    <n v="57.52"/>
    <x v="3165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39"/>
    <n v="177.09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39"/>
    <n v="70.77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39"/>
    <n v="29.17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39"/>
    <n v="72.760000000000005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39"/>
    <n v="51.85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39"/>
    <n v="98.2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39"/>
    <n v="251.74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39"/>
    <n v="74.819999999999993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39"/>
    <n v="67.650000000000006"/>
    <x v="3174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39"/>
    <n v="93.81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39"/>
    <n v="41.24"/>
    <x v="3176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39"/>
    <n v="52.55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39"/>
    <n v="70.290000000000006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39"/>
    <n v="48.33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39"/>
    <n v="53.18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39"/>
    <n v="60.95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39"/>
    <n v="116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39"/>
    <n v="61"/>
    <x v="3183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39"/>
    <n v="38.24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39"/>
    <n v="106.5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39"/>
    <n v="204.57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39"/>
    <n v="54.91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39"/>
    <n v="150.41999999999999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39"/>
    <n v="52.58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39"/>
    <n v="54.3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39"/>
    <n v="76.03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39"/>
    <n v="105.21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39"/>
    <n v="68.67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39"/>
    <n v="129.36000000000001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39"/>
    <n v="134.26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39"/>
    <n v="17.829999999999998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39"/>
    <n v="203.2"/>
    <x v="3197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39"/>
    <n v="69.19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39"/>
    <n v="125.12"/>
    <x v="3199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39"/>
    <n v="73.53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39"/>
    <n v="48.44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39"/>
    <n v="26.61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39"/>
    <n v="33.67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39"/>
    <n v="40.71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39"/>
    <n v="19.27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39"/>
    <n v="84.29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39"/>
    <n v="29.58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39"/>
    <n v="26.67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39"/>
    <n v="45.98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39"/>
    <n v="125.09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39"/>
    <n v="141.29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39"/>
    <n v="55.33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39"/>
    <n v="46.42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39"/>
    <n v="57.2"/>
    <x v="3214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39"/>
    <n v="173.7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39"/>
    <n v="59.6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39"/>
    <n v="89.59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39"/>
    <n v="204.05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39"/>
    <n v="48.7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39"/>
    <n v="53.34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39"/>
    <n v="75.09"/>
    <x v="3221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39"/>
    <n v="18"/>
    <x v="3222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39"/>
    <n v="209.84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39"/>
    <n v="61.02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39"/>
    <n v="61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39"/>
    <n v="80.03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39"/>
    <n v="29.07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39"/>
    <n v="49.44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39"/>
    <n v="93.98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39"/>
    <n v="61.94"/>
    <x v="3230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39"/>
    <n v="78.5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39"/>
    <n v="33.75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39"/>
    <n v="66.45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39"/>
    <n v="35.799999999999997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39"/>
    <n v="145.65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39"/>
    <n v="25.69"/>
    <x v="3236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39"/>
    <n v="152.5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39"/>
    <n v="30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39"/>
    <n v="142.28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39"/>
    <n v="24.55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39"/>
    <n v="292.77999999999997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39"/>
    <n v="44.92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39"/>
    <n v="23.1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39"/>
    <n v="80.400000000000006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39"/>
    <n v="72.290000000000006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39"/>
    <n v="32.97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39"/>
    <n v="116.65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39"/>
    <n v="79.62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39"/>
    <n v="27.78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39"/>
    <n v="81.03"/>
    <x v="3250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39"/>
    <n v="136.85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39"/>
    <n v="177.62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39"/>
    <n v="109.08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39"/>
    <n v="119.64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39"/>
    <n v="78.209999999999994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39"/>
    <n v="52.17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39"/>
    <n v="114.13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39"/>
    <n v="50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39"/>
    <n v="91.67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39"/>
    <n v="108.59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39"/>
    <n v="69.819999999999993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39"/>
    <n v="109.57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39"/>
    <n v="71.67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39"/>
    <n v="93.61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39"/>
    <n v="76.8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39"/>
    <n v="35.799999999999997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39"/>
    <n v="55.6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39"/>
    <n v="147.33000000000001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39"/>
    <n v="56.33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39"/>
    <n v="96.19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39"/>
    <n v="63.57"/>
    <x v="3271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39"/>
    <n v="184.78"/>
    <x v="3272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39"/>
    <n v="126.72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39"/>
    <n v="83.43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39"/>
    <n v="54.5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39"/>
    <n v="302.31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39"/>
    <n v="44.14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39"/>
    <n v="866.67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39"/>
    <n v="61.39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39"/>
    <n v="29.67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39"/>
    <n v="45.48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39"/>
    <n v="96.2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39"/>
    <n v="67.92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39"/>
    <n v="30.78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39"/>
    <n v="38.33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39"/>
    <n v="66.83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39"/>
    <n v="71.73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39"/>
    <n v="176.47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39"/>
    <n v="421.11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39"/>
    <n v="104.99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39"/>
    <n v="28.19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39"/>
    <n v="54.55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39"/>
    <n v="111.89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39"/>
    <n v="85.21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39"/>
    <n v="76.650000000000006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39"/>
    <n v="65.17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39"/>
    <n v="93.76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39"/>
    <n v="133.33000000000001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39"/>
    <n v="51.22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39"/>
    <n v="100.17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39"/>
    <n v="34.6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39"/>
    <n v="184.68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39"/>
    <n v="69.819999999999993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39"/>
    <n v="61.94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39"/>
    <n v="41.67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39"/>
    <n v="36.07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39"/>
    <n v="29"/>
    <x v="3307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39"/>
    <n v="24.21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39"/>
    <n v="55.89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39"/>
    <n v="11.67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39"/>
    <n v="68.349999999999994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39"/>
    <n v="27.07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39"/>
    <n v="118.13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39"/>
    <n v="44.76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39"/>
    <n v="99.79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39"/>
    <n v="117.65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39"/>
    <n v="203.33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39"/>
    <n v="28.32"/>
    <x v="3318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39"/>
    <n v="110.23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39"/>
    <n v="31.97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39"/>
    <n v="58.61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39"/>
    <n v="29.43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39"/>
    <n v="81.38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39"/>
    <n v="199.17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39"/>
    <n v="115.38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39"/>
    <n v="46.43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39"/>
    <n v="70.569999999999993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39"/>
    <n v="22.22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39"/>
    <n v="159.47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39"/>
    <n v="37.78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39"/>
    <n v="72.05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39"/>
    <n v="63.7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39"/>
    <n v="28.41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39"/>
    <n v="103.21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39"/>
    <n v="71.150000000000006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39"/>
    <n v="35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39"/>
    <n v="81.78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39"/>
    <n v="297.02999999999997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39"/>
    <n v="46.61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39"/>
    <n v="51.72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39"/>
    <n v="40.29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39"/>
    <n v="16.25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39"/>
    <n v="30.15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39"/>
    <n v="95.24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39"/>
    <n v="52.21"/>
    <x v="3345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39"/>
    <n v="134.15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39"/>
    <n v="62.83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39"/>
    <n v="58.95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39"/>
    <n v="143.11000000000001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39"/>
    <n v="84.17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39"/>
    <n v="186.07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39"/>
    <n v="89.79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39"/>
    <n v="64.16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39"/>
    <n v="59.65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39"/>
    <n v="31.25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39"/>
    <n v="41.22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39"/>
    <n v="43.35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39"/>
    <n v="64.52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39"/>
    <n v="43.28"/>
    <x v="3359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39"/>
    <n v="77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39"/>
    <n v="51.22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39"/>
    <n v="68.25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39"/>
    <n v="19.489999999999998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39"/>
    <n v="41.13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39"/>
    <n v="41.41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39"/>
    <n v="27.5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39"/>
    <n v="33.57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39"/>
    <n v="145.87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39"/>
    <n v="358.69"/>
    <x v="3369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39"/>
    <n v="50.98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39"/>
    <n v="45.04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39"/>
    <n v="17.53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39"/>
    <n v="50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39"/>
    <n v="57.92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39"/>
    <n v="29.71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39"/>
    <n v="90.68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39"/>
    <n v="55.01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39"/>
    <n v="57.22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39"/>
    <n v="72.95"/>
    <x v="3379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39"/>
    <n v="64.47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39"/>
    <n v="716.35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39"/>
    <n v="50.4"/>
    <x v="3382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39"/>
    <n v="41.67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39"/>
    <n v="35.770000000000003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39"/>
    <n v="88.74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39"/>
    <n v="148.47999999999999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39"/>
    <n v="51.79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39"/>
    <n v="20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39"/>
    <n v="52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39"/>
    <n v="53.23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39"/>
    <n v="39.6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39"/>
    <n v="34.25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39"/>
    <n v="164.62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39"/>
    <n v="125.05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39"/>
    <n v="51.88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39"/>
    <n v="40.29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39"/>
    <n v="64.91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39"/>
    <n v="55.33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39"/>
    <n v="83.14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39"/>
    <n v="38.71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39"/>
    <n v="125.38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39"/>
    <n v="78.260000000000005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39"/>
    <n v="47.22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39"/>
    <n v="79.099999999999994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39"/>
    <n v="114.29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39"/>
    <n v="51.72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39"/>
    <n v="30.77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39"/>
    <n v="74.209999999999994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39"/>
    <n v="47.85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39"/>
    <n v="34.409999999999997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39"/>
    <n v="40.24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39"/>
    <n v="60.29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39"/>
    <n v="25.31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39"/>
    <n v="35.950000000000003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39"/>
    <n v="136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39"/>
    <n v="70.760000000000005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39"/>
    <n v="125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39"/>
    <n v="66.510000000000005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39"/>
    <n v="105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39"/>
    <n v="145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39"/>
    <n v="12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39"/>
    <n v="96.67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39"/>
    <n v="60.33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39"/>
    <n v="79.89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39"/>
    <n v="58.82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39"/>
    <n v="75.34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39"/>
    <n v="55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39"/>
    <n v="66.959999999999994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39"/>
    <n v="227.27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39"/>
    <n v="307.69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39"/>
    <n v="50.02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39"/>
    <n v="72.39"/>
    <x v="3432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39"/>
    <n v="95.95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39"/>
    <n v="45.62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39"/>
    <n v="41.03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39"/>
    <n v="56.83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39"/>
    <n v="137.24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39"/>
    <n v="75.709999999999994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39"/>
    <n v="99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39"/>
    <n v="81.569999999999993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39"/>
    <n v="45.11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39"/>
    <n v="36.67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39"/>
    <n v="125"/>
    <x v="3443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39"/>
    <n v="49.23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39"/>
    <n v="42.3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39"/>
    <n v="78.88"/>
    <x v="3446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39"/>
    <n v="38.28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39"/>
    <n v="44.85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39"/>
    <n v="13.53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39"/>
    <n v="43.5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39"/>
    <n v="30.95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39"/>
    <n v="55.23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39"/>
    <n v="46.13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39"/>
    <n v="39.380000000000003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39"/>
    <n v="66.150000000000006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39"/>
    <n v="54.14"/>
    <x v="3456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39"/>
    <n v="104.17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39"/>
    <n v="31.38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39"/>
    <n v="59.21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39"/>
    <n v="119.18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39"/>
    <n v="164.62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39"/>
    <n v="24.29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39"/>
    <n v="40.94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39"/>
    <n v="61.1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39"/>
    <n v="38.65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39"/>
    <n v="56.2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39"/>
    <n v="107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39"/>
    <n v="171.43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39"/>
    <n v="110.5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39"/>
    <n v="179.28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39"/>
    <n v="22.91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39"/>
    <n v="43.13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39"/>
    <n v="46.89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39"/>
    <n v="47.41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39"/>
    <n v="15.13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39"/>
    <n v="21.1"/>
    <x v="347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39"/>
    <n v="59.12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39"/>
    <n v="97.92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39"/>
    <n v="55.13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39"/>
    <n v="26.54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39"/>
    <n v="58.42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39"/>
    <n v="122.54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39"/>
    <n v="87.96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39"/>
    <n v="73.239999999999995"/>
    <x v="3484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39"/>
    <n v="55.56"/>
    <x v="3485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39"/>
    <n v="39.54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39"/>
    <n v="136.78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39"/>
    <n v="99.34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39"/>
    <n v="20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39"/>
    <n v="28.89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39"/>
    <n v="40.549999999999997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39"/>
    <n v="35.71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39"/>
    <n v="37.96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39"/>
    <n v="33.33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39"/>
    <n v="58.57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39"/>
    <n v="135.63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39"/>
    <n v="30.94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39"/>
    <n v="176.09"/>
    <x v="3498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39"/>
    <n v="151.97999999999999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39"/>
    <n v="22.61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39"/>
    <n v="18.27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39"/>
    <n v="82.26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39"/>
    <n v="68.53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39"/>
    <n v="68.06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39"/>
    <n v="72.709999999999994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39"/>
    <n v="77.19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39"/>
    <n v="55.97"/>
    <x v="3507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39"/>
    <n v="49.69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39"/>
    <n v="79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39"/>
    <n v="77.73"/>
    <x v="35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39"/>
    <n v="40.78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39"/>
    <n v="59.41"/>
    <x v="3512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39"/>
    <n v="3.25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39"/>
    <n v="39.380000000000003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39"/>
    <n v="81.67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39"/>
    <n v="44.91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39"/>
    <n v="49.06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39"/>
    <n v="30.67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39"/>
    <n v="61.06"/>
    <x v="3519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39"/>
    <n v="29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39"/>
    <n v="29.63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39"/>
    <n v="143.1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39"/>
    <n v="52.35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39"/>
    <n v="66.67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39"/>
    <n v="126.67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39"/>
    <n v="62.5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39"/>
    <n v="35.49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39"/>
    <n v="37.08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39"/>
    <n v="69.33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39"/>
    <n v="17.25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39"/>
    <n v="36.07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39"/>
    <n v="66.47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39"/>
    <n v="56.07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39"/>
    <n v="47.03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39"/>
    <n v="47.67"/>
    <x v="3535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39"/>
    <n v="88.24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39"/>
    <n v="80.72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39"/>
    <n v="39.49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39"/>
    <n v="84.85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39"/>
    <n v="68.97"/>
    <x v="3540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39"/>
    <n v="550.04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39"/>
    <n v="97.5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39"/>
    <n v="29.41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39"/>
    <n v="57.78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39"/>
    <n v="44.24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39"/>
    <n v="60.91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39"/>
    <n v="68.84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39"/>
    <n v="73.58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39"/>
    <n v="115.02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39"/>
    <n v="110.75"/>
    <x v="3550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39"/>
    <n v="75.5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39"/>
    <n v="235.46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39"/>
    <n v="11.36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39"/>
    <n v="92.5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39"/>
    <n v="202.85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39"/>
    <n v="26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39"/>
    <n v="46.05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39"/>
    <n v="51"/>
    <x v="3558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39"/>
    <n v="31.58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39"/>
    <n v="53.36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39"/>
    <n v="36.96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39"/>
    <n v="81.290000000000006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39"/>
    <n v="20.079999999999998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39"/>
    <n v="88.25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39"/>
    <n v="53.44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39"/>
    <n v="39.869999999999997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39"/>
    <n v="145.16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39"/>
    <n v="23.33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39"/>
    <n v="64.38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39"/>
    <n v="62.05"/>
    <x v="3570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39"/>
    <n v="66.13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39"/>
    <n v="73.400000000000006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39"/>
    <n v="99.5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39"/>
    <n v="62.17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39"/>
    <n v="62.33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39"/>
    <n v="58.79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39"/>
    <n v="45.35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39"/>
    <n v="41.94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39"/>
    <n v="59.17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39"/>
    <n v="200.49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39"/>
    <n v="83.97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39"/>
    <n v="57.26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39"/>
    <n v="58.06"/>
    <x v="358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39"/>
    <n v="186.8"/>
    <x v="3584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39"/>
    <n v="74.12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39"/>
    <n v="30.71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39"/>
    <n v="62.67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39"/>
    <n v="121.36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39"/>
    <n v="39.74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39"/>
    <n v="72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39"/>
    <n v="40.630000000000003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39"/>
    <n v="63"/>
    <x v="3592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39"/>
    <n v="33.67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39"/>
    <n v="38.590000000000003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39"/>
    <n v="155.94999999999999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39"/>
    <n v="43.2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39"/>
    <n v="15.15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39"/>
    <n v="83.57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39"/>
    <n v="140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39"/>
    <n v="80.87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39"/>
    <n v="53.85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39"/>
    <n v="30.93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39"/>
    <n v="67.959999999999994"/>
    <x v="3603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39"/>
    <n v="27.14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39"/>
    <n v="110.87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39"/>
    <n v="106.84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39"/>
    <n v="105.52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39"/>
    <n v="132.96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39"/>
    <n v="51.92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39"/>
    <n v="310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39"/>
    <n v="26.02"/>
    <x v="3611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39"/>
    <n v="105"/>
    <x v="3612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39"/>
    <n v="86.23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39"/>
    <n v="114.55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39"/>
    <n v="47.66"/>
    <x v="3615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39"/>
    <n v="72.89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39"/>
    <n v="49.55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39"/>
    <n v="25.4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39"/>
    <n v="62.59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39"/>
    <n v="61.06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39"/>
    <n v="60.06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39"/>
    <n v="72.400000000000006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39"/>
    <n v="100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39"/>
    <n v="51.67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39"/>
    <n v="32.75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39"/>
    <n v="0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39"/>
    <n v="61"/>
    <x v="3627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39"/>
    <n v="10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39"/>
    <n v="10"/>
    <x v="3629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39"/>
    <n v="37.5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39"/>
    <n v="45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39"/>
    <n v="100.63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39"/>
    <n v="25.57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39"/>
    <n v="0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39"/>
    <n v="25"/>
    <x v="3635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39"/>
    <n v="0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39"/>
    <n v="0"/>
    <x v="3637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39"/>
    <n v="10"/>
    <x v="3638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39"/>
    <n v="202"/>
    <x v="36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39"/>
    <n v="25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39"/>
    <n v="41.67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39"/>
    <n v="53.29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39"/>
    <n v="70.23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39"/>
    <n v="43.42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39"/>
    <n v="199.18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39"/>
    <n v="78.52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39"/>
    <n v="61.82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39"/>
    <n v="50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39"/>
    <n v="48.34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39"/>
    <n v="107.25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39"/>
    <n v="57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39"/>
    <n v="40.92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39"/>
    <n v="21.5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39"/>
    <n v="79.540000000000006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39"/>
    <n v="72.38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39"/>
    <n v="64.63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39"/>
    <n v="38.57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39"/>
    <n v="107.57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39"/>
    <n v="27.5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39"/>
    <n v="70.459999999999994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39"/>
    <n v="178.57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39"/>
    <n v="62.63"/>
    <x v="3662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39"/>
    <n v="75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39"/>
    <n v="58.9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39"/>
    <n v="139.56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39"/>
    <n v="70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39"/>
    <n v="57.39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39"/>
    <n v="40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39"/>
    <n v="64.290000000000006"/>
    <x v="3669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39"/>
    <n v="120.12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39"/>
    <n v="1008.24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39"/>
    <n v="63.28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39"/>
    <n v="21.67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39"/>
    <n v="25.65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39"/>
    <n v="47.7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39"/>
    <n v="56.05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39"/>
    <n v="81.319999999999993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39"/>
    <n v="70.17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39"/>
    <n v="23.63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39"/>
    <n v="188.56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39"/>
    <n v="49.51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39"/>
    <n v="75.459999999999994"/>
    <x v="3682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39"/>
    <n v="9.5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39"/>
    <n v="35.5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39"/>
    <n v="10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39"/>
    <n v="13"/>
    <x v="3686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39"/>
    <n v="89.4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39"/>
    <n v="25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39"/>
    <n v="1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39"/>
    <n v="65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39"/>
    <n v="10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39"/>
    <n v="1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39"/>
    <n v="81.540000000000006"/>
    <x v="3693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39"/>
    <n v="100"/>
    <x v="3694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39"/>
    <n v="1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39"/>
    <n v="0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39"/>
    <n v="20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39"/>
    <n v="46.43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39"/>
    <n v="5.5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39"/>
    <n v="50.2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39"/>
    <n v="38.71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39"/>
    <n v="13.11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39"/>
    <n v="315.5"/>
    <x v="3703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39"/>
    <n v="37.14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39"/>
    <n v="0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39"/>
    <n v="128.27000000000001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39"/>
    <n v="47.27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39"/>
    <n v="50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39"/>
    <n v="42.5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39"/>
    <n v="44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39"/>
    <n v="50.88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39"/>
    <n v="62.5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39"/>
    <n v="27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39"/>
    <n v="25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39"/>
    <n v="47.26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39"/>
    <n v="0"/>
    <x v="3716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39"/>
    <n v="1.5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39"/>
    <n v="24.71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39"/>
    <n v="63.13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39"/>
    <n v="38.25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39"/>
    <n v="16.25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39"/>
    <n v="33.75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39"/>
    <n v="61.67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39"/>
    <n v="83.14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39"/>
    <n v="1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39"/>
    <n v="142.86000000000001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39"/>
    <n v="33.67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39"/>
    <n v="5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39"/>
    <n v="0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39"/>
    <n v="10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39"/>
    <n v="40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39"/>
    <n v="30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39"/>
    <n v="45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39"/>
    <n v="0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39"/>
    <n v="10.17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39"/>
    <n v="81.41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39"/>
    <n v="57.25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39"/>
    <n v="5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39"/>
    <n v="15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39"/>
    <n v="12.5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39"/>
    <n v="93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39"/>
    <n v="32.36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39"/>
    <n v="0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39"/>
    <n v="0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39"/>
    <n v="1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39"/>
    <n v="91.83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39"/>
    <n v="45.83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39"/>
    <n v="57.17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39"/>
    <n v="0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39"/>
    <n v="248.5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39"/>
    <n v="79.400000000000006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39"/>
    <n v="5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39"/>
    <n v="5.5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39"/>
    <n v="25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39"/>
    <n v="0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39"/>
    <n v="137.08000000000001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39"/>
    <n v="0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39"/>
    <n v="5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39"/>
    <n v="39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39"/>
    <n v="50.5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39"/>
    <n v="0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39"/>
    <n v="49.28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39"/>
    <n v="25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39"/>
    <n v="1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39"/>
    <n v="25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39"/>
    <n v="0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39"/>
    <n v="0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39"/>
    <n v="53.13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39"/>
    <n v="0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39"/>
    <n v="7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39"/>
    <n v="40.06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39"/>
    <n v="24.33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39"/>
    <n v="11.25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39"/>
    <n v="10.5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39"/>
    <n v="15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39"/>
    <n v="0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39"/>
    <n v="42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39"/>
    <n v="71.25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39"/>
    <n v="22.5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39"/>
    <n v="41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39"/>
    <n v="47.91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39"/>
    <n v="35.17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39"/>
    <n v="5.5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39"/>
    <n v="22.67"/>
    <x v="3784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39"/>
    <n v="26.38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39"/>
    <n v="105.54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39"/>
    <n v="29.09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39"/>
    <n v="0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39"/>
    <n v="62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39"/>
    <n v="217.5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39"/>
    <n v="26.75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39"/>
    <n v="18.329999999999998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39"/>
    <n v="64.290000000000006"/>
    <x v="3793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39"/>
    <n v="175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39"/>
    <n v="34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39"/>
    <n v="84.28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39"/>
    <n v="9.5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39"/>
    <n v="33.74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39"/>
    <n v="37.54"/>
    <x v="3799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39"/>
    <n v="11.62"/>
    <x v="380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39"/>
    <n v="8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39"/>
    <n v="0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39"/>
    <n v="23"/>
    <x v="380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39"/>
    <n v="100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39"/>
    <n v="60.11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39"/>
    <n v="3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39"/>
    <n v="5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39"/>
    <n v="17.5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39"/>
    <n v="29.24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39"/>
    <n v="0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39"/>
    <n v="59.58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39"/>
    <n v="82.57"/>
    <x v="3812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39"/>
    <n v="10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39"/>
    <n v="32.36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39"/>
    <n v="5.75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39"/>
    <n v="100.5"/>
    <x v="3816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39"/>
    <n v="1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39"/>
    <n v="20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39"/>
    <n v="2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39"/>
    <n v="5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39"/>
    <n v="15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39"/>
    <n v="25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39"/>
    <n v="45.84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39"/>
    <n v="4.75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39"/>
    <n v="0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39"/>
    <n v="13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39"/>
    <n v="0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39"/>
    <n v="1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39"/>
    <n v="10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39"/>
    <n v="52.5"/>
    <x v="3830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39"/>
    <n v="32.5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39"/>
    <n v="7.25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39"/>
    <n v="33.33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39"/>
    <n v="62.5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39"/>
    <n v="63.56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39"/>
    <n v="0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39"/>
    <n v="10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39"/>
    <n v="62.5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39"/>
    <n v="0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39"/>
    <n v="30.71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39"/>
    <n v="51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39"/>
    <n v="0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39"/>
    <n v="66.67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39"/>
    <n v="0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39"/>
    <n v="59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39"/>
    <n v="65.34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39"/>
    <n v="100"/>
    <x v="3847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39"/>
    <n v="147.4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39"/>
    <n v="166.06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39"/>
    <n v="40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39"/>
    <n v="75.25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39"/>
    <n v="60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39"/>
    <n v="1250"/>
    <x v="3853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39"/>
    <n v="10.5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39"/>
    <n v="7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39"/>
    <n v="0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39"/>
    <n v="56.25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39"/>
    <n v="1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39"/>
    <n v="38.33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39"/>
    <n v="27.5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39"/>
    <n v="32.979999999999997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39"/>
    <n v="16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39"/>
    <n v="1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39"/>
    <n v="0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39"/>
    <n v="86.62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39"/>
    <n v="55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39"/>
    <n v="0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39"/>
    <n v="41.95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39"/>
    <n v="88.33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39"/>
    <n v="129.16999999999999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39"/>
    <n v="23.75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39"/>
    <n v="35.71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39"/>
    <n v="57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39"/>
    <n v="0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39"/>
    <n v="163.33000000000001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39"/>
    <n v="15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39"/>
    <n v="64.17"/>
    <x v="3877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39"/>
    <n v="6.75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39"/>
    <n v="25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39"/>
    <n v="179.12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39"/>
    <n v="34.950000000000003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39"/>
    <n v="33.08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39"/>
    <n v="27.5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39"/>
    <n v="0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39"/>
    <n v="2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39"/>
    <n v="18.5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39"/>
    <n v="35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39"/>
    <n v="44.31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39"/>
    <n v="0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39"/>
    <n v="222.5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39"/>
    <n v="0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39"/>
    <n v="5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39"/>
    <n v="0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39"/>
    <n v="29.17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39"/>
    <n v="1.5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39"/>
    <n v="126.5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39"/>
    <n v="10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39"/>
    <n v="10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39"/>
    <n v="9.4"/>
    <x v="389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39"/>
    <n v="0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39"/>
    <n v="72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39"/>
    <n v="30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39"/>
    <n v="10.67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39"/>
    <n v="25.5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39"/>
    <n v="20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39"/>
    <n v="15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39"/>
    <n v="91.25"/>
    <x v="3907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39"/>
    <n v="800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39"/>
    <n v="80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39"/>
    <n v="0"/>
    <x v="3910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39"/>
    <n v="0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39"/>
    <n v="50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39"/>
    <n v="0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39"/>
    <n v="0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39"/>
    <n v="22.83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39"/>
    <n v="16.670000000000002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39"/>
    <n v="45.79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39"/>
    <n v="383.33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39"/>
    <n v="106.97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39"/>
    <n v="10.25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39"/>
    <n v="59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39"/>
    <n v="0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39"/>
    <n v="14.33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39"/>
    <n v="15.67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39"/>
    <n v="1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39"/>
    <n v="1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40"/>
    <n v="34.130000000000003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40"/>
    <n v="132.35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40"/>
    <n v="922.22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40"/>
    <n v="163.57"/>
    <x v="3930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40"/>
    <n v="217.38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40"/>
    <n v="149.44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40"/>
    <n v="71.239999999999995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40"/>
    <n v="44.46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40"/>
    <n v="164.94"/>
    <x v="3935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40"/>
    <n v="84.87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40"/>
    <n v="53.95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40"/>
    <n v="50.53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40"/>
    <n v="108"/>
    <x v="3939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40"/>
    <n v="95.37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40"/>
    <n v="57.63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40"/>
    <n v="64.16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40"/>
    <n v="92.39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40"/>
    <n v="125.98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40"/>
    <n v="94.64"/>
    <x v="3945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40"/>
    <n v="170.7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40"/>
    <n v="1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40"/>
    <n v="202.23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40"/>
    <n v="0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40"/>
    <n v="100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40"/>
    <n v="0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40"/>
    <n v="1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40"/>
    <n v="82.46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40"/>
    <n v="2.67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40"/>
    <n v="12.5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40"/>
    <n v="0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40"/>
    <n v="18.899999999999999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40"/>
    <n v="200.63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40"/>
    <n v="201.67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40"/>
    <n v="0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40"/>
    <n v="65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40"/>
    <n v="66.099999999999994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40"/>
    <n v="93.33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40"/>
    <n v="0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40"/>
    <n v="0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40"/>
    <n v="0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40"/>
    <n v="53.16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40"/>
    <n v="86.49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40"/>
    <n v="155.24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40"/>
    <n v="115.08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40"/>
    <n v="109.59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40"/>
    <n v="45.21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40"/>
    <n v="104.15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40"/>
    <n v="35.71"/>
    <x v="3974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40"/>
    <n v="97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40"/>
    <n v="370.37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40"/>
    <n v="94.41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40"/>
    <n v="48.98"/>
    <x v="3978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40"/>
    <n v="45.59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40"/>
    <n v="23.28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40"/>
    <n v="63.23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40"/>
    <n v="153.52000000000001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40"/>
    <n v="90.2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40"/>
    <n v="118.97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40"/>
    <n v="80.25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40"/>
    <n v="62.5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40"/>
    <n v="131.38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40"/>
    <n v="73.03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40"/>
    <n v="178.53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40"/>
    <n v="162.91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40"/>
    <n v="108.24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40"/>
    <n v="88.87"/>
    <x v="3992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40"/>
    <n v="54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40"/>
    <n v="116.73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40"/>
    <n v="233.9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40"/>
    <n v="158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40"/>
    <n v="14.84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40"/>
    <n v="85.18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40"/>
    <n v="146.69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40"/>
    <n v="50.76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40"/>
    <n v="87.7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40"/>
    <n v="242.28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40"/>
    <n v="146.44999999999999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40"/>
    <n v="103.17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40"/>
    <n v="80.459999999999994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40"/>
    <n v="234.67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40"/>
    <n v="50.69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40"/>
    <n v="162.71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40"/>
    <n v="120.17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40"/>
    <n v="67.7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40"/>
    <n v="52.1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40"/>
    <n v="51.6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40"/>
    <n v="164.3"/>
    <x v="4013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40"/>
    <n v="84.86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40"/>
    <n v="94.55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40"/>
    <n v="45.54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40"/>
    <n v="51.72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40"/>
    <n v="50.88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40"/>
    <n v="191.13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40"/>
    <n v="89.31"/>
    <x v="4020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40"/>
    <n v="88.59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40"/>
    <n v="96.3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40"/>
    <n v="33.31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40"/>
    <n v="37.22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40"/>
    <n v="92.13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40"/>
    <n v="76.790000000000006"/>
    <x v="4026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40"/>
    <n v="96.53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40"/>
    <n v="51.89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40"/>
    <n v="128.91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40"/>
    <n v="84.11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40"/>
    <n v="82.94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40"/>
    <n v="259.95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40"/>
    <n v="37.25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40"/>
    <n v="177.02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40"/>
    <n v="74.069999999999993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40"/>
    <n v="70.67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40"/>
    <n v="23.63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40"/>
    <n v="37.5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40"/>
    <n v="13.33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40"/>
    <n v="0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40"/>
    <n v="1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40"/>
    <n v="0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40"/>
    <n v="0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40"/>
    <n v="1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40"/>
    <n v="41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40"/>
    <n v="55.83"/>
    <x v="4046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40"/>
    <n v="0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40"/>
    <n v="99.76"/>
    <x v="4048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40"/>
    <n v="25.52"/>
    <x v="4049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40"/>
    <n v="117.65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40"/>
    <n v="5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40"/>
    <n v="2796.67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40"/>
    <n v="200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40"/>
    <n v="87.5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40"/>
    <n v="20.14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40"/>
    <n v="20.88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40"/>
    <n v="61.31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40"/>
    <n v="1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40"/>
    <n v="92.14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40"/>
    <n v="7.33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40"/>
    <n v="64.8"/>
    <x v="4061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40"/>
    <n v="30.12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40"/>
    <n v="52.5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40"/>
    <n v="23.67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40"/>
    <n v="415.78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40"/>
    <n v="53.71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40"/>
    <n v="420.6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40"/>
    <n v="0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40"/>
    <n v="18.670000000000002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40"/>
    <n v="78.33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40"/>
    <n v="67.78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40"/>
    <n v="16.670000000000002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40"/>
    <n v="62.5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40"/>
    <n v="42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40"/>
    <n v="130.09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40"/>
    <n v="1270.22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40"/>
    <n v="88.44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40"/>
    <n v="56.34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40"/>
    <n v="53.53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40"/>
    <n v="25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40"/>
    <n v="50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40"/>
    <n v="56.79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40"/>
    <n v="40.83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40"/>
    <n v="65.11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40"/>
    <n v="55.6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40"/>
    <n v="140.54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40"/>
    <n v="25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40"/>
    <n v="69.53"/>
    <x v="408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40"/>
    <n v="5.5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40"/>
    <n v="237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40"/>
    <n v="79.87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40"/>
    <n v="10.25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40"/>
    <n v="272.58999999999997"/>
    <x v="4093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40"/>
    <n v="13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40"/>
    <n v="58.18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40"/>
    <n v="10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40"/>
    <n v="70.11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40"/>
    <n v="57.89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40"/>
    <n v="125.27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40"/>
    <n v="0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40"/>
    <n v="300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40"/>
    <n v="43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40"/>
    <n v="1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40"/>
    <n v="775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40"/>
    <n v="5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40"/>
    <n v="12.8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40"/>
    <n v="10"/>
    <x v="4107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40"/>
    <n v="58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40"/>
    <n v="244.8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40"/>
    <n v="6.5"/>
    <x v="4110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40"/>
    <n v="0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40"/>
    <n v="61.18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40"/>
    <n v="0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21FFF-221C-1F41-8D91-A396D4DBFE69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D04B14-EA52-B749-BA48-983105DACA75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8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6"/>
        <item h="1" x="24"/>
        <item h="1" x="9"/>
        <item h="1" x="31"/>
        <item h="1" x="20"/>
        <item h="1" x="26"/>
        <item x="39"/>
        <item h="1" x="27"/>
        <item h="1" x="23"/>
        <item h="1" x="34"/>
        <item h="1" x="11"/>
        <item h="1" x="2"/>
        <item h="1" x="1"/>
        <item h="1" x="33"/>
        <item h="1" x="36"/>
        <item h="1" x="40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6FA1E-97F9-DA43-A9FA-78E8EB9A974F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EA68D0-47A4-E542-B5E3-162935B9DE0B}" name="Table1" displayName="Table1" ref="A1:R4115" totalsRowShown="0" headerRowDxfId="19">
  <autoFilter ref="A1:R4115" xr:uid="{FD21150B-91CE-4A4C-B38C-9DE64935AE19}">
    <filterColumn colId="6">
      <filters>
        <filter val="GB"/>
      </filters>
    </filterColumn>
    <filterColumn colId="14">
      <filters>
        <filter val="musical"/>
      </filters>
    </filterColumn>
  </autoFilter>
  <tableColumns count="18">
    <tableColumn id="1" xr3:uid="{27F60324-CF88-3E4E-86B4-98E0D402D380}" name="id"/>
    <tableColumn id="2" xr3:uid="{8D96BED2-FE5C-994F-9A95-51761F19D32F}" name="name" dataDxfId="18"/>
    <tableColumn id="3" xr3:uid="{0D9E0611-911A-514A-BEA5-8E05AE759F5A}" name="blurb" dataDxfId="17"/>
    <tableColumn id="4" xr3:uid="{A9ECDCC1-089D-9D43-AB7B-46A74724EC6D}" name="goal" dataDxfId="16"/>
    <tableColumn id="5" xr3:uid="{CCC1F22F-579C-0847-9A80-3B9AD843AFF2}" name="pledged" dataDxfId="15"/>
    <tableColumn id="6" xr3:uid="{05B19864-201D-634C-A221-C07C7B67C7F2}" name="outcomes"/>
    <tableColumn id="7" xr3:uid="{04C71489-D157-8343-897B-23ACC781DC0F}" name="country"/>
    <tableColumn id="8" xr3:uid="{DA9AAC67-FD83-EC46-8D46-4D186EC8474B}" name="currency"/>
    <tableColumn id="9" xr3:uid="{2EAEEF02-17DE-104D-9A08-D43E3E8EC65F}" name="deadline"/>
    <tableColumn id="10" xr3:uid="{00C5D15B-987A-464E-924E-933DDF306959}" name="launched_at"/>
    <tableColumn id="11" xr3:uid="{3F4B4EDC-CA05-164F-B9B7-77E7E5EC8949}" name="staff_pick"/>
    <tableColumn id="12" xr3:uid="{6E6C0B72-A7F7-404A-B67C-57ADA726CAC3}" name="backers_count"/>
    <tableColumn id="13" xr3:uid="{3C805A90-C853-D945-9120-1F971939E3C1}" name="spotlight"/>
    <tableColumn id="14" xr3:uid="{EAB6F431-E59C-DD47-B789-2D30261CCFCD}" name="Parent Category"/>
    <tableColumn id="15" xr3:uid="{1015DAC2-521E-0941-8916-E6334F01E166}" name="Subcategory" dataDxfId="14"/>
    <tableColumn id="16" xr3:uid="{1F192005-D78C-9840-AAA5-559818FC84EF}" name="Average Donation">
      <calculatedColumnFormula>IFERROR(ROUND(E2/L2,2),0)</calculatedColumnFormula>
    </tableColumn>
    <tableColumn id="17" xr3:uid="{F6A2FB42-B83E-BD4A-A73F-C55FEE2CFF5C}" name="date created conversion" dataDxfId="13">
      <calculatedColumnFormula>(((J2/60)/60)/24)+DATE(1970,1,1)</calculatedColumnFormula>
    </tableColumn>
    <tableColumn id="18" xr3:uid="{3B2F10E5-D1BC-2E4C-8D98-1168A32ACB2A}" name="date ended conversion" dataDxfId="12">
      <calculatedColumnFormula>(((I2/60)/60)/24)+DATE(1970,1,1)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F910E2-C360-AB46-8625-48BCFAF13837}" name="Table2" displayName="Table2" ref="A1:P413" totalsRowShown="0" headerRowCellStyle="Normal" dataCellStyle="Normal">
  <autoFilter ref="A1:P413" xr:uid="{F069BC29-3CA4-AB41-8AA3-B4B53CC7197B}"/>
  <tableColumns count="16">
    <tableColumn id="1" xr3:uid="{FD4B2AF9-D616-224F-82A4-B49A189D3691}" name="id" dataCellStyle="Normal"/>
    <tableColumn id="2" xr3:uid="{41677220-F00C-B14A-8B45-6C9F8262B238}" name="name" dataCellStyle="Normal"/>
    <tableColumn id="3" xr3:uid="{E5962FC0-0AB5-3442-A974-3B70A57C325D}" name="blurb" dataCellStyle="Normal"/>
    <tableColumn id="4" xr3:uid="{008BED8B-8E5C-A445-960E-719B076256BC}" name="goal" dataCellStyle="Normal"/>
    <tableColumn id="5" xr3:uid="{AAF5AA2B-71E8-CC45-B174-146811A54A47}" name="pledged" dataCellStyle="Normal"/>
    <tableColumn id="6" xr3:uid="{1A325507-5CC0-7649-A53D-22588A40FE27}" name="outcomes" dataCellStyle="Normal"/>
    <tableColumn id="7" xr3:uid="{C611C07C-071B-9A43-9379-8D060D7840D7}" name="country" dataCellStyle="Normal"/>
    <tableColumn id="8" xr3:uid="{F482A9FE-7240-724D-AB1E-9E7802759515}" name="currency" dataCellStyle="Normal"/>
    <tableColumn id="9" xr3:uid="{5AF58DE6-B767-5D4C-810A-0688F1E5D168}" name="staff_pick" dataCellStyle="Normal"/>
    <tableColumn id="10" xr3:uid="{B1629BFB-7FEE-2F48-B91E-BF321454F7B1}" name="backers_count" dataCellStyle="Normal"/>
    <tableColumn id="11" xr3:uid="{C732FCBB-5D40-3D40-9D76-2F9B39A053A1}" name="spotlight" dataCellStyle="Normal"/>
    <tableColumn id="12" xr3:uid="{685EE1DF-074D-FE4B-8352-66870DBDA3F7}" name="Parent Category" dataCellStyle="Normal"/>
    <tableColumn id="13" xr3:uid="{B1BE8616-E062-F742-AECE-C294899228B7}" name="Subcategory" dataCellStyle="Normal"/>
    <tableColumn id="14" xr3:uid="{9F6CACB7-88EF-8D47-A283-CBBF065DFCB3}" name="Average Donation" dataCellStyle="Normal"/>
    <tableColumn id="15" xr3:uid="{BAEA8E8F-5E63-AD4A-B990-450F5CB2B997}" name="date created conversion" dataCellStyle="Normal"/>
    <tableColumn id="16" xr3:uid="{3DC1CADF-0A0B-2645-9A93-3B54C3AA5BB3}" name="date ended conversion" dataCellStyle="Normal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B83529-1E0B-E54A-B80B-8E56A281BB38}" name="Table3" displayName="Table3" ref="A1:P251" totalsRowShown="0">
  <autoFilter ref="A1:P251" xr:uid="{19D4B17C-6EC7-C14F-87D3-1C3AEB503B14}"/>
  <tableColumns count="16">
    <tableColumn id="1" xr3:uid="{4D0A2520-7B23-4A44-8E05-D883DFFBC2DF}" name="id"/>
    <tableColumn id="2" xr3:uid="{0B3E26E2-167F-6943-8A4F-6ED08A02165A}" name="name"/>
    <tableColumn id="3" xr3:uid="{83551387-93A6-8D46-AE84-F567CE3ECA0F}" name="blurb"/>
    <tableColumn id="4" xr3:uid="{41DFC9D4-2F02-4048-803B-8E6D8D487BD3}" name="goal"/>
    <tableColumn id="5" xr3:uid="{442D7FC5-2181-B147-A8C1-A1EF11B88D35}" name="pledged"/>
    <tableColumn id="6" xr3:uid="{69D08A30-1EF0-5E48-B3C1-EEEDD71CB4A2}" name="outcomes"/>
    <tableColumn id="7" xr3:uid="{B0E884C6-05F2-9843-A987-388E841C63A4}" name="country"/>
    <tableColumn id="8" xr3:uid="{347B9592-78A3-944E-95CE-142E9D23A100}" name="currency"/>
    <tableColumn id="9" xr3:uid="{D5640116-50D2-0B41-B49C-2FF877D8988A}" name="staff_pick"/>
    <tableColumn id="10" xr3:uid="{298C40E9-4211-3A49-83B3-EC340020D95E}" name="backers_count"/>
    <tableColumn id="11" xr3:uid="{77255D99-5D00-B545-B5A2-14D074E41785}" name="spotlight"/>
    <tableColumn id="12" xr3:uid="{9C3F18BC-69F1-2B46-B808-32F567C16DB5}" name="Parent Category"/>
    <tableColumn id="13" xr3:uid="{15DD8E92-AFF8-834C-8F35-CA331B2F1CC4}" name="Subcategory"/>
    <tableColumn id="14" xr3:uid="{C798C256-450C-BE45-ADC2-8A6D80403E75}" name="Average Donation"/>
    <tableColumn id="15" xr3:uid="{70405AFE-EF7F-4743-88E7-2CBB4132E6FA}" name="date created conversion"/>
    <tableColumn id="16" xr3:uid="{59F91A3D-6792-9E4C-9F1B-E736EF6273B8}" name="date ended convers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117" zoomScaleNormal="136" workbookViewId="0">
      <pane ySplit="1" topLeftCell="A523" activePane="bottomLeft" state="frozen"/>
      <selection pane="bottomLeft" activeCell="K2797" sqref="K279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1640625" customWidth="1"/>
    <col min="17" max="17" width="25" style="14" bestFit="1" customWidth="1"/>
    <col min="18" max="18" width="24" style="14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8315</v>
      </c>
      <c r="P1" s="1" t="s">
        <v>8264</v>
      </c>
      <c r="Q1" s="15" t="s">
        <v>8322</v>
      </c>
      <c r="R1" s="15" t="s">
        <v>8323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 t="s">
        <v>8266</v>
      </c>
      <c r="P2">
        <f>IFERROR(ROUND(E2/L2,2),0)</f>
        <v>63.92</v>
      </c>
      <c r="Q2" s="14">
        <f>(((J2/60)/60)/24)+DATE(1970,1,1)</f>
        <v>42177.007071759261</v>
      </c>
      <c r="R2" s="14">
        <f t="shared" ref="R2:R65" si="0">(((I2/60)/60)/24)+DATE(1970,1,1)</f>
        <v>42208.125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 t="s">
        <v>8266</v>
      </c>
      <c r="P3">
        <f t="shared" ref="P3:P66" si="1">IFERROR(ROUND(E3/L3,2),0)</f>
        <v>185.48</v>
      </c>
      <c r="Q3" s="14">
        <f t="shared" ref="Q2:Q65" si="2">(((J3/60)/60)/24)+DATE(1970,1,1)</f>
        <v>42766.600497685184</v>
      </c>
      <c r="R3" s="14">
        <f t="shared" si="0"/>
        <v>42796.600497685184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 t="s">
        <v>8266</v>
      </c>
      <c r="P4">
        <f t="shared" si="1"/>
        <v>15</v>
      </c>
      <c r="Q4" s="14">
        <f t="shared" si="2"/>
        <v>42405.702349537038</v>
      </c>
      <c r="R4" s="14">
        <f t="shared" si="0"/>
        <v>42415.702349537038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 t="s">
        <v>8266</v>
      </c>
      <c r="P5">
        <f t="shared" si="1"/>
        <v>69.27</v>
      </c>
      <c r="Q5" s="14">
        <f t="shared" si="2"/>
        <v>41828.515127314815</v>
      </c>
      <c r="R5" s="14">
        <f t="shared" si="0"/>
        <v>41858.515127314815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 t="s">
        <v>8266</v>
      </c>
      <c r="P6">
        <f t="shared" si="1"/>
        <v>190.55</v>
      </c>
      <c r="Q6" s="14">
        <f t="shared" si="2"/>
        <v>42327.834247685183</v>
      </c>
      <c r="R6" s="14">
        <f t="shared" si="0"/>
        <v>42357.834247685183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 t="s">
        <v>8266</v>
      </c>
      <c r="P7">
        <f t="shared" si="1"/>
        <v>93.4</v>
      </c>
      <c r="Q7" s="14">
        <f t="shared" si="2"/>
        <v>42563.932951388888</v>
      </c>
      <c r="R7" s="14">
        <f t="shared" si="0"/>
        <v>42580.232638888891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 t="s">
        <v>8266</v>
      </c>
      <c r="P8">
        <f t="shared" si="1"/>
        <v>146.88</v>
      </c>
      <c r="Q8" s="14">
        <f t="shared" si="2"/>
        <v>41794.072337962964</v>
      </c>
      <c r="R8" s="14">
        <f t="shared" si="0"/>
        <v>41804.072337962964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 t="s">
        <v>8266</v>
      </c>
      <c r="P9">
        <f t="shared" si="1"/>
        <v>159.82</v>
      </c>
      <c r="Q9" s="14">
        <f t="shared" si="2"/>
        <v>42516.047071759262</v>
      </c>
      <c r="R9" s="14">
        <f t="shared" si="0"/>
        <v>42556.047071759262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 t="s">
        <v>8266</v>
      </c>
      <c r="P10">
        <f t="shared" si="1"/>
        <v>291.79000000000002</v>
      </c>
      <c r="Q10" s="14">
        <f t="shared" si="2"/>
        <v>42468.94458333333</v>
      </c>
      <c r="R10" s="14">
        <f t="shared" si="0"/>
        <v>42475.875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 t="s">
        <v>8266</v>
      </c>
      <c r="P11">
        <f t="shared" si="1"/>
        <v>31.5</v>
      </c>
      <c r="Q11" s="14">
        <f t="shared" si="2"/>
        <v>42447.103518518517</v>
      </c>
      <c r="R11" s="14">
        <f t="shared" si="0"/>
        <v>42477.103518518517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 t="s">
        <v>8266</v>
      </c>
      <c r="P12">
        <f t="shared" si="1"/>
        <v>158.68</v>
      </c>
      <c r="Q12" s="14">
        <f t="shared" si="2"/>
        <v>41780.068043981482</v>
      </c>
      <c r="R12" s="14">
        <f t="shared" si="0"/>
        <v>41815.068043981482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 t="s">
        <v>8266</v>
      </c>
      <c r="P13">
        <f t="shared" si="1"/>
        <v>80.33</v>
      </c>
      <c r="Q13" s="14">
        <f t="shared" si="2"/>
        <v>42572.778495370367</v>
      </c>
      <c r="R13" s="14">
        <f t="shared" si="0"/>
        <v>42604.125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 t="s">
        <v>8266</v>
      </c>
      <c r="P14">
        <f t="shared" si="1"/>
        <v>59.96</v>
      </c>
      <c r="Q14" s="14">
        <f t="shared" si="2"/>
        <v>41791.713252314818</v>
      </c>
      <c r="R14" s="14">
        <f t="shared" si="0"/>
        <v>41836.125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 t="s">
        <v>8266</v>
      </c>
      <c r="P15">
        <f t="shared" si="1"/>
        <v>109.78</v>
      </c>
      <c r="Q15" s="14">
        <f t="shared" si="2"/>
        <v>42508.677187499998</v>
      </c>
      <c r="R15" s="14">
        <f t="shared" si="0"/>
        <v>42544.852083333331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 t="s">
        <v>8266</v>
      </c>
      <c r="P16">
        <f t="shared" si="1"/>
        <v>147.71</v>
      </c>
      <c r="Q16" s="14">
        <f t="shared" si="2"/>
        <v>41808.02648148148</v>
      </c>
      <c r="R16" s="14">
        <f t="shared" si="0"/>
        <v>41833.582638888889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 t="s">
        <v>8266</v>
      </c>
      <c r="P17">
        <f t="shared" si="1"/>
        <v>21.76</v>
      </c>
      <c r="Q17" s="14">
        <f t="shared" si="2"/>
        <v>42256.391875000001</v>
      </c>
      <c r="R17" s="14">
        <f t="shared" si="0"/>
        <v>42274.843055555553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 t="s">
        <v>8266</v>
      </c>
      <c r="P18">
        <f t="shared" si="1"/>
        <v>171.84</v>
      </c>
      <c r="Q18" s="14">
        <f t="shared" si="2"/>
        <v>41760.796423611115</v>
      </c>
      <c r="R18" s="14">
        <f t="shared" si="0"/>
        <v>41806.229166666664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 t="s">
        <v>8266</v>
      </c>
      <c r="P19">
        <f t="shared" si="1"/>
        <v>41.94</v>
      </c>
      <c r="Q19" s="14">
        <f t="shared" si="2"/>
        <v>41917.731736111113</v>
      </c>
      <c r="R19" s="14">
        <f t="shared" si="0"/>
        <v>41947.773402777777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 t="s">
        <v>8266</v>
      </c>
      <c r="P20">
        <f t="shared" si="1"/>
        <v>93.26</v>
      </c>
      <c r="Q20" s="14">
        <f t="shared" si="2"/>
        <v>41869.542314814818</v>
      </c>
      <c r="R20" s="14">
        <f t="shared" si="0"/>
        <v>41899.542314814818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 t="s">
        <v>8266</v>
      </c>
      <c r="P21">
        <f t="shared" si="1"/>
        <v>56.14</v>
      </c>
      <c r="Q21" s="14">
        <f t="shared" si="2"/>
        <v>42175.816365740742</v>
      </c>
      <c r="R21" s="14">
        <f t="shared" si="0"/>
        <v>42205.816365740742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 t="s">
        <v>8266</v>
      </c>
      <c r="P22">
        <f t="shared" si="1"/>
        <v>80.16</v>
      </c>
      <c r="Q22" s="14">
        <f t="shared" si="2"/>
        <v>42200.758240740746</v>
      </c>
      <c r="R22" s="14">
        <f t="shared" si="0"/>
        <v>42260.758240740746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 t="s">
        <v>8266</v>
      </c>
      <c r="P23">
        <f t="shared" si="1"/>
        <v>199.9</v>
      </c>
      <c r="Q23" s="14">
        <f t="shared" si="2"/>
        <v>41878.627187500002</v>
      </c>
      <c r="R23" s="14">
        <f t="shared" si="0"/>
        <v>41908.627187500002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 t="s">
        <v>8266</v>
      </c>
      <c r="P24">
        <f t="shared" si="1"/>
        <v>51.25</v>
      </c>
      <c r="Q24" s="14">
        <f t="shared" si="2"/>
        <v>41989.91134259259</v>
      </c>
      <c r="R24" s="14">
        <f t="shared" si="0"/>
        <v>42005.332638888889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 t="s">
        <v>8266</v>
      </c>
      <c r="P25">
        <f t="shared" si="1"/>
        <v>103.04</v>
      </c>
      <c r="Q25" s="14">
        <f t="shared" si="2"/>
        <v>42097.778946759259</v>
      </c>
      <c r="R25" s="14">
        <f t="shared" si="0"/>
        <v>42124.638888888891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 t="s">
        <v>8266</v>
      </c>
      <c r="P26">
        <f t="shared" si="1"/>
        <v>66.349999999999994</v>
      </c>
      <c r="Q26" s="14">
        <f t="shared" si="2"/>
        <v>42229.820173611108</v>
      </c>
      <c r="R26" s="14">
        <f t="shared" si="0"/>
        <v>42262.818750000006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 t="s">
        <v>8266</v>
      </c>
      <c r="P27">
        <f t="shared" si="1"/>
        <v>57.14</v>
      </c>
      <c r="Q27" s="14">
        <f t="shared" si="2"/>
        <v>42318.025011574078</v>
      </c>
      <c r="R27" s="14">
        <f t="shared" si="0"/>
        <v>42378.025011574078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 t="s">
        <v>8266</v>
      </c>
      <c r="P28">
        <f t="shared" si="1"/>
        <v>102.11</v>
      </c>
      <c r="Q28" s="14">
        <f t="shared" si="2"/>
        <v>41828.515555555554</v>
      </c>
      <c r="R28" s="14">
        <f t="shared" si="0"/>
        <v>41868.515555555554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 t="s">
        <v>8266</v>
      </c>
      <c r="P29">
        <f t="shared" si="1"/>
        <v>148.97</v>
      </c>
      <c r="Q29" s="14">
        <f t="shared" si="2"/>
        <v>41929.164733796293</v>
      </c>
      <c r="R29" s="14">
        <f t="shared" si="0"/>
        <v>41959.206400462965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 t="s">
        <v>8266</v>
      </c>
      <c r="P30">
        <f t="shared" si="1"/>
        <v>169.61</v>
      </c>
      <c r="Q30" s="14">
        <f t="shared" si="2"/>
        <v>42324.96393518518</v>
      </c>
      <c r="R30" s="14">
        <f t="shared" si="0"/>
        <v>42354.96393518518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 t="s">
        <v>8266</v>
      </c>
      <c r="P31">
        <f t="shared" si="1"/>
        <v>31.62</v>
      </c>
      <c r="Q31" s="14">
        <f t="shared" si="2"/>
        <v>41812.67324074074</v>
      </c>
      <c r="R31" s="14">
        <f t="shared" si="0"/>
        <v>41842.67324074074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 t="s">
        <v>8266</v>
      </c>
      <c r="P32">
        <f t="shared" si="1"/>
        <v>76.45</v>
      </c>
      <c r="Q32" s="14">
        <f t="shared" si="2"/>
        <v>41842.292997685188</v>
      </c>
      <c r="R32" s="14">
        <f t="shared" si="0"/>
        <v>41872.292997685188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 t="s">
        <v>8266</v>
      </c>
      <c r="P33">
        <f t="shared" si="1"/>
        <v>13</v>
      </c>
      <c r="Q33" s="14">
        <f t="shared" si="2"/>
        <v>42376.79206018518</v>
      </c>
      <c r="R33" s="14">
        <f t="shared" si="0"/>
        <v>42394.79206018518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 t="s">
        <v>8266</v>
      </c>
      <c r="P34">
        <f t="shared" si="1"/>
        <v>320.45</v>
      </c>
      <c r="Q34" s="14">
        <f t="shared" si="2"/>
        <v>42461.627511574072</v>
      </c>
      <c r="R34" s="14">
        <f t="shared" si="0"/>
        <v>42503.165972222225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 t="s">
        <v>8266</v>
      </c>
      <c r="P35">
        <f t="shared" si="1"/>
        <v>83.75</v>
      </c>
      <c r="Q35" s="14">
        <f t="shared" si="2"/>
        <v>42286.660891203705</v>
      </c>
      <c r="R35" s="14">
        <f t="shared" si="0"/>
        <v>42316.702557870376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 t="s">
        <v>8266</v>
      </c>
      <c r="P36">
        <f t="shared" si="1"/>
        <v>49.88</v>
      </c>
      <c r="Q36" s="14">
        <f t="shared" si="2"/>
        <v>41841.321770833332</v>
      </c>
      <c r="R36" s="14">
        <f t="shared" si="0"/>
        <v>41856.321770833332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 t="s">
        <v>8266</v>
      </c>
      <c r="P37">
        <f t="shared" si="1"/>
        <v>59.46</v>
      </c>
      <c r="Q37" s="14">
        <f t="shared" si="2"/>
        <v>42098.291828703703</v>
      </c>
      <c r="R37" s="14">
        <f t="shared" si="0"/>
        <v>42122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 t="s">
        <v>8266</v>
      </c>
      <c r="P38">
        <f t="shared" si="1"/>
        <v>193.84</v>
      </c>
      <c r="Q38" s="14">
        <f t="shared" si="2"/>
        <v>42068.307002314818</v>
      </c>
      <c r="R38" s="14">
        <f t="shared" si="0"/>
        <v>42098.265335648146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 t="s">
        <v>8266</v>
      </c>
      <c r="P39">
        <f t="shared" si="1"/>
        <v>159.51</v>
      </c>
      <c r="Q39" s="14">
        <f t="shared" si="2"/>
        <v>42032.693043981482</v>
      </c>
      <c r="R39" s="14">
        <f t="shared" si="0"/>
        <v>42062.693043981482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 t="s">
        <v>8266</v>
      </c>
      <c r="P40">
        <f t="shared" si="1"/>
        <v>41.68</v>
      </c>
      <c r="Q40" s="14">
        <f t="shared" si="2"/>
        <v>41375.057222222218</v>
      </c>
      <c r="R40" s="14">
        <f t="shared" si="0"/>
        <v>41405.057222222218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 t="s">
        <v>8266</v>
      </c>
      <c r="P41">
        <f t="shared" si="1"/>
        <v>150.9</v>
      </c>
      <c r="Q41" s="14">
        <f t="shared" si="2"/>
        <v>41754.047083333331</v>
      </c>
      <c r="R41" s="14">
        <f t="shared" si="0"/>
        <v>41784.957638888889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 t="s">
        <v>8266</v>
      </c>
      <c r="P42">
        <f t="shared" si="1"/>
        <v>126.69</v>
      </c>
      <c r="Q42" s="14">
        <f t="shared" si="2"/>
        <v>41789.21398148148</v>
      </c>
      <c r="R42" s="14">
        <f t="shared" si="0"/>
        <v>41809.166666666664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 t="s">
        <v>8266</v>
      </c>
      <c r="P43">
        <f t="shared" si="1"/>
        <v>105.26</v>
      </c>
      <c r="Q43" s="14">
        <f t="shared" si="2"/>
        <v>41887.568912037037</v>
      </c>
      <c r="R43" s="14">
        <f t="shared" si="0"/>
        <v>41917.568912037037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 t="s">
        <v>8266</v>
      </c>
      <c r="P44">
        <f t="shared" si="1"/>
        <v>117.51</v>
      </c>
      <c r="Q44" s="14">
        <f t="shared" si="2"/>
        <v>41971.639189814814</v>
      </c>
      <c r="R44" s="14">
        <f t="shared" si="0"/>
        <v>42001.639189814814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 t="s">
        <v>8266</v>
      </c>
      <c r="P45">
        <f t="shared" si="1"/>
        <v>117.36</v>
      </c>
      <c r="Q45" s="14">
        <f t="shared" si="2"/>
        <v>41802.790347222224</v>
      </c>
      <c r="R45" s="14">
        <f t="shared" si="0"/>
        <v>41833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 t="s">
        <v>8266</v>
      </c>
      <c r="P46">
        <f t="shared" si="1"/>
        <v>133.33000000000001</v>
      </c>
      <c r="Q46" s="14">
        <f t="shared" si="2"/>
        <v>41874.098807870374</v>
      </c>
      <c r="R46" s="14">
        <f t="shared" si="0"/>
        <v>41919.098807870374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 t="s">
        <v>8266</v>
      </c>
      <c r="P47">
        <f t="shared" si="1"/>
        <v>98.36</v>
      </c>
      <c r="Q47" s="14">
        <f t="shared" si="2"/>
        <v>42457.623923611114</v>
      </c>
      <c r="R47" s="14">
        <f t="shared" si="0"/>
        <v>42487.623923611114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 t="s">
        <v>8266</v>
      </c>
      <c r="P48">
        <f t="shared" si="1"/>
        <v>194.44</v>
      </c>
      <c r="Q48" s="14">
        <f t="shared" si="2"/>
        <v>42323.964976851858</v>
      </c>
      <c r="R48" s="14">
        <f t="shared" si="0"/>
        <v>42353.964976851858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 t="s">
        <v>8266</v>
      </c>
      <c r="P49">
        <f t="shared" si="1"/>
        <v>76.87</v>
      </c>
      <c r="Q49" s="14">
        <f t="shared" si="2"/>
        <v>41932.819525462961</v>
      </c>
      <c r="R49" s="14">
        <f t="shared" si="0"/>
        <v>41992.861192129625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 t="s">
        <v>8266</v>
      </c>
      <c r="P50">
        <f t="shared" si="1"/>
        <v>56.82</v>
      </c>
      <c r="Q50" s="14">
        <f t="shared" si="2"/>
        <v>42033.516898148147</v>
      </c>
      <c r="R50" s="14">
        <f t="shared" si="0"/>
        <v>42064.5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 t="s">
        <v>8266</v>
      </c>
      <c r="P51">
        <f t="shared" si="1"/>
        <v>137.93</v>
      </c>
      <c r="Q51" s="14">
        <f t="shared" si="2"/>
        <v>42271.176446759258</v>
      </c>
      <c r="R51" s="14">
        <f t="shared" si="0"/>
        <v>42301.176446759258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 t="s">
        <v>8266</v>
      </c>
      <c r="P52">
        <f t="shared" si="1"/>
        <v>27.27</v>
      </c>
      <c r="Q52" s="14">
        <f t="shared" si="2"/>
        <v>41995.752986111111</v>
      </c>
      <c r="R52" s="14">
        <f t="shared" si="0"/>
        <v>42034.708333333328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 t="s">
        <v>8266</v>
      </c>
      <c r="P53">
        <f t="shared" si="1"/>
        <v>118.34</v>
      </c>
      <c r="Q53" s="14">
        <f t="shared" si="2"/>
        <v>42196.928668981483</v>
      </c>
      <c r="R53" s="14">
        <f t="shared" si="0"/>
        <v>42226.928668981483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 t="s">
        <v>8266</v>
      </c>
      <c r="P54">
        <f t="shared" si="1"/>
        <v>223.48</v>
      </c>
      <c r="Q54" s="14">
        <f t="shared" si="2"/>
        <v>41807.701921296299</v>
      </c>
      <c r="R54" s="14">
        <f t="shared" si="0"/>
        <v>41837.701921296299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 t="s">
        <v>8266</v>
      </c>
      <c r="P55">
        <f t="shared" si="1"/>
        <v>28.11</v>
      </c>
      <c r="Q55" s="14">
        <f t="shared" si="2"/>
        <v>41719.549131944441</v>
      </c>
      <c r="R55" s="14">
        <f t="shared" si="0"/>
        <v>41733.916666666664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 t="s">
        <v>8266</v>
      </c>
      <c r="P56">
        <f t="shared" si="1"/>
        <v>194.23</v>
      </c>
      <c r="Q56" s="14">
        <f t="shared" si="2"/>
        <v>42333.713206018518</v>
      </c>
      <c r="R56" s="14">
        <f t="shared" si="0"/>
        <v>42363.713206018518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 t="s">
        <v>8266</v>
      </c>
      <c r="P57">
        <f t="shared" si="1"/>
        <v>128.94999999999999</v>
      </c>
      <c r="Q57" s="14">
        <f t="shared" si="2"/>
        <v>42496.968935185185</v>
      </c>
      <c r="R57" s="14">
        <f t="shared" si="0"/>
        <v>42517.968935185185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 t="s">
        <v>8266</v>
      </c>
      <c r="P58">
        <f t="shared" si="1"/>
        <v>49.32</v>
      </c>
      <c r="Q58" s="14">
        <f t="shared" si="2"/>
        <v>42149.548888888887</v>
      </c>
      <c r="R58" s="14">
        <f t="shared" si="0"/>
        <v>42163.666666666672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 t="s">
        <v>8266</v>
      </c>
      <c r="P59">
        <f t="shared" si="1"/>
        <v>221.52</v>
      </c>
      <c r="Q59" s="14">
        <f t="shared" si="2"/>
        <v>42089.83289351852</v>
      </c>
      <c r="R59" s="14">
        <f t="shared" si="0"/>
        <v>42119.83289351852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 t="s">
        <v>8266</v>
      </c>
      <c r="P60">
        <f t="shared" si="1"/>
        <v>137.21</v>
      </c>
      <c r="Q60" s="14">
        <f t="shared" si="2"/>
        <v>41932.745046296295</v>
      </c>
      <c r="R60" s="14">
        <f t="shared" si="0"/>
        <v>41962.786712962959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 t="s">
        <v>8266</v>
      </c>
      <c r="P61">
        <f t="shared" si="1"/>
        <v>606.82000000000005</v>
      </c>
      <c r="Q61" s="14">
        <f t="shared" si="2"/>
        <v>42230.23583333334</v>
      </c>
      <c r="R61" s="14">
        <f t="shared" si="0"/>
        <v>42261.875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0" t="s">
        <v>8267</v>
      </c>
      <c r="P62">
        <f t="shared" si="1"/>
        <v>43.04</v>
      </c>
      <c r="Q62" s="14">
        <f t="shared" si="2"/>
        <v>41701.901817129627</v>
      </c>
      <c r="R62" s="14">
        <f t="shared" si="0"/>
        <v>41721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0" t="s">
        <v>8267</v>
      </c>
      <c r="P63">
        <f t="shared" si="1"/>
        <v>322.39</v>
      </c>
      <c r="Q63" s="14">
        <f t="shared" si="2"/>
        <v>41409.814317129632</v>
      </c>
      <c r="R63" s="14">
        <f t="shared" si="0"/>
        <v>41431.814317129632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0" t="s">
        <v>8267</v>
      </c>
      <c r="P64">
        <f t="shared" si="1"/>
        <v>96.71</v>
      </c>
      <c r="Q64" s="14">
        <f t="shared" si="2"/>
        <v>41311.799513888887</v>
      </c>
      <c r="R64" s="14">
        <f t="shared" si="0"/>
        <v>41336.799513888887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0" t="s">
        <v>8267</v>
      </c>
      <c r="P65">
        <f t="shared" si="1"/>
        <v>35.47</v>
      </c>
      <c r="Q65" s="14">
        <f t="shared" si="2"/>
        <v>41612.912187499998</v>
      </c>
      <c r="R65" s="14">
        <f t="shared" si="0"/>
        <v>41636.207638888889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0" t="s">
        <v>8267</v>
      </c>
      <c r="P66">
        <f t="shared" si="1"/>
        <v>86.67</v>
      </c>
      <c r="Q66" s="14">
        <f t="shared" ref="Q66:Q129" si="3">(((J66/60)/60)/24)+DATE(1970,1,1)</f>
        <v>41433.01829861111</v>
      </c>
      <c r="R66" s="14">
        <f t="shared" ref="R66:R129" si="4">(((I66/60)/60)/24)+DATE(1970,1,1)</f>
        <v>41463.01829861111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0" t="s">
        <v>8267</v>
      </c>
      <c r="P67">
        <f t="shared" ref="P67:P130" si="5">IFERROR(ROUND(E67/L67,2),0)</f>
        <v>132.05000000000001</v>
      </c>
      <c r="Q67" s="14">
        <f t="shared" si="3"/>
        <v>41835.821226851855</v>
      </c>
      <c r="R67" s="14">
        <f t="shared" si="4"/>
        <v>41862.249305555553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0" t="s">
        <v>8267</v>
      </c>
      <c r="P68">
        <f t="shared" si="5"/>
        <v>91.23</v>
      </c>
      <c r="Q68" s="14">
        <f t="shared" si="3"/>
        <v>42539.849768518514</v>
      </c>
      <c r="R68" s="14">
        <f t="shared" si="4"/>
        <v>42569.849768518514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0" t="s">
        <v>8267</v>
      </c>
      <c r="P69">
        <f t="shared" si="5"/>
        <v>116.25</v>
      </c>
      <c r="Q69" s="14">
        <f t="shared" si="3"/>
        <v>41075.583379629628</v>
      </c>
      <c r="R69" s="14">
        <f t="shared" si="4"/>
        <v>41105.583379629628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0" t="s">
        <v>8267</v>
      </c>
      <c r="P70">
        <f t="shared" si="5"/>
        <v>21.19</v>
      </c>
      <c r="Q70" s="14">
        <f t="shared" si="3"/>
        <v>41663.569340277776</v>
      </c>
      <c r="R70" s="14">
        <f t="shared" si="4"/>
        <v>41693.569340277776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0" t="s">
        <v>8267</v>
      </c>
      <c r="P71">
        <f t="shared" si="5"/>
        <v>62.33</v>
      </c>
      <c r="Q71" s="14">
        <f t="shared" si="3"/>
        <v>40786.187789351854</v>
      </c>
      <c r="R71" s="14">
        <f t="shared" si="4"/>
        <v>40818.290972222225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0" t="s">
        <v>8267</v>
      </c>
      <c r="P72">
        <f t="shared" si="5"/>
        <v>37.409999999999997</v>
      </c>
      <c r="Q72" s="14">
        <f t="shared" si="3"/>
        <v>40730.896354166667</v>
      </c>
      <c r="R72" s="14">
        <f t="shared" si="4"/>
        <v>40790.896354166667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0" t="s">
        <v>8267</v>
      </c>
      <c r="P73">
        <f t="shared" si="5"/>
        <v>69.72</v>
      </c>
      <c r="Q73" s="14">
        <f t="shared" si="3"/>
        <v>40997.271493055552</v>
      </c>
      <c r="R73" s="14">
        <f t="shared" si="4"/>
        <v>41057.271493055552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0" t="s">
        <v>8267</v>
      </c>
      <c r="P74">
        <f t="shared" si="5"/>
        <v>58.17</v>
      </c>
      <c r="Q74" s="14">
        <f t="shared" si="3"/>
        <v>41208.010196759256</v>
      </c>
      <c r="R74" s="14">
        <f t="shared" si="4"/>
        <v>41228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0" t="s">
        <v>8267</v>
      </c>
      <c r="P75">
        <f t="shared" si="5"/>
        <v>50</v>
      </c>
      <c r="Q75" s="14">
        <f t="shared" si="3"/>
        <v>40587.75675925926</v>
      </c>
      <c r="R75" s="14">
        <f t="shared" si="4"/>
        <v>40666.165972222225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0" t="s">
        <v>8267</v>
      </c>
      <c r="P76">
        <f t="shared" si="5"/>
        <v>19.47</v>
      </c>
      <c r="Q76" s="14">
        <f t="shared" si="3"/>
        <v>42360.487210648149</v>
      </c>
      <c r="R76" s="14">
        <f t="shared" si="4"/>
        <v>42390.487210648149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0" t="s">
        <v>8267</v>
      </c>
      <c r="P77">
        <f t="shared" si="5"/>
        <v>85.96</v>
      </c>
      <c r="Q77" s="14">
        <f t="shared" si="3"/>
        <v>41357.209166666667</v>
      </c>
      <c r="R77" s="14">
        <f t="shared" si="4"/>
        <v>41387.209166666667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0" t="s">
        <v>8267</v>
      </c>
      <c r="P78">
        <f t="shared" si="5"/>
        <v>30.67</v>
      </c>
      <c r="Q78" s="14">
        <f t="shared" si="3"/>
        <v>40844.691643518519</v>
      </c>
      <c r="R78" s="14">
        <f t="shared" si="4"/>
        <v>40904.733310185184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0" t="s">
        <v>8267</v>
      </c>
      <c r="P79">
        <f t="shared" si="5"/>
        <v>60.38</v>
      </c>
      <c r="Q79" s="14">
        <f t="shared" si="3"/>
        <v>40997.144872685189</v>
      </c>
      <c r="R79" s="14">
        <f t="shared" si="4"/>
        <v>41050.124305555553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0" t="s">
        <v>8267</v>
      </c>
      <c r="P80">
        <f t="shared" si="5"/>
        <v>38.6</v>
      </c>
      <c r="Q80" s="14">
        <f t="shared" si="3"/>
        <v>42604.730567129634</v>
      </c>
      <c r="R80" s="14">
        <f t="shared" si="4"/>
        <v>42614.730567129634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0" t="s">
        <v>8267</v>
      </c>
      <c r="P81">
        <f t="shared" si="5"/>
        <v>40.270000000000003</v>
      </c>
      <c r="Q81" s="14">
        <f t="shared" si="3"/>
        <v>41724.776539351849</v>
      </c>
      <c r="R81" s="14">
        <f t="shared" si="4"/>
        <v>41754.776539351849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0" t="s">
        <v>8267</v>
      </c>
      <c r="P82">
        <f t="shared" si="5"/>
        <v>273.83</v>
      </c>
      <c r="Q82" s="14">
        <f t="shared" si="3"/>
        <v>41583.083981481483</v>
      </c>
      <c r="R82" s="14">
        <f t="shared" si="4"/>
        <v>41618.083981481483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0" t="s">
        <v>8267</v>
      </c>
      <c r="P83">
        <f t="shared" si="5"/>
        <v>53.04</v>
      </c>
      <c r="Q83" s="14">
        <f t="shared" si="3"/>
        <v>41100.158877314818</v>
      </c>
      <c r="R83" s="14">
        <f t="shared" si="4"/>
        <v>41104.126388888886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0" t="s">
        <v>8267</v>
      </c>
      <c r="P84">
        <f t="shared" si="5"/>
        <v>40.01</v>
      </c>
      <c r="Q84" s="14">
        <f t="shared" si="3"/>
        <v>40795.820150462961</v>
      </c>
      <c r="R84" s="14">
        <f t="shared" si="4"/>
        <v>40825.820150462961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0" t="s">
        <v>8267</v>
      </c>
      <c r="P85">
        <f t="shared" si="5"/>
        <v>15.77</v>
      </c>
      <c r="Q85" s="14">
        <f t="shared" si="3"/>
        <v>42042.615613425922</v>
      </c>
      <c r="R85" s="14">
        <f t="shared" si="4"/>
        <v>42057.479166666672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0" t="s">
        <v>8267</v>
      </c>
      <c r="P86">
        <f t="shared" si="5"/>
        <v>71.430000000000007</v>
      </c>
      <c r="Q86" s="14">
        <f t="shared" si="3"/>
        <v>40648.757939814815</v>
      </c>
      <c r="R86" s="14">
        <f t="shared" si="4"/>
        <v>40678.757939814815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0" t="s">
        <v>8267</v>
      </c>
      <c r="P87">
        <f t="shared" si="5"/>
        <v>71.709999999999994</v>
      </c>
      <c r="Q87" s="14">
        <f t="shared" si="3"/>
        <v>40779.125428240739</v>
      </c>
      <c r="R87" s="14">
        <f t="shared" si="4"/>
        <v>40809.125428240739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0" t="s">
        <v>8267</v>
      </c>
      <c r="P88">
        <f t="shared" si="5"/>
        <v>375.76</v>
      </c>
      <c r="Q88" s="14">
        <f t="shared" si="3"/>
        <v>42291.556076388893</v>
      </c>
      <c r="R88" s="14">
        <f t="shared" si="4"/>
        <v>42365.59774305555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0" t="s">
        <v>8267</v>
      </c>
      <c r="P89">
        <f t="shared" si="5"/>
        <v>104.6</v>
      </c>
      <c r="Q89" s="14">
        <f t="shared" si="3"/>
        <v>40322.53938657407</v>
      </c>
      <c r="R89" s="14">
        <f t="shared" si="4"/>
        <v>40332.070138888892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0" t="s">
        <v>8267</v>
      </c>
      <c r="P90">
        <f t="shared" si="5"/>
        <v>60</v>
      </c>
      <c r="Q90" s="14">
        <f t="shared" si="3"/>
        <v>41786.65892361111</v>
      </c>
      <c r="R90" s="14">
        <f t="shared" si="4"/>
        <v>41812.65892361111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0" t="s">
        <v>8267</v>
      </c>
      <c r="P91">
        <f t="shared" si="5"/>
        <v>123.29</v>
      </c>
      <c r="Q91" s="14">
        <f t="shared" si="3"/>
        <v>41402.752222222225</v>
      </c>
      <c r="R91" s="14">
        <f t="shared" si="4"/>
        <v>41427.752222222225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0" t="s">
        <v>8267</v>
      </c>
      <c r="P92">
        <f t="shared" si="5"/>
        <v>31.38</v>
      </c>
      <c r="Q92" s="14">
        <f t="shared" si="3"/>
        <v>40706.297442129631</v>
      </c>
      <c r="R92" s="14">
        <f t="shared" si="4"/>
        <v>40736.297442129631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0" t="s">
        <v>8267</v>
      </c>
      <c r="P93">
        <f t="shared" si="5"/>
        <v>78.260000000000005</v>
      </c>
      <c r="Q93" s="14">
        <f t="shared" si="3"/>
        <v>40619.402361111112</v>
      </c>
      <c r="R93" s="14">
        <f t="shared" si="4"/>
        <v>40680.402361111112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0" t="s">
        <v>8267</v>
      </c>
      <c r="P94">
        <f t="shared" si="5"/>
        <v>122.33</v>
      </c>
      <c r="Q94" s="14">
        <f t="shared" si="3"/>
        <v>42721.198877314819</v>
      </c>
      <c r="R94" s="14">
        <f t="shared" si="4"/>
        <v>42767.333333333328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0" t="s">
        <v>8267</v>
      </c>
      <c r="P95">
        <f t="shared" si="5"/>
        <v>73.73</v>
      </c>
      <c r="Q95" s="14">
        <f t="shared" si="3"/>
        <v>41065.858067129629</v>
      </c>
      <c r="R95" s="14">
        <f t="shared" si="4"/>
        <v>41093.875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0" t="s">
        <v>8267</v>
      </c>
      <c r="P96">
        <f t="shared" si="5"/>
        <v>21.67</v>
      </c>
      <c r="Q96" s="14">
        <f t="shared" si="3"/>
        <v>41716.717847222222</v>
      </c>
      <c r="R96" s="14">
        <f t="shared" si="4"/>
        <v>41736.717847222222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0" t="s">
        <v>8267</v>
      </c>
      <c r="P97">
        <f t="shared" si="5"/>
        <v>21.9</v>
      </c>
      <c r="Q97" s="14">
        <f t="shared" si="3"/>
        <v>40935.005104166667</v>
      </c>
      <c r="R97" s="14">
        <f t="shared" si="4"/>
        <v>40965.005104166667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0" t="s">
        <v>8267</v>
      </c>
      <c r="P98">
        <f t="shared" si="5"/>
        <v>50.59</v>
      </c>
      <c r="Q98" s="14">
        <f t="shared" si="3"/>
        <v>40324.662511574075</v>
      </c>
      <c r="R98" s="14">
        <f t="shared" si="4"/>
        <v>40391.125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0" t="s">
        <v>8267</v>
      </c>
      <c r="P99">
        <f t="shared" si="5"/>
        <v>53.13</v>
      </c>
      <c r="Q99" s="14">
        <f t="shared" si="3"/>
        <v>40706.135208333333</v>
      </c>
      <c r="R99" s="14">
        <f t="shared" si="4"/>
        <v>40736.135208333333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0" t="s">
        <v>8267</v>
      </c>
      <c r="P100">
        <f t="shared" si="5"/>
        <v>56.67</v>
      </c>
      <c r="Q100" s="14">
        <f t="shared" si="3"/>
        <v>41214.79483796296</v>
      </c>
      <c r="R100" s="14">
        <f t="shared" si="4"/>
        <v>41250.979166666664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0" t="s">
        <v>8267</v>
      </c>
      <c r="P101">
        <f t="shared" si="5"/>
        <v>40.78</v>
      </c>
      <c r="Q101" s="14">
        <f t="shared" si="3"/>
        <v>41631.902766203704</v>
      </c>
      <c r="R101" s="14">
        <f t="shared" si="4"/>
        <v>41661.902766203704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0" t="s">
        <v>8267</v>
      </c>
      <c r="P102">
        <f t="shared" si="5"/>
        <v>192.31</v>
      </c>
      <c r="Q102" s="14">
        <f t="shared" si="3"/>
        <v>41197.753310185188</v>
      </c>
      <c r="R102" s="14">
        <f t="shared" si="4"/>
        <v>41217.794976851852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0" t="s">
        <v>8267</v>
      </c>
      <c r="P103">
        <f t="shared" si="5"/>
        <v>100</v>
      </c>
      <c r="Q103" s="14">
        <f t="shared" si="3"/>
        <v>41274.776736111111</v>
      </c>
      <c r="R103" s="14">
        <f t="shared" si="4"/>
        <v>41298.776736111111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0" t="s">
        <v>8267</v>
      </c>
      <c r="P104">
        <f t="shared" si="5"/>
        <v>117.92</v>
      </c>
      <c r="Q104" s="14">
        <f t="shared" si="3"/>
        <v>40505.131168981483</v>
      </c>
      <c r="R104" s="14">
        <f t="shared" si="4"/>
        <v>40535.131168981483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0" t="s">
        <v>8267</v>
      </c>
      <c r="P105">
        <f t="shared" si="5"/>
        <v>27.9</v>
      </c>
      <c r="Q105" s="14">
        <f t="shared" si="3"/>
        <v>41682.805902777778</v>
      </c>
      <c r="R105" s="14">
        <f t="shared" si="4"/>
        <v>41705.805902777778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0" t="s">
        <v>8267</v>
      </c>
      <c r="P106">
        <f t="shared" si="5"/>
        <v>60</v>
      </c>
      <c r="Q106" s="14">
        <f t="shared" si="3"/>
        <v>40612.695208333331</v>
      </c>
      <c r="R106" s="14">
        <f t="shared" si="4"/>
        <v>40636.041666666664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0" t="s">
        <v>8267</v>
      </c>
      <c r="P107">
        <f t="shared" si="5"/>
        <v>39.380000000000003</v>
      </c>
      <c r="Q107" s="14">
        <f t="shared" si="3"/>
        <v>42485.724768518514</v>
      </c>
      <c r="R107" s="14">
        <f t="shared" si="4"/>
        <v>42504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0" t="s">
        <v>8267</v>
      </c>
      <c r="P108">
        <f t="shared" si="5"/>
        <v>186.11</v>
      </c>
      <c r="Q108" s="14">
        <f t="shared" si="3"/>
        <v>40987.776631944449</v>
      </c>
      <c r="R108" s="14">
        <f t="shared" si="4"/>
        <v>41001.776631944449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0" t="s">
        <v>8267</v>
      </c>
      <c r="P109">
        <f t="shared" si="5"/>
        <v>111.38</v>
      </c>
      <c r="Q109" s="14">
        <f t="shared" si="3"/>
        <v>40635.982488425929</v>
      </c>
      <c r="R109" s="14">
        <f t="shared" si="4"/>
        <v>40657.982488425929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0" t="s">
        <v>8267</v>
      </c>
      <c r="P110">
        <f t="shared" si="5"/>
        <v>78.72</v>
      </c>
      <c r="Q110" s="14">
        <f t="shared" si="3"/>
        <v>41365.613078703704</v>
      </c>
      <c r="R110" s="14">
        <f t="shared" si="4"/>
        <v>41425.613078703704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0" t="s">
        <v>8267</v>
      </c>
      <c r="P111">
        <f t="shared" si="5"/>
        <v>46.7</v>
      </c>
      <c r="Q111" s="14">
        <f t="shared" si="3"/>
        <v>40570.025810185187</v>
      </c>
      <c r="R111" s="14">
        <f t="shared" si="4"/>
        <v>40600.025810185187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0" t="s">
        <v>8267</v>
      </c>
      <c r="P112">
        <f t="shared" si="5"/>
        <v>65.38</v>
      </c>
      <c r="Q112" s="14">
        <f t="shared" si="3"/>
        <v>41557.949687500004</v>
      </c>
      <c r="R112" s="14">
        <f t="shared" si="4"/>
        <v>41592.249305555553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0" t="s">
        <v>8267</v>
      </c>
      <c r="P113">
        <f t="shared" si="5"/>
        <v>102.08</v>
      </c>
      <c r="Q113" s="14">
        <f t="shared" si="3"/>
        <v>42125.333182870367</v>
      </c>
      <c r="R113" s="14">
        <f t="shared" si="4"/>
        <v>42155.333182870367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0" t="s">
        <v>8267</v>
      </c>
      <c r="P114">
        <f t="shared" si="5"/>
        <v>64.2</v>
      </c>
      <c r="Q114" s="14">
        <f t="shared" si="3"/>
        <v>41718.043032407404</v>
      </c>
      <c r="R114" s="14">
        <f t="shared" si="4"/>
        <v>41742.083333333336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0" t="s">
        <v>8267</v>
      </c>
      <c r="P115">
        <f t="shared" si="5"/>
        <v>90.38</v>
      </c>
      <c r="Q115" s="14">
        <f t="shared" si="3"/>
        <v>40753.758425925924</v>
      </c>
      <c r="R115" s="14">
        <f t="shared" si="4"/>
        <v>40761.625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0" t="s">
        <v>8267</v>
      </c>
      <c r="P116">
        <f t="shared" si="5"/>
        <v>88.57</v>
      </c>
      <c r="Q116" s="14">
        <f t="shared" si="3"/>
        <v>40861.27416666667</v>
      </c>
      <c r="R116" s="14">
        <f t="shared" si="4"/>
        <v>40921.27416666667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0" t="s">
        <v>8267</v>
      </c>
      <c r="P117">
        <f t="shared" si="5"/>
        <v>28.73</v>
      </c>
      <c r="Q117" s="14">
        <f t="shared" si="3"/>
        <v>40918.738935185182</v>
      </c>
      <c r="R117" s="14">
        <f t="shared" si="4"/>
        <v>40943.738935185182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0" t="s">
        <v>8267</v>
      </c>
      <c r="P118">
        <f t="shared" si="5"/>
        <v>69.790000000000006</v>
      </c>
      <c r="Q118" s="14">
        <f t="shared" si="3"/>
        <v>40595.497164351851</v>
      </c>
      <c r="R118" s="14">
        <f t="shared" si="4"/>
        <v>40641.455497685187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0" t="s">
        <v>8267</v>
      </c>
      <c r="P119">
        <f t="shared" si="5"/>
        <v>167.49</v>
      </c>
      <c r="Q119" s="14">
        <f t="shared" si="3"/>
        <v>40248.834999999999</v>
      </c>
      <c r="R119" s="14">
        <f t="shared" si="4"/>
        <v>40338.791666666664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0" t="s">
        <v>8267</v>
      </c>
      <c r="P120">
        <f t="shared" si="5"/>
        <v>144.91</v>
      </c>
      <c r="Q120" s="14">
        <f t="shared" si="3"/>
        <v>40723.053657407407</v>
      </c>
      <c r="R120" s="14">
        <f t="shared" si="4"/>
        <v>40753.053657407407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0" t="s">
        <v>8267</v>
      </c>
      <c r="P121">
        <f t="shared" si="5"/>
        <v>91.84</v>
      </c>
      <c r="Q121" s="14">
        <f t="shared" si="3"/>
        <v>40739.069282407407</v>
      </c>
      <c r="R121" s="14">
        <f t="shared" si="4"/>
        <v>40768.958333333336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8268</v>
      </c>
      <c r="P122">
        <f t="shared" si="5"/>
        <v>10</v>
      </c>
      <c r="Q122" s="14">
        <f t="shared" si="3"/>
        <v>42616.049849537041</v>
      </c>
      <c r="R122" s="14">
        <f t="shared" si="4"/>
        <v>42646.049849537041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8268</v>
      </c>
      <c r="P123">
        <f t="shared" si="5"/>
        <v>1</v>
      </c>
      <c r="Q123" s="14">
        <f t="shared" si="3"/>
        <v>42096.704976851848</v>
      </c>
      <c r="R123" s="14">
        <f t="shared" si="4"/>
        <v>42112.427777777775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8268</v>
      </c>
      <c r="P124">
        <f t="shared" si="5"/>
        <v>0</v>
      </c>
      <c r="Q124" s="14">
        <f t="shared" si="3"/>
        <v>42593.431793981479</v>
      </c>
      <c r="R124" s="14">
        <f t="shared" si="4"/>
        <v>42653.431793981479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8268</v>
      </c>
      <c r="P125">
        <f t="shared" si="5"/>
        <v>25.17</v>
      </c>
      <c r="Q125" s="14">
        <f t="shared" si="3"/>
        <v>41904.781990740739</v>
      </c>
      <c r="R125" s="14">
        <f t="shared" si="4"/>
        <v>41940.916666666664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8268</v>
      </c>
      <c r="P126">
        <f t="shared" si="5"/>
        <v>0</v>
      </c>
      <c r="Q126" s="14">
        <f t="shared" si="3"/>
        <v>42114.928726851853</v>
      </c>
      <c r="R126" s="14">
        <f t="shared" si="4"/>
        <v>42139.928726851853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8268</v>
      </c>
      <c r="P127">
        <f t="shared" si="5"/>
        <v>11.67</v>
      </c>
      <c r="Q127" s="14">
        <f t="shared" si="3"/>
        <v>42709.993981481486</v>
      </c>
      <c r="R127" s="14">
        <f t="shared" si="4"/>
        <v>42769.993981481486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8268</v>
      </c>
      <c r="P128">
        <f t="shared" si="5"/>
        <v>106.69</v>
      </c>
      <c r="Q128" s="14">
        <f t="shared" si="3"/>
        <v>42135.589548611111</v>
      </c>
      <c r="R128" s="14">
        <f t="shared" si="4"/>
        <v>42166.083333333328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8268</v>
      </c>
      <c r="P129">
        <f t="shared" si="5"/>
        <v>47.5</v>
      </c>
      <c r="Q129" s="14">
        <f t="shared" si="3"/>
        <v>42067.62431712963</v>
      </c>
      <c r="R129" s="14">
        <f t="shared" si="4"/>
        <v>42097.582650462966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8268</v>
      </c>
      <c r="P130">
        <f t="shared" si="5"/>
        <v>311.17</v>
      </c>
      <c r="Q130" s="14">
        <f t="shared" ref="Q130:Q193" si="6">(((J130/60)/60)/24)+DATE(1970,1,1)</f>
        <v>42628.22792824074</v>
      </c>
      <c r="R130" s="14">
        <f t="shared" ref="R130:R193" si="7">(((I130/60)/60)/24)+DATE(1970,1,1)</f>
        <v>42663.22792824074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8268</v>
      </c>
      <c r="P131">
        <f t="shared" ref="P131:P194" si="8">IFERROR(ROUND(E131/L131,2),0)</f>
        <v>0</v>
      </c>
      <c r="Q131" s="14">
        <f t="shared" si="6"/>
        <v>41882.937303240738</v>
      </c>
      <c r="R131" s="14">
        <f t="shared" si="7"/>
        <v>41942.937303240738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8268</v>
      </c>
      <c r="P132">
        <f t="shared" si="8"/>
        <v>0</v>
      </c>
      <c r="Q132" s="14">
        <f t="shared" si="6"/>
        <v>41778.915416666663</v>
      </c>
      <c r="R132" s="14">
        <f t="shared" si="7"/>
        <v>41806.844444444447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8268</v>
      </c>
      <c r="P133">
        <f t="shared" si="8"/>
        <v>0</v>
      </c>
      <c r="Q133" s="14">
        <f t="shared" si="6"/>
        <v>42541.837511574078</v>
      </c>
      <c r="R133" s="14">
        <f t="shared" si="7"/>
        <v>42557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8268</v>
      </c>
      <c r="P134">
        <f t="shared" si="8"/>
        <v>94.51</v>
      </c>
      <c r="Q134" s="14">
        <f t="shared" si="6"/>
        <v>41905.812581018516</v>
      </c>
      <c r="R134" s="14">
        <f t="shared" si="7"/>
        <v>41950.854247685187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8268</v>
      </c>
      <c r="P135">
        <f t="shared" si="8"/>
        <v>0</v>
      </c>
      <c r="Q135" s="14">
        <f t="shared" si="6"/>
        <v>42491.80768518518</v>
      </c>
      <c r="R135" s="14">
        <f t="shared" si="7"/>
        <v>42521.729861111111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8268</v>
      </c>
      <c r="P136">
        <f t="shared" si="8"/>
        <v>0</v>
      </c>
      <c r="Q136" s="14">
        <f t="shared" si="6"/>
        <v>42221.909930555557</v>
      </c>
      <c r="R136" s="14">
        <f t="shared" si="7"/>
        <v>42251.708333333328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8268</v>
      </c>
      <c r="P137">
        <f t="shared" si="8"/>
        <v>80.599999999999994</v>
      </c>
      <c r="Q137" s="14">
        <f t="shared" si="6"/>
        <v>41788.381909722222</v>
      </c>
      <c r="R137" s="14">
        <f t="shared" si="7"/>
        <v>41821.791666666664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8268</v>
      </c>
      <c r="P138">
        <f t="shared" si="8"/>
        <v>0</v>
      </c>
      <c r="Q138" s="14">
        <f t="shared" si="6"/>
        <v>42096.410115740742</v>
      </c>
      <c r="R138" s="14">
        <f t="shared" si="7"/>
        <v>42140.427777777775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8268</v>
      </c>
      <c r="P139">
        <f t="shared" si="8"/>
        <v>0</v>
      </c>
      <c r="Q139" s="14">
        <f t="shared" si="6"/>
        <v>42239.573993055557</v>
      </c>
      <c r="R139" s="14">
        <f t="shared" si="7"/>
        <v>42289.573993055557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8268</v>
      </c>
      <c r="P140">
        <f t="shared" si="8"/>
        <v>81.239999999999995</v>
      </c>
      <c r="Q140" s="14">
        <f t="shared" si="6"/>
        <v>42186.257418981477</v>
      </c>
      <c r="R140" s="14">
        <f t="shared" si="7"/>
        <v>42217.207638888889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8268</v>
      </c>
      <c r="P141">
        <f t="shared" si="8"/>
        <v>500</v>
      </c>
      <c r="Q141" s="14">
        <f t="shared" si="6"/>
        <v>42187.920972222222</v>
      </c>
      <c r="R141" s="14">
        <f t="shared" si="7"/>
        <v>42197.920972222222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8268</v>
      </c>
      <c r="P142">
        <f t="shared" si="8"/>
        <v>0</v>
      </c>
      <c r="Q142" s="14">
        <f t="shared" si="6"/>
        <v>42053.198287037041</v>
      </c>
      <c r="R142" s="14">
        <f t="shared" si="7"/>
        <v>42083.15662037037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8268</v>
      </c>
      <c r="P143">
        <f t="shared" si="8"/>
        <v>46.18</v>
      </c>
      <c r="Q143" s="14">
        <f t="shared" si="6"/>
        <v>42110.153043981481</v>
      </c>
      <c r="R143" s="14">
        <f t="shared" si="7"/>
        <v>42155.153043981481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8268</v>
      </c>
      <c r="P144">
        <f t="shared" si="8"/>
        <v>10</v>
      </c>
      <c r="Q144" s="14">
        <f t="shared" si="6"/>
        <v>41938.893263888887</v>
      </c>
      <c r="R144" s="14">
        <f t="shared" si="7"/>
        <v>41959.934930555552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8268</v>
      </c>
      <c r="P145">
        <f t="shared" si="8"/>
        <v>0</v>
      </c>
      <c r="Q145" s="14">
        <f t="shared" si="6"/>
        <v>42559.064143518524</v>
      </c>
      <c r="R145" s="14">
        <f t="shared" si="7"/>
        <v>42616.246527777781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8268</v>
      </c>
      <c r="P146">
        <f t="shared" si="8"/>
        <v>55.95</v>
      </c>
      <c r="Q146" s="14">
        <f t="shared" si="6"/>
        <v>42047.762407407412</v>
      </c>
      <c r="R146" s="14">
        <f t="shared" si="7"/>
        <v>42107.72074074074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8268</v>
      </c>
      <c r="P147">
        <f t="shared" si="8"/>
        <v>37.56</v>
      </c>
      <c r="Q147" s="14">
        <f t="shared" si="6"/>
        <v>42200.542268518519</v>
      </c>
      <c r="R147" s="14">
        <f t="shared" si="7"/>
        <v>42227.542268518519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8268</v>
      </c>
      <c r="P148">
        <f t="shared" si="8"/>
        <v>38.33</v>
      </c>
      <c r="Q148" s="14">
        <f t="shared" si="6"/>
        <v>42693.016180555554</v>
      </c>
      <c r="R148" s="14">
        <f t="shared" si="7"/>
        <v>42753.016180555554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8268</v>
      </c>
      <c r="P149">
        <f t="shared" si="8"/>
        <v>0</v>
      </c>
      <c r="Q149" s="14">
        <f t="shared" si="6"/>
        <v>41969.767824074079</v>
      </c>
      <c r="R149" s="14">
        <f t="shared" si="7"/>
        <v>42012.762499999997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8268</v>
      </c>
      <c r="P150">
        <f t="shared" si="8"/>
        <v>20</v>
      </c>
      <c r="Q150" s="14">
        <f t="shared" si="6"/>
        <v>42397.281666666662</v>
      </c>
      <c r="R150" s="14">
        <f t="shared" si="7"/>
        <v>42427.281666666662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8268</v>
      </c>
      <c r="P151">
        <f t="shared" si="8"/>
        <v>15.33</v>
      </c>
      <c r="Q151" s="14">
        <f t="shared" si="6"/>
        <v>41968.172106481477</v>
      </c>
      <c r="R151" s="14">
        <f t="shared" si="7"/>
        <v>41998.333333333328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8268</v>
      </c>
      <c r="P152">
        <f t="shared" si="8"/>
        <v>449.43</v>
      </c>
      <c r="Q152" s="14">
        <f t="shared" si="6"/>
        <v>42090.161828703705</v>
      </c>
      <c r="R152" s="14">
        <f t="shared" si="7"/>
        <v>42150.161828703705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8268</v>
      </c>
      <c r="P153">
        <f t="shared" si="8"/>
        <v>28</v>
      </c>
      <c r="Q153" s="14">
        <f t="shared" si="6"/>
        <v>42113.550821759258</v>
      </c>
      <c r="R153" s="14">
        <f t="shared" si="7"/>
        <v>42173.550821759258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8268</v>
      </c>
      <c r="P154">
        <f t="shared" si="8"/>
        <v>15</v>
      </c>
      <c r="Q154" s="14">
        <f t="shared" si="6"/>
        <v>41875.077546296299</v>
      </c>
      <c r="R154" s="14">
        <f t="shared" si="7"/>
        <v>41905.077546296299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8268</v>
      </c>
      <c r="P155">
        <f t="shared" si="8"/>
        <v>35.9</v>
      </c>
      <c r="Q155" s="14">
        <f t="shared" si="6"/>
        <v>41933.586157407408</v>
      </c>
      <c r="R155" s="14">
        <f t="shared" si="7"/>
        <v>41975.627824074079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8268</v>
      </c>
      <c r="P156">
        <f t="shared" si="8"/>
        <v>13.33</v>
      </c>
      <c r="Q156" s="14">
        <f t="shared" si="6"/>
        <v>42115.547395833331</v>
      </c>
      <c r="R156" s="14">
        <f t="shared" si="7"/>
        <v>42158.547395833331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8268</v>
      </c>
      <c r="P157">
        <f t="shared" si="8"/>
        <v>20.25</v>
      </c>
      <c r="Q157" s="14">
        <f t="shared" si="6"/>
        <v>42168.559432870374</v>
      </c>
      <c r="R157" s="14">
        <f t="shared" si="7"/>
        <v>42208.559432870374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8268</v>
      </c>
      <c r="P158">
        <f t="shared" si="8"/>
        <v>119</v>
      </c>
      <c r="Q158" s="14">
        <f t="shared" si="6"/>
        <v>41794.124953703707</v>
      </c>
      <c r="R158" s="14">
        <f t="shared" si="7"/>
        <v>41854.124953703707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8268</v>
      </c>
      <c r="P159">
        <f t="shared" si="8"/>
        <v>4</v>
      </c>
      <c r="Q159" s="14">
        <f t="shared" si="6"/>
        <v>42396.911712962959</v>
      </c>
      <c r="R159" s="14">
        <f t="shared" si="7"/>
        <v>42426.911712962959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8268</v>
      </c>
      <c r="P160">
        <f t="shared" si="8"/>
        <v>0</v>
      </c>
      <c r="Q160" s="14">
        <f t="shared" si="6"/>
        <v>41904.07671296296</v>
      </c>
      <c r="R160" s="14">
        <f t="shared" si="7"/>
        <v>41934.07671296296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8268</v>
      </c>
      <c r="P161">
        <f t="shared" si="8"/>
        <v>10</v>
      </c>
      <c r="Q161" s="14">
        <f t="shared" si="6"/>
        <v>42514.434548611112</v>
      </c>
      <c r="R161" s="14">
        <f t="shared" si="7"/>
        <v>42554.434548611112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 t="s">
        <v>8269</v>
      </c>
      <c r="P162">
        <f t="shared" si="8"/>
        <v>0</v>
      </c>
      <c r="Q162" s="14">
        <f t="shared" si="6"/>
        <v>42171.913090277783</v>
      </c>
      <c r="R162" s="14">
        <f t="shared" si="7"/>
        <v>42231.913090277783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 t="s">
        <v>8269</v>
      </c>
      <c r="P163">
        <f t="shared" si="8"/>
        <v>5</v>
      </c>
      <c r="Q163" s="14">
        <f t="shared" si="6"/>
        <v>41792.687442129631</v>
      </c>
      <c r="R163" s="14">
        <f t="shared" si="7"/>
        <v>41822.687442129631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 t="s">
        <v>8269</v>
      </c>
      <c r="P164">
        <f t="shared" si="8"/>
        <v>43.5</v>
      </c>
      <c r="Q164" s="14">
        <f t="shared" si="6"/>
        <v>41835.126805555556</v>
      </c>
      <c r="R164" s="14">
        <f t="shared" si="7"/>
        <v>41867.987500000003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 t="s">
        <v>8269</v>
      </c>
      <c r="P165">
        <f t="shared" si="8"/>
        <v>0</v>
      </c>
      <c r="Q165" s="14">
        <f t="shared" si="6"/>
        <v>42243.961273148147</v>
      </c>
      <c r="R165" s="14">
        <f t="shared" si="7"/>
        <v>42278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 t="s">
        <v>8269</v>
      </c>
      <c r="P166">
        <f t="shared" si="8"/>
        <v>91.43</v>
      </c>
      <c r="Q166" s="14">
        <f t="shared" si="6"/>
        <v>41841.762743055559</v>
      </c>
      <c r="R166" s="14">
        <f t="shared" si="7"/>
        <v>41901.762743055559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 t="s">
        <v>8269</v>
      </c>
      <c r="P167">
        <f t="shared" si="8"/>
        <v>0</v>
      </c>
      <c r="Q167" s="14">
        <f t="shared" si="6"/>
        <v>42351.658842592587</v>
      </c>
      <c r="R167" s="14">
        <f t="shared" si="7"/>
        <v>42381.658842592587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 t="s">
        <v>8269</v>
      </c>
      <c r="P168">
        <f t="shared" si="8"/>
        <v>3000</v>
      </c>
      <c r="Q168" s="14">
        <f t="shared" si="6"/>
        <v>42721.075949074075</v>
      </c>
      <c r="R168" s="14">
        <f t="shared" si="7"/>
        <v>42751.075949074075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 t="s">
        <v>8269</v>
      </c>
      <c r="P169">
        <f t="shared" si="8"/>
        <v>5.5</v>
      </c>
      <c r="Q169" s="14">
        <f t="shared" si="6"/>
        <v>42160.927488425921</v>
      </c>
      <c r="R169" s="14">
        <f t="shared" si="7"/>
        <v>42220.927488425921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 t="s">
        <v>8269</v>
      </c>
      <c r="P170">
        <f t="shared" si="8"/>
        <v>108.33</v>
      </c>
      <c r="Q170" s="14">
        <f t="shared" si="6"/>
        <v>42052.83530092593</v>
      </c>
      <c r="R170" s="14">
        <f t="shared" si="7"/>
        <v>42082.793634259258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 t="s">
        <v>8269</v>
      </c>
      <c r="P171">
        <f t="shared" si="8"/>
        <v>56</v>
      </c>
      <c r="Q171" s="14">
        <f t="shared" si="6"/>
        <v>41900.505312499998</v>
      </c>
      <c r="R171" s="14">
        <f t="shared" si="7"/>
        <v>41930.505312499998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 t="s">
        <v>8269</v>
      </c>
      <c r="P172">
        <f t="shared" si="8"/>
        <v>32.5</v>
      </c>
      <c r="Q172" s="14">
        <f t="shared" si="6"/>
        <v>42216.977812500001</v>
      </c>
      <c r="R172" s="14">
        <f t="shared" si="7"/>
        <v>42246.227777777778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 t="s">
        <v>8269</v>
      </c>
      <c r="P173">
        <f t="shared" si="8"/>
        <v>1</v>
      </c>
      <c r="Q173" s="14">
        <f t="shared" si="6"/>
        <v>42534.180717592593</v>
      </c>
      <c r="R173" s="14">
        <f t="shared" si="7"/>
        <v>42594.180717592593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 t="s">
        <v>8269</v>
      </c>
      <c r="P174">
        <f t="shared" si="8"/>
        <v>0</v>
      </c>
      <c r="Q174" s="14">
        <f t="shared" si="6"/>
        <v>42047.394942129627</v>
      </c>
      <c r="R174" s="14">
        <f t="shared" si="7"/>
        <v>42082.353275462956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 t="s">
        <v>8269</v>
      </c>
      <c r="P175">
        <f t="shared" si="8"/>
        <v>0</v>
      </c>
      <c r="Q175" s="14">
        <f t="shared" si="6"/>
        <v>42033.573009259257</v>
      </c>
      <c r="R175" s="14">
        <f t="shared" si="7"/>
        <v>42063.573009259257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 t="s">
        <v>8269</v>
      </c>
      <c r="P176">
        <f t="shared" si="8"/>
        <v>0</v>
      </c>
      <c r="Q176" s="14">
        <f t="shared" si="6"/>
        <v>42072.758981481486</v>
      </c>
      <c r="R176" s="14">
        <f t="shared" si="7"/>
        <v>42132.758981481486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 t="s">
        <v>8269</v>
      </c>
      <c r="P177">
        <f t="shared" si="8"/>
        <v>49.88</v>
      </c>
      <c r="Q177" s="14">
        <f t="shared" si="6"/>
        <v>41855.777905092589</v>
      </c>
      <c r="R177" s="14">
        <f t="shared" si="7"/>
        <v>41880.777905092589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 t="s">
        <v>8269</v>
      </c>
      <c r="P178">
        <f t="shared" si="8"/>
        <v>0</v>
      </c>
      <c r="Q178" s="14">
        <f t="shared" si="6"/>
        <v>42191.824062500003</v>
      </c>
      <c r="R178" s="14">
        <f t="shared" si="7"/>
        <v>42221.824062500003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 t="s">
        <v>8269</v>
      </c>
      <c r="P179">
        <f t="shared" si="8"/>
        <v>25.71</v>
      </c>
      <c r="Q179" s="14">
        <f t="shared" si="6"/>
        <v>42070.047754629632</v>
      </c>
      <c r="R179" s="14">
        <f t="shared" si="7"/>
        <v>42087.00608796296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 t="s">
        <v>8269</v>
      </c>
      <c r="P180">
        <f t="shared" si="8"/>
        <v>0</v>
      </c>
      <c r="Q180" s="14">
        <f t="shared" si="6"/>
        <v>42304.955381944441</v>
      </c>
      <c r="R180" s="14">
        <f t="shared" si="7"/>
        <v>42334.997048611112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 t="s">
        <v>8269</v>
      </c>
      <c r="P181">
        <f t="shared" si="8"/>
        <v>100</v>
      </c>
      <c r="Q181" s="14">
        <f t="shared" si="6"/>
        <v>42403.080497685187</v>
      </c>
      <c r="R181" s="14">
        <f t="shared" si="7"/>
        <v>42433.080497685187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 t="s">
        <v>8269</v>
      </c>
      <c r="P182">
        <f t="shared" si="8"/>
        <v>30.85</v>
      </c>
      <c r="Q182" s="14">
        <f t="shared" si="6"/>
        <v>42067.991238425922</v>
      </c>
      <c r="R182" s="14">
        <f t="shared" si="7"/>
        <v>42107.791666666672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 t="s">
        <v>8269</v>
      </c>
      <c r="P183">
        <f t="shared" si="8"/>
        <v>180.5</v>
      </c>
      <c r="Q183" s="14">
        <f t="shared" si="6"/>
        <v>42147.741840277777</v>
      </c>
      <c r="R183" s="14">
        <f t="shared" si="7"/>
        <v>42177.741840277777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 t="s">
        <v>8269</v>
      </c>
      <c r="P184">
        <f t="shared" si="8"/>
        <v>0</v>
      </c>
      <c r="Q184" s="14">
        <f t="shared" si="6"/>
        <v>42712.011944444443</v>
      </c>
      <c r="R184" s="14">
        <f t="shared" si="7"/>
        <v>42742.011944444443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 t="s">
        <v>8269</v>
      </c>
      <c r="P185">
        <f t="shared" si="8"/>
        <v>373.5</v>
      </c>
      <c r="Q185" s="14">
        <f t="shared" si="6"/>
        <v>41939.810300925928</v>
      </c>
      <c r="R185" s="14">
        <f t="shared" si="7"/>
        <v>41969.851967592593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 t="s">
        <v>8269</v>
      </c>
      <c r="P186">
        <f t="shared" si="8"/>
        <v>25.5</v>
      </c>
      <c r="Q186" s="14">
        <f t="shared" si="6"/>
        <v>41825.791226851856</v>
      </c>
      <c r="R186" s="14">
        <f t="shared" si="7"/>
        <v>41883.165972222225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 t="s">
        <v>8269</v>
      </c>
      <c r="P187">
        <f t="shared" si="8"/>
        <v>220</v>
      </c>
      <c r="Q187" s="14">
        <f t="shared" si="6"/>
        <v>42570.91133101852</v>
      </c>
      <c r="R187" s="14">
        <f t="shared" si="7"/>
        <v>42600.91133101852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 t="s">
        <v>8269</v>
      </c>
      <c r="P188">
        <f t="shared" si="8"/>
        <v>0</v>
      </c>
      <c r="Q188" s="14">
        <f t="shared" si="6"/>
        <v>42767.812893518523</v>
      </c>
      <c r="R188" s="14">
        <f t="shared" si="7"/>
        <v>42797.833333333328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 t="s">
        <v>8269</v>
      </c>
      <c r="P189">
        <f t="shared" si="8"/>
        <v>160</v>
      </c>
      <c r="Q189" s="14">
        <f t="shared" si="6"/>
        <v>42182.234456018516</v>
      </c>
      <c r="R189" s="14">
        <f t="shared" si="7"/>
        <v>42206.290972222225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 t="s">
        <v>8269</v>
      </c>
      <c r="P190">
        <f t="shared" si="8"/>
        <v>0</v>
      </c>
      <c r="Q190" s="14">
        <f t="shared" si="6"/>
        <v>41857.18304398148</v>
      </c>
      <c r="R190" s="14">
        <f t="shared" si="7"/>
        <v>41887.18304398148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 t="s">
        <v>8269</v>
      </c>
      <c r="P191">
        <f t="shared" si="8"/>
        <v>69</v>
      </c>
      <c r="Q191" s="14">
        <f t="shared" si="6"/>
        <v>42556.690706018519</v>
      </c>
      <c r="R191" s="14">
        <f t="shared" si="7"/>
        <v>42616.690706018519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 t="s">
        <v>8269</v>
      </c>
      <c r="P192">
        <f t="shared" si="8"/>
        <v>50</v>
      </c>
      <c r="Q192" s="14">
        <f t="shared" si="6"/>
        <v>42527.650995370372</v>
      </c>
      <c r="R192" s="14">
        <f t="shared" si="7"/>
        <v>42537.650995370372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 t="s">
        <v>8269</v>
      </c>
      <c r="P193">
        <f t="shared" si="8"/>
        <v>83.33</v>
      </c>
      <c r="Q193" s="14">
        <f t="shared" si="6"/>
        <v>42239.441412037035</v>
      </c>
      <c r="R193" s="14">
        <f t="shared" si="7"/>
        <v>42279.441412037035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 t="s">
        <v>8269</v>
      </c>
      <c r="P194">
        <f t="shared" si="8"/>
        <v>5.67</v>
      </c>
      <c r="Q194" s="14">
        <f t="shared" ref="Q194:Q257" si="9">(((J194/60)/60)/24)+DATE(1970,1,1)</f>
        <v>41899.792037037041</v>
      </c>
      <c r="R194" s="14">
        <f t="shared" ref="R194:R257" si="10">(((I194/60)/60)/24)+DATE(1970,1,1)</f>
        <v>41929.792037037041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 t="s">
        <v>8269</v>
      </c>
      <c r="P195">
        <f t="shared" ref="P195:P258" si="11">IFERROR(ROUND(E195/L195,2),0)</f>
        <v>0</v>
      </c>
      <c r="Q195" s="14">
        <f t="shared" si="9"/>
        <v>41911.934791666667</v>
      </c>
      <c r="R195" s="14">
        <f t="shared" si="10"/>
        <v>41971.976458333331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 t="s">
        <v>8269</v>
      </c>
      <c r="P196">
        <f t="shared" si="11"/>
        <v>1</v>
      </c>
      <c r="Q196" s="14">
        <f t="shared" si="9"/>
        <v>42375.996886574074</v>
      </c>
      <c r="R196" s="14">
        <f t="shared" si="10"/>
        <v>42435.996886574074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 t="s">
        <v>8269</v>
      </c>
      <c r="P197">
        <f t="shared" si="11"/>
        <v>0</v>
      </c>
      <c r="Q197" s="14">
        <f t="shared" si="9"/>
        <v>42135.67050925926</v>
      </c>
      <c r="R197" s="14">
        <f t="shared" si="10"/>
        <v>42195.67050925926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 t="s">
        <v>8269</v>
      </c>
      <c r="P198">
        <f t="shared" si="11"/>
        <v>77.11</v>
      </c>
      <c r="Q198" s="14">
        <f t="shared" si="9"/>
        <v>42259.542800925927</v>
      </c>
      <c r="R198" s="14">
        <f t="shared" si="10"/>
        <v>42287.875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 t="s">
        <v>8269</v>
      </c>
      <c r="P199">
        <f t="shared" si="11"/>
        <v>32.75</v>
      </c>
      <c r="Q199" s="14">
        <f t="shared" si="9"/>
        <v>42741.848379629635</v>
      </c>
      <c r="R199" s="14">
        <f t="shared" si="10"/>
        <v>42783.875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 t="s">
        <v>8269</v>
      </c>
      <c r="P200">
        <f t="shared" si="11"/>
        <v>46.5</v>
      </c>
      <c r="Q200" s="14">
        <f t="shared" si="9"/>
        <v>41887.383356481485</v>
      </c>
      <c r="R200" s="14">
        <f t="shared" si="10"/>
        <v>41917.383356481485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 t="s">
        <v>8269</v>
      </c>
      <c r="P201">
        <f t="shared" si="11"/>
        <v>0</v>
      </c>
      <c r="Q201" s="14">
        <f t="shared" si="9"/>
        <v>42584.123865740738</v>
      </c>
      <c r="R201" s="14">
        <f t="shared" si="10"/>
        <v>42614.123865740738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 t="s">
        <v>8269</v>
      </c>
      <c r="P202">
        <f t="shared" si="11"/>
        <v>87.31</v>
      </c>
      <c r="Q202" s="14">
        <f t="shared" si="9"/>
        <v>41867.083368055559</v>
      </c>
      <c r="R202" s="14">
        <f t="shared" si="10"/>
        <v>41897.083368055559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 t="s">
        <v>8269</v>
      </c>
      <c r="P203">
        <f t="shared" si="11"/>
        <v>54.29</v>
      </c>
      <c r="Q203" s="14">
        <f t="shared" si="9"/>
        <v>42023.818622685183</v>
      </c>
      <c r="R203" s="14">
        <f t="shared" si="10"/>
        <v>42043.818622685183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 t="s">
        <v>8269</v>
      </c>
      <c r="P204">
        <f t="shared" si="11"/>
        <v>0</v>
      </c>
      <c r="Q204" s="14">
        <f t="shared" si="9"/>
        <v>42255.927824074075</v>
      </c>
      <c r="R204" s="14">
        <f t="shared" si="10"/>
        <v>42285.874305555553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 t="s">
        <v>8269</v>
      </c>
      <c r="P205">
        <f t="shared" si="11"/>
        <v>93.25</v>
      </c>
      <c r="Q205" s="14">
        <f t="shared" si="9"/>
        <v>41973.847962962958</v>
      </c>
      <c r="R205" s="14">
        <f t="shared" si="10"/>
        <v>42033.847962962958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 t="s">
        <v>8269</v>
      </c>
      <c r="P206">
        <f t="shared" si="11"/>
        <v>117.68</v>
      </c>
      <c r="Q206" s="14">
        <f t="shared" si="9"/>
        <v>42556.583368055552</v>
      </c>
      <c r="R206" s="14">
        <f t="shared" si="10"/>
        <v>42586.583368055552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 t="s">
        <v>8269</v>
      </c>
      <c r="P207">
        <f t="shared" si="11"/>
        <v>76.47</v>
      </c>
      <c r="Q207" s="14">
        <f t="shared" si="9"/>
        <v>42248.632199074069</v>
      </c>
      <c r="R207" s="14">
        <f t="shared" si="10"/>
        <v>42283.632199074069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 t="s">
        <v>8269</v>
      </c>
      <c r="P208">
        <f t="shared" si="11"/>
        <v>0</v>
      </c>
      <c r="Q208" s="14">
        <f t="shared" si="9"/>
        <v>42567.004432870366</v>
      </c>
      <c r="R208" s="14">
        <f t="shared" si="10"/>
        <v>42588.004432870366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 t="s">
        <v>8269</v>
      </c>
      <c r="P209">
        <f t="shared" si="11"/>
        <v>163.85</v>
      </c>
      <c r="Q209" s="14">
        <f t="shared" si="9"/>
        <v>41978.197199074071</v>
      </c>
      <c r="R209" s="14">
        <f t="shared" si="10"/>
        <v>42008.197199074071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 t="s">
        <v>8269</v>
      </c>
      <c r="P210">
        <f t="shared" si="11"/>
        <v>0</v>
      </c>
      <c r="Q210" s="14">
        <f t="shared" si="9"/>
        <v>41959.369988425926</v>
      </c>
      <c r="R210" s="14">
        <f t="shared" si="10"/>
        <v>41989.369988425926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 t="s">
        <v>8269</v>
      </c>
      <c r="P211">
        <f t="shared" si="11"/>
        <v>0</v>
      </c>
      <c r="Q211" s="14">
        <f t="shared" si="9"/>
        <v>42165.922858796301</v>
      </c>
      <c r="R211" s="14">
        <f t="shared" si="10"/>
        <v>42195.922858796301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 t="s">
        <v>8269</v>
      </c>
      <c r="P212">
        <f t="shared" si="11"/>
        <v>91.82</v>
      </c>
      <c r="Q212" s="14">
        <f t="shared" si="9"/>
        <v>42249.064722222218</v>
      </c>
      <c r="R212" s="14">
        <f t="shared" si="10"/>
        <v>42278.208333333328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 t="s">
        <v>8269</v>
      </c>
      <c r="P213">
        <f t="shared" si="11"/>
        <v>185.83</v>
      </c>
      <c r="Q213" s="14">
        <f t="shared" si="9"/>
        <v>42236.159918981488</v>
      </c>
      <c r="R213" s="14">
        <f t="shared" si="10"/>
        <v>42266.159918981488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 t="s">
        <v>8269</v>
      </c>
      <c r="P214">
        <f t="shared" si="11"/>
        <v>1</v>
      </c>
      <c r="Q214" s="14">
        <f t="shared" si="9"/>
        <v>42416.881018518514</v>
      </c>
      <c r="R214" s="14">
        <f t="shared" si="10"/>
        <v>42476.839351851857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 t="s">
        <v>8269</v>
      </c>
      <c r="P215">
        <f t="shared" si="11"/>
        <v>20</v>
      </c>
      <c r="Q215" s="14">
        <f t="shared" si="9"/>
        <v>42202.594293981485</v>
      </c>
      <c r="R215" s="14">
        <f t="shared" si="10"/>
        <v>42232.587974537033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 t="s">
        <v>8269</v>
      </c>
      <c r="P216">
        <f t="shared" si="11"/>
        <v>1</v>
      </c>
      <c r="Q216" s="14">
        <f t="shared" si="9"/>
        <v>42009.64061342593</v>
      </c>
      <c r="R216" s="14">
        <f t="shared" si="10"/>
        <v>42069.64061342593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 t="s">
        <v>8269</v>
      </c>
      <c r="P217">
        <f t="shared" si="11"/>
        <v>10</v>
      </c>
      <c r="Q217" s="14">
        <f t="shared" si="9"/>
        <v>42375.230115740742</v>
      </c>
      <c r="R217" s="14">
        <f t="shared" si="10"/>
        <v>42417.999305555553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 t="s">
        <v>8269</v>
      </c>
      <c r="P218">
        <f t="shared" si="11"/>
        <v>331.54</v>
      </c>
      <c r="Q218" s="14">
        <f t="shared" si="9"/>
        <v>42066.958761574075</v>
      </c>
      <c r="R218" s="14">
        <f t="shared" si="10"/>
        <v>42116.917094907403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 t="s">
        <v>8269</v>
      </c>
      <c r="P219">
        <f t="shared" si="11"/>
        <v>314.29000000000002</v>
      </c>
      <c r="Q219" s="14">
        <f t="shared" si="9"/>
        <v>41970.64061342593</v>
      </c>
      <c r="R219" s="14">
        <f t="shared" si="10"/>
        <v>42001.64061342593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 t="s">
        <v>8269</v>
      </c>
      <c r="P220">
        <f t="shared" si="11"/>
        <v>100</v>
      </c>
      <c r="Q220" s="14">
        <f t="shared" si="9"/>
        <v>42079.628344907411</v>
      </c>
      <c r="R220" s="14">
        <f t="shared" si="10"/>
        <v>42139.628344907411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 t="s">
        <v>8269</v>
      </c>
      <c r="P221">
        <f t="shared" si="11"/>
        <v>115.99</v>
      </c>
      <c r="Q221" s="14">
        <f t="shared" si="9"/>
        <v>42429.326678240745</v>
      </c>
      <c r="R221" s="14">
        <f t="shared" si="10"/>
        <v>42461.290972222225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 t="s">
        <v>8269</v>
      </c>
      <c r="P222">
        <f t="shared" si="11"/>
        <v>120</v>
      </c>
      <c r="Q222" s="14">
        <f t="shared" si="9"/>
        <v>42195.643865740742</v>
      </c>
      <c r="R222" s="14">
        <f t="shared" si="10"/>
        <v>42236.837499999994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 t="s">
        <v>8269</v>
      </c>
      <c r="P223">
        <f t="shared" si="11"/>
        <v>0</v>
      </c>
      <c r="Q223" s="14">
        <f t="shared" si="9"/>
        <v>42031.837546296301</v>
      </c>
      <c r="R223" s="14">
        <f t="shared" si="10"/>
        <v>42091.79587962963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 t="s">
        <v>8269</v>
      </c>
      <c r="P224">
        <f t="shared" si="11"/>
        <v>65</v>
      </c>
      <c r="Q224" s="14">
        <f t="shared" si="9"/>
        <v>42031.769884259258</v>
      </c>
      <c r="R224" s="14">
        <f t="shared" si="10"/>
        <v>42090.110416666663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 t="s">
        <v>8269</v>
      </c>
      <c r="P225">
        <f t="shared" si="11"/>
        <v>0</v>
      </c>
      <c r="Q225" s="14">
        <f t="shared" si="9"/>
        <v>42482.048032407409</v>
      </c>
      <c r="R225" s="14">
        <f t="shared" si="10"/>
        <v>42512.045138888891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 t="s">
        <v>8269</v>
      </c>
      <c r="P226">
        <f t="shared" si="11"/>
        <v>0</v>
      </c>
      <c r="Q226" s="14">
        <f t="shared" si="9"/>
        <v>42135.235254629632</v>
      </c>
      <c r="R226" s="14">
        <f t="shared" si="10"/>
        <v>42195.235254629632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 t="s">
        <v>8269</v>
      </c>
      <c r="P227">
        <f t="shared" si="11"/>
        <v>0</v>
      </c>
      <c r="Q227" s="14">
        <f t="shared" si="9"/>
        <v>42438.961273148147</v>
      </c>
      <c r="R227" s="14">
        <f t="shared" si="10"/>
        <v>42468.919606481482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 t="s">
        <v>8269</v>
      </c>
      <c r="P228">
        <f t="shared" si="11"/>
        <v>125</v>
      </c>
      <c r="Q228" s="14">
        <f t="shared" si="9"/>
        <v>42106.666018518517</v>
      </c>
      <c r="R228" s="14">
        <f t="shared" si="10"/>
        <v>42155.395138888889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 t="s">
        <v>8269</v>
      </c>
      <c r="P229">
        <f t="shared" si="11"/>
        <v>0</v>
      </c>
      <c r="Q229" s="14">
        <f t="shared" si="9"/>
        <v>42164.893993055557</v>
      </c>
      <c r="R229" s="14">
        <f t="shared" si="10"/>
        <v>42194.893993055557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 t="s">
        <v>8269</v>
      </c>
      <c r="P230">
        <f t="shared" si="11"/>
        <v>0</v>
      </c>
      <c r="Q230" s="14">
        <f t="shared" si="9"/>
        <v>42096.686400462961</v>
      </c>
      <c r="R230" s="14">
        <f t="shared" si="10"/>
        <v>42156.686400462961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 t="s">
        <v>8269</v>
      </c>
      <c r="P231">
        <f t="shared" si="11"/>
        <v>0</v>
      </c>
      <c r="Q231" s="14">
        <f t="shared" si="9"/>
        <v>42383.933993055558</v>
      </c>
      <c r="R231" s="14">
        <f t="shared" si="10"/>
        <v>42413.933993055558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 t="s">
        <v>8269</v>
      </c>
      <c r="P232">
        <f t="shared" si="11"/>
        <v>30</v>
      </c>
      <c r="Q232" s="14">
        <f t="shared" si="9"/>
        <v>42129.777210648142</v>
      </c>
      <c r="R232" s="14">
        <f t="shared" si="10"/>
        <v>42159.777210648142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 t="s">
        <v>8269</v>
      </c>
      <c r="P233">
        <f t="shared" si="11"/>
        <v>0</v>
      </c>
      <c r="Q233" s="14">
        <f t="shared" si="9"/>
        <v>42341.958923611113</v>
      </c>
      <c r="R233" s="14">
        <f t="shared" si="10"/>
        <v>42371.958923611113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 t="s">
        <v>8269</v>
      </c>
      <c r="P234">
        <f t="shared" si="11"/>
        <v>15.71</v>
      </c>
      <c r="Q234" s="14">
        <f t="shared" si="9"/>
        <v>42032.82576388889</v>
      </c>
      <c r="R234" s="14">
        <f t="shared" si="10"/>
        <v>42062.82576388889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 t="s">
        <v>8269</v>
      </c>
      <c r="P235">
        <f t="shared" si="11"/>
        <v>0</v>
      </c>
      <c r="Q235" s="14">
        <f t="shared" si="9"/>
        <v>42612.911712962959</v>
      </c>
      <c r="R235" s="14">
        <f t="shared" si="10"/>
        <v>42642.911712962959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 t="s">
        <v>8269</v>
      </c>
      <c r="P236">
        <f t="shared" si="11"/>
        <v>80.2</v>
      </c>
      <c r="Q236" s="14">
        <f t="shared" si="9"/>
        <v>42136.035405092596</v>
      </c>
      <c r="R236" s="14">
        <f t="shared" si="10"/>
        <v>42176.035405092596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 t="s">
        <v>8269</v>
      </c>
      <c r="P237">
        <f t="shared" si="11"/>
        <v>0</v>
      </c>
      <c r="Q237" s="14">
        <f t="shared" si="9"/>
        <v>42164.908530092594</v>
      </c>
      <c r="R237" s="14">
        <f t="shared" si="10"/>
        <v>42194.908530092594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 t="s">
        <v>8269</v>
      </c>
      <c r="P238">
        <f t="shared" si="11"/>
        <v>0</v>
      </c>
      <c r="Q238" s="14">
        <f t="shared" si="9"/>
        <v>42321.08447916666</v>
      </c>
      <c r="R238" s="14">
        <f t="shared" si="10"/>
        <v>42374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 t="s">
        <v>8269</v>
      </c>
      <c r="P239">
        <f t="shared" si="11"/>
        <v>50</v>
      </c>
      <c r="Q239" s="14">
        <f t="shared" si="9"/>
        <v>42377.577187499999</v>
      </c>
      <c r="R239" s="14">
        <f t="shared" si="10"/>
        <v>42437.577187499999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 t="s">
        <v>8269</v>
      </c>
      <c r="P240">
        <f t="shared" si="11"/>
        <v>0</v>
      </c>
      <c r="Q240" s="14">
        <f t="shared" si="9"/>
        <v>42713.962499999994</v>
      </c>
      <c r="R240" s="14">
        <f t="shared" si="10"/>
        <v>42734.375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 t="s">
        <v>8269</v>
      </c>
      <c r="P241">
        <f t="shared" si="11"/>
        <v>50</v>
      </c>
      <c r="Q241" s="14">
        <f t="shared" si="9"/>
        <v>42297.110300925924</v>
      </c>
      <c r="R241" s="14">
        <f t="shared" si="10"/>
        <v>42316.5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10" t="s">
        <v>8270</v>
      </c>
      <c r="P242">
        <f t="shared" si="11"/>
        <v>117.85</v>
      </c>
      <c r="Q242" s="14">
        <f t="shared" si="9"/>
        <v>41354.708460648151</v>
      </c>
      <c r="R242" s="14">
        <f t="shared" si="10"/>
        <v>41399.708460648151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10" t="s">
        <v>8270</v>
      </c>
      <c r="P243">
        <f t="shared" si="11"/>
        <v>109.04</v>
      </c>
      <c r="Q243" s="14">
        <f t="shared" si="9"/>
        <v>41949.697962962964</v>
      </c>
      <c r="R243" s="14">
        <f t="shared" si="10"/>
        <v>41994.697962962964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10" t="s">
        <v>8270</v>
      </c>
      <c r="P244">
        <f t="shared" si="11"/>
        <v>73.02</v>
      </c>
      <c r="Q244" s="14">
        <f t="shared" si="9"/>
        <v>40862.492939814816</v>
      </c>
      <c r="R244" s="14">
        <f t="shared" si="10"/>
        <v>40897.492939814816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10" t="s">
        <v>8270</v>
      </c>
      <c r="P245">
        <f t="shared" si="11"/>
        <v>78.2</v>
      </c>
      <c r="Q245" s="14">
        <f t="shared" si="9"/>
        <v>41662.047500000001</v>
      </c>
      <c r="R245" s="14">
        <f t="shared" si="10"/>
        <v>41692.047500000001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10" t="s">
        <v>8270</v>
      </c>
      <c r="P246">
        <f t="shared" si="11"/>
        <v>47.4</v>
      </c>
      <c r="Q246" s="14">
        <f t="shared" si="9"/>
        <v>40213.323599537034</v>
      </c>
      <c r="R246" s="14">
        <f t="shared" si="10"/>
        <v>40253.29583333333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10" t="s">
        <v>8270</v>
      </c>
      <c r="P247">
        <f t="shared" si="11"/>
        <v>54.02</v>
      </c>
      <c r="Q247" s="14">
        <f t="shared" si="9"/>
        <v>41107.053067129629</v>
      </c>
      <c r="R247" s="14">
        <f t="shared" si="10"/>
        <v>41137.053067129629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10" t="s">
        <v>8270</v>
      </c>
      <c r="P248">
        <f t="shared" si="11"/>
        <v>68.489999999999995</v>
      </c>
      <c r="Q248" s="14">
        <f t="shared" si="9"/>
        <v>40480.363483796296</v>
      </c>
      <c r="R248" s="14">
        <f t="shared" si="10"/>
        <v>40530.405150462961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10" t="s">
        <v>8270</v>
      </c>
      <c r="P249">
        <f t="shared" si="11"/>
        <v>108.15</v>
      </c>
      <c r="Q249" s="14">
        <f t="shared" si="9"/>
        <v>40430.604328703703</v>
      </c>
      <c r="R249" s="14">
        <f t="shared" si="10"/>
        <v>40467.152083333334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10" t="s">
        <v>8270</v>
      </c>
      <c r="P250">
        <f t="shared" si="11"/>
        <v>589.95000000000005</v>
      </c>
      <c r="Q250" s="14">
        <f t="shared" si="9"/>
        <v>40870.774409722224</v>
      </c>
      <c r="R250" s="14">
        <f t="shared" si="10"/>
        <v>40915.774409722224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10" t="s">
        <v>8270</v>
      </c>
      <c r="P251">
        <f t="shared" si="11"/>
        <v>48.05</v>
      </c>
      <c r="Q251" s="14">
        <f t="shared" si="9"/>
        <v>40332.923842592594</v>
      </c>
      <c r="R251" s="14">
        <f t="shared" si="10"/>
        <v>40412.736111111109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10" t="s">
        <v>8270</v>
      </c>
      <c r="P252">
        <f t="shared" si="11"/>
        <v>72.48</v>
      </c>
      <c r="Q252" s="14">
        <f t="shared" si="9"/>
        <v>41401.565868055557</v>
      </c>
      <c r="R252" s="14">
        <f t="shared" si="10"/>
        <v>41431.565868055557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10" t="s">
        <v>8270</v>
      </c>
      <c r="P253">
        <f t="shared" si="11"/>
        <v>57.08</v>
      </c>
      <c r="Q253" s="14">
        <f t="shared" si="9"/>
        <v>41013.787569444445</v>
      </c>
      <c r="R253" s="14">
        <f t="shared" si="10"/>
        <v>41045.791666666664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10" t="s">
        <v>8270</v>
      </c>
      <c r="P254">
        <f t="shared" si="11"/>
        <v>85.44</v>
      </c>
      <c r="Q254" s="14">
        <f t="shared" si="9"/>
        <v>40266.662708333337</v>
      </c>
      <c r="R254" s="14">
        <f t="shared" si="10"/>
        <v>40330.165972222225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10" t="s">
        <v>8270</v>
      </c>
      <c r="P255">
        <f t="shared" si="11"/>
        <v>215.86</v>
      </c>
      <c r="Q255" s="14">
        <f t="shared" si="9"/>
        <v>40924.650868055556</v>
      </c>
      <c r="R255" s="14">
        <f t="shared" si="10"/>
        <v>40954.650868055556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10" t="s">
        <v>8270</v>
      </c>
      <c r="P256">
        <f t="shared" si="11"/>
        <v>89.39</v>
      </c>
      <c r="Q256" s="14">
        <f t="shared" si="9"/>
        <v>42263.952662037031</v>
      </c>
      <c r="R256" s="14">
        <f t="shared" si="10"/>
        <v>42294.083333333328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10" t="s">
        <v>8270</v>
      </c>
      <c r="P257">
        <f t="shared" si="11"/>
        <v>45.42</v>
      </c>
      <c r="Q257" s="14">
        <f t="shared" si="9"/>
        <v>40588.526412037041</v>
      </c>
      <c r="R257" s="14">
        <f t="shared" si="10"/>
        <v>40618.48474537037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10" t="s">
        <v>8270</v>
      </c>
      <c r="P258">
        <f t="shared" si="11"/>
        <v>65.760000000000005</v>
      </c>
      <c r="Q258" s="14">
        <f t="shared" ref="Q258:Q321" si="12">(((J258/60)/60)/24)+DATE(1970,1,1)</f>
        <v>41319.769293981481</v>
      </c>
      <c r="R258" s="14">
        <f t="shared" ref="R258:R321" si="13">(((I258/60)/60)/24)+DATE(1970,1,1)</f>
        <v>41349.769293981481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10" t="s">
        <v>8270</v>
      </c>
      <c r="P259">
        <f t="shared" ref="P259:P322" si="14">IFERROR(ROUND(E259/L259,2),0)</f>
        <v>66.7</v>
      </c>
      <c r="Q259" s="14">
        <f t="shared" si="12"/>
        <v>42479.626875000002</v>
      </c>
      <c r="R259" s="14">
        <f t="shared" si="13"/>
        <v>42509.626875000002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10" t="s">
        <v>8270</v>
      </c>
      <c r="P260">
        <f t="shared" si="14"/>
        <v>83.35</v>
      </c>
      <c r="Q260" s="14">
        <f t="shared" si="12"/>
        <v>40682.051689814813</v>
      </c>
      <c r="R260" s="14">
        <f t="shared" si="13"/>
        <v>40712.051689814813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10" t="s">
        <v>8270</v>
      </c>
      <c r="P261">
        <f t="shared" si="14"/>
        <v>105.05</v>
      </c>
      <c r="Q261" s="14">
        <f t="shared" si="12"/>
        <v>42072.738067129627</v>
      </c>
      <c r="R261" s="14">
        <f t="shared" si="13"/>
        <v>42102.738067129627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10" t="s">
        <v>8270</v>
      </c>
      <c r="P262">
        <f t="shared" si="14"/>
        <v>120.91</v>
      </c>
      <c r="Q262" s="14">
        <f t="shared" si="12"/>
        <v>40330.755543981482</v>
      </c>
      <c r="R262" s="14">
        <f t="shared" si="13"/>
        <v>40376.415972222225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10" t="s">
        <v>8270</v>
      </c>
      <c r="P263">
        <f t="shared" si="14"/>
        <v>97.64</v>
      </c>
      <c r="Q263" s="14">
        <f t="shared" si="12"/>
        <v>41017.885462962964</v>
      </c>
      <c r="R263" s="14">
        <f t="shared" si="13"/>
        <v>41067.621527777781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10" t="s">
        <v>8270</v>
      </c>
      <c r="P264">
        <f t="shared" si="14"/>
        <v>41.38</v>
      </c>
      <c r="Q264" s="14">
        <f t="shared" si="12"/>
        <v>40555.24800925926</v>
      </c>
      <c r="R264" s="14">
        <f t="shared" si="13"/>
        <v>40600.24800925926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10" t="s">
        <v>8270</v>
      </c>
      <c r="P265">
        <f t="shared" si="14"/>
        <v>30.65</v>
      </c>
      <c r="Q265" s="14">
        <f t="shared" si="12"/>
        <v>41149.954791666663</v>
      </c>
      <c r="R265" s="14">
        <f t="shared" si="13"/>
        <v>41179.954791666663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10" t="s">
        <v>8270</v>
      </c>
      <c r="P266">
        <f t="shared" si="14"/>
        <v>64.95</v>
      </c>
      <c r="Q266" s="14">
        <f t="shared" si="12"/>
        <v>41010.620312500003</v>
      </c>
      <c r="R266" s="14">
        <f t="shared" si="13"/>
        <v>41040.620312500003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10" t="s">
        <v>8270</v>
      </c>
      <c r="P267">
        <f t="shared" si="14"/>
        <v>95.78</v>
      </c>
      <c r="Q267" s="14">
        <f t="shared" si="12"/>
        <v>40267.245717592588</v>
      </c>
      <c r="R267" s="14">
        <f t="shared" si="13"/>
        <v>40308.844444444447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10" t="s">
        <v>8270</v>
      </c>
      <c r="P268">
        <f t="shared" si="14"/>
        <v>40.42</v>
      </c>
      <c r="Q268" s="14">
        <f t="shared" si="12"/>
        <v>40205.174849537041</v>
      </c>
      <c r="R268" s="14">
        <f t="shared" si="13"/>
        <v>40291.160416666666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10" t="s">
        <v>8270</v>
      </c>
      <c r="P269">
        <f t="shared" si="14"/>
        <v>78.58</v>
      </c>
      <c r="Q269" s="14">
        <f t="shared" si="12"/>
        <v>41785.452534722222</v>
      </c>
      <c r="R269" s="14">
        <f t="shared" si="13"/>
        <v>41815.452534722222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10" t="s">
        <v>8270</v>
      </c>
      <c r="P270">
        <f t="shared" si="14"/>
        <v>50.18</v>
      </c>
      <c r="Q270" s="14">
        <f t="shared" si="12"/>
        <v>40809.15252314815</v>
      </c>
      <c r="R270" s="14">
        <f t="shared" si="13"/>
        <v>40854.194189814814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10" t="s">
        <v>8270</v>
      </c>
      <c r="P271">
        <f t="shared" si="14"/>
        <v>92.25</v>
      </c>
      <c r="Q271" s="14">
        <f t="shared" si="12"/>
        <v>42758.197013888886</v>
      </c>
      <c r="R271" s="14">
        <f t="shared" si="13"/>
        <v>42788.197013888886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10" t="s">
        <v>8270</v>
      </c>
      <c r="P272">
        <f t="shared" si="14"/>
        <v>57.54</v>
      </c>
      <c r="Q272" s="14">
        <f t="shared" si="12"/>
        <v>40637.866550925923</v>
      </c>
      <c r="R272" s="14">
        <f t="shared" si="13"/>
        <v>40688.166666666664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10" t="s">
        <v>8270</v>
      </c>
      <c r="P273">
        <f t="shared" si="14"/>
        <v>109.42</v>
      </c>
      <c r="Q273" s="14">
        <f t="shared" si="12"/>
        <v>41612.10024305556</v>
      </c>
      <c r="R273" s="14">
        <f t="shared" si="13"/>
        <v>41641.333333333336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10" t="s">
        <v>8270</v>
      </c>
      <c r="P274">
        <f t="shared" si="14"/>
        <v>81.89</v>
      </c>
      <c r="Q274" s="14">
        <f t="shared" si="12"/>
        <v>40235.900358796294</v>
      </c>
      <c r="R274" s="14">
        <f t="shared" si="13"/>
        <v>40296.78402777778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10" t="s">
        <v>8270</v>
      </c>
      <c r="P275">
        <f t="shared" si="14"/>
        <v>45.67</v>
      </c>
      <c r="Q275" s="14">
        <f t="shared" si="12"/>
        <v>40697.498449074075</v>
      </c>
      <c r="R275" s="14">
        <f t="shared" si="13"/>
        <v>40727.498449074075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10" t="s">
        <v>8270</v>
      </c>
      <c r="P276">
        <f t="shared" si="14"/>
        <v>55.22</v>
      </c>
      <c r="Q276" s="14">
        <f t="shared" si="12"/>
        <v>40969.912372685183</v>
      </c>
      <c r="R276" s="14">
        <f t="shared" si="13"/>
        <v>41004.290972222225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10" t="s">
        <v>8270</v>
      </c>
      <c r="P277">
        <f t="shared" si="14"/>
        <v>65.3</v>
      </c>
      <c r="Q277" s="14">
        <f t="shared" si="12"/>
        <v>41193.032013888893</v>
      </c>
      <c r="R277" s="14">
        <f t="shared" si="13"/>
        <v>41223.073680555557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10" t="s">
        <v>8270</v>
      </c>
      <c r="P278">
        <f t="shared" si="14"/>
        <v>95.23</v>
      </c>
      <c r="Q278" s="14">
        <f t="shared" si="12"/>
        <v>40967.081874999996</v>
      </c>
      <c r="R278" s="14">
        <f t="shared" si="13"/>
        <v>41027.040208333332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10" t="s">
        <v>8270</v>
      </c>
      <c r="P279">
        <f t="shared" si="14"/>
        <v>75.44</v>
      </c>
      <c r="Q279" s="14">
        <f t="shared" si="12"/>
        <v>42117.891423611116</v>
      </c>
      <c r="R279" s="14">
        <f t="shared" si="13"/>
        <v>42147.891423611116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10" t="s">
        <v>8270</v>
      </c>
      <c r="P280">
        <f t="shared" si="14"/>
        <v>97.82</v>
      </c>
      <c r="Q280" s="14">
        <f t="shared" si="12"/>
        <v>41164.040960648148</v>
      </c>
      <c r="R280" s="14">
        <f t="shared" si="13"/>
        <v>41194.040960648148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10" t="s">
        <v>8270</v>
      </c>
      <c r="P281">
        <f t="shared" si="14"/>
        <v>87.69</v>
      </c>
      <c r="Q281" s="14">
        <f t="shared" si="12"/>
        <v>42759.244166666671</v>
      </c>
      <c r="R281" s="14">
        <f t="shared" si="13"/>
        <v>42793.084027777775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10" t="s">
        <v>8270</v>
      </c>
      <c r="P282">
        <f t="shared" si="14"/>
        <v>54.75</v>
      </c>
      <c r="Q282" s="14">
        <f t="shared" si="12"/>
        <v>41744.590682870366</v>
      </c>
      <c r="R282" s="14">
        <f t="shared" si="13"/>
        <v>41789.590682870366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10" t="s">
        <v>8270</v>
      </c>
      <c r="P283">
        <f t="shared" si="14"/>
        <v>83.95</v>
      </c>
      <c r="Q283" s="14">
        <f t="shared" si="12"/>
        <v>39950.163344907407</v>
      </c>
      <c r="R283" s="14">
        <f t="shared" si="13"/>
        <v>40035.80972222222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10" t="s">
        <v>8270</v>
      </c>
      <c r="P284">
        <f t="shared" si="14"/>
        <v>254.39</v>
      </c>
      <c r="Q284" s="14">
        <f t="shared" si="12"/>
        <v>40194.920046296298</v>
      </c>
      <c r="R284" s="14">
        <f t="shared" si="13"/>
        <v>40231.916666666664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10" t="s">
        <v>8270</v>
      </c>
      <c r="P285">
        <f t="shared" si="14"/>
        <v>101.83</v>
      </c>
      <c r="Q285" s="14">
        <f t="shared" si="12"/>
        <v>40675.71</v>
      </c>
      <c r="R285" s="14">
        <f t="shared" si="13"/>
        <v>40695.207638888889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10" t="s">
        <v>8270</v>
      </c>
      <c r="P286">
        <f t="shared" si="14"/>
        <v>55.07</v>
      </c>
      <c r="Q286" s="14">
        <f t="shared" si="12"/>
        <v>40904.738194444442</v>
      </c>
      <c r="R286" s="14">
        <f t="shared" si="13"/>
        <v>40929.738194444442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10" t="s">
        <v>8270</v>
      </c>
      <c r="P287">
        <f t="shared" si="14"/>
        <v>56.9</v>
      </c>
      <c r="Q287" s="14">
        <f t="shared" si="12"/>
        <v>41506.756111111114</v>
      </c>
      <c r="R287" s="14">
        <f t="shared" si="13"/>
        <v>41536.756111111114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10" t="s">
        <v>8270</v>
      </c>
      <c r="P288">
        <f t="shared" si="14"/>
        <v>121.28</v>
      </c>
      <c r="Q288" s="14">
        <f t="shared" si="12"/>
        <v>41313.816249999996</v>
      </c>
      <c r="R288" s="14">
        <f t="shared" si="13"/>
        <v>41358.774583333332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10" t="s">
        <v>8270</v>
      </c>
      <c r="P289">
        <f t="shared" si="14"/>
        <v>91.19</v>
      </c>
      <c r="Q289" s="14">
        <f t="shared" si="12"/>
        <v>41184.277986111112</v>
      </c>
      <c r="R289" s="14">
        <f t="shared" si="13"/>
        <v>41215.166666666664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10" t="s">
        <v>8270</v>
      </c>
      <c r="P290">
        <f t="shared" si="14"/>
        <v>115.45</v>
      </c>
      <c r="Q290" s="14">
        <f t="shared" si="12"/>
        <v>41051.168900462959</v>
      </c>
      <c r="R290" s="14">
        <f t="shared" si="13"/>
        <v>41086.168900462959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10" t="s">
        <v>8270</v>
      </c>
      <c r="P291">
        <f t="shared" si="14"/>
        <v>67.77</v>
      </c>
      <c r="Q291" s="14">
        <f t="shared" si="12"/>
        <v>41550.456412037034</v>
      </c>
      <c r="R291" s="14">
        <f t="shared" si="13"/>
        <v>41580.456412037034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10" t="s">
        <v>8270</v>
      </c>
      <c r="P292">
        <f t="shared" si="14"/>
        <v>28.58</v>
      </c>
      <c r="Q292" s="14">
        <f t="shared" si="12"/>
        <v>40526.36917824074</v>
      </c>
      <c r="R292" s="14">
        <f t="shared" si="13"/>
        <v>40576.332638888889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10" t="s">
        <v>8270</v>
      </c>
      <c r="P293">
        <f t="shared" si="14"/>
        <v>46.88</v>
      </c>
      <c r="Q293" s="14">
        <f t="shared" si="12"/>
        <v>41376.769050925926</v>
      </c>
      <c r="R293" s="14">
        <f t="shared" si="13"/>
        <v>41395.000694444447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10" t="s">
        <v>8270</v>
      </c>
      <c r="P294">
        <f t="shared" si="14"/>
        <v>154.41999999999999</v>
      </c>
      <c r="Q294" s="14">
        <f t="shared" si="12"/>
        <v>40812.803229166668</v>
      </c>
      <c r="R294" s="14">
        <f t="shared" si="13"/>
        <v>40845.165972222225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10" t="s">
        <v>8270</v>
      </c>
      <c r="P295">
        <f t="shared" si="14"/>
        <v>201.22</v>
      </c>
      <c r="Q295" s="14">
        <f t="shared" si="12"/>
        <v>41719.667986111112</v>
      </c>
      <c r="R295" s="14">
        <f t="shared" si="13"/>
        <v>41749.667986111112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10" t="s">
        <v>8270</v>
      </c>
      <c r="P296">
        <f t="shared" si="14"/>
        <v>100</v>
      </c>
      <c r="Q296" s="14">
        <f t="shared" si="12"/>
        <v>40343.084421296298</v>
      </c>
      <c r="R296" s="14">
        <f t="shared" si="13"/>
        <v>40378.666666666664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10" t="s">
        <v>8270</v>
      </c>
      <c r="P297">
        <f t="shared" si="14"/>
        <v>100.08</v>
      </c>
      <c r="Q297" s="14">
        <f t="shared" si="12"/>
        <v>41519.004733796297</v>
      </c>
      <c r="R297" s="14">
        <f t="shared" si="13"/>
        <v>41579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10" t="s">
        <v>8270</v>
      </c>
      <c r="P298">
        <f t="shared" si="14"/>
        <v>230.09</v>
      </c>
      <c r="Q298" s="14">
        <f t="shared" si="12"/>
        <v>41134.475497685184</v>
      </c>
      <c r="R298" s="14">
        <f t="shared" si="13"/>
        <v>41159.475497685184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10" t="s">
        <v>8270</v>
      </c>
      <c r="P299">
        <f t="shared" si="14"/>
        <v>141.75</v>
      </c>
      <c r="Q299" s="14">
        <f t="shared" si="12"/>
        <v>42089.72802083334</v>
      </c>
      <c r="R299" s="14">
        <f t="shared" si="13"/>
        <v>42125.165972222225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10" t="s">
        <v>8270</v>
      </c>
      <c r="P300">
        <f t="shared" si="14"/>
        <v>56.34</v>
      </c>
      <c r="Q300" s="14">
        <f t="shared" si="12"/>
        <v>41709.463518518518</v>
      </c>
      <c r="R300" s="14">
        <f t="shared" si="13"/>
        <v>41768.875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10" t="s">
        <v>8270</v>
      </c>
      <c r="P301">
        <f t="shared" si="14"/>
        <v>73.34</v>
      </c>
      <c r="Q301" s="14">
        <f t="shared" si="12"/>
        <v>40469.225231481483</v>
      </c>
      <c r="R301" s="14">
        <f t="shared" si="13"/>
        <v>40499.266898148147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10" t="s">
        <v>8270</v>
      </c>
      <c r="P302">
        <f t="shared" si="14"/>
        <v>85.34</v>
      </c>
      <c r="Q302" s="14">
        <f t="shared" si="12"/>
        <v>40626.959930555553</v>
      </c>
      <c r="R302" s="14">
        <f t="shared" si="13"/>
        <v>40657.959930555553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10" t="s">
        <v>8270</v>
      </c>
      <c r="P303">
        <f t="shared" si="14"/>
        <v>61.5</v>
      </c>
      <c r="Q303" s="14">
        <f t="shared" si="12"/>
        <v>41312.737673611111</v>
      </c>
      <c r="R303" s="14">
        <f t="shared" si="13"/>
        <v>41352.696006944447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10" t="s">
        <v>8270</v>
      </c>
      <c r="P304">
        <f t="shared" si="14"/>
        <v>93.02</v>
      </c>
      <c r="Q304" s="14">
        <f t="shared" si="12"/>
        <v>40933.856921296298</v>
      </c>
      <c r="R304" s="14">
        <f t="shared" si="13"/>
        <v>40963.856921296298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10" t="s">
        <v>8270</v>
      </c>
      <c r="P305">
        <f t="shared" si="14"/>
        <v>50.29</v>
      </c>
      <c r="Q305" s="14">
        <f t="shared" si="12"/>
        <v>41032.071134259262</v>
      </c>
      <c r="R305" s="14">
        <f t="shared" si="13"/>
        <v>41062.071134259262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10" t="s">
        <v>8270</v>
      </c>
      <c r="P306">
        <f t="shared" si="14"/>
        <v>106.43</v>
      </c>
      <c r="Q306" s="14">
        <f t="shared" si="12"/>
        <v>41114.094872685186</v>
      </c>
      <c r="R306" s="14">
        <f t="shared" si="13"/>
        <v>41153.083333333336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10" t="s">
        <v>8270</v>
      </c>
      <c r="P307">
        <f t="shared" si="14"/>
        <v>51.72</v>
      </c>
      <c r="Q307" s="14">
        <f t="shared" si="12"/>
        <v>40948.630196759259</v>
      </c>
      <c r="R307" s="14">
        <f t="shared" si="13"/>
        <v>40978.630196759259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10" t="s">
        <v>8270</v>
      </c>
      <c r="P308">
        <f t="shared" si="14"/>
        <v>36.61</v>
      </c>
      <c r="Q308" s="14">
        <f t="shared" si="12"/>
        <v>41333.837187500001</v>
      </c>
      <c r="R308" s="14">
        <f t="shared" si="13"/>
        <v>41353.795520833337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10" t="s">
        <v>8270</v>
      </c>
      <c r="P309">
        <f t="shared" si="14"/>
        <v>42.52</v>
      </c>
      <c r="Q309" s="14">
        <f t="shared" si="12"/>
        <v>41282.944456018515</v>
      </c>
      <c r="R309" s="14">
        <f t="shared" si="13"/>
        <v>41312.944456018515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10" t="s">
        <v>8270</v>
      </c>
      <c r="P310">
        <f t="shared" si="14"/>
        <v>62.71</v>
      </c>
      <c r="Q310" s="14">
        <f t="shared" si="12"/>
        <v>40567.694560185184</v>
      </c>
      <c r="R310" s="14">
        <f t="shared" si="13"/>
        <v>40612.694560185184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10" t="s">
        <v>8270</v>
      </c>
      <c r="P311">
        <f t="shared" si="14"/>
        <v>89.96</v>
      </c>
      <c r="Q311" s="14">
        <f t="shared" si="12"/>
        <v>41134.751550925925</v>
      </c>
      <c r="R311" s="14">
        <f t="shared" si="13"/>
        <v>41155.751550925925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10" t="s">
        <v>8270</v>
      </c>
      <c r="P312">
        <f t="shared" si="14"/>
        <v>28.92</v>
      </c>
      <c r="Q312" s="14">
        <f t="shared" si="12"/>
        <v>40821.183136574073</v>
      </c>
      <c r="R312" s="14">
        <f t="shared" si="13"/>
        <v>40836.083333333336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10" t="s">
        <v>8270</v>
      </c>
      <c r="P313">
        <f t="shared" si="14"/>
        <v>138.80000000000001</v>
      </c>
      <c r="Q313" s="14">
        <f t="shared" si="12"/>
        <v>40868.219814814816</v>
      </c>
      <c r="R313" s="14">
        <f t="shared" si="13"/>
        <v>40909.332638888889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10" t="s">
        <v>8270</v>
      </c>
      <c r="P314">
        <f t="shared" si="14"/>
        <v>61.3</v>
      </c>
      <c r="Q314" s="14">
        <f t="shared" si="12"/>
        <v>41348.877685185187</v>
      </c>
      <c r="R314" s="14">
        <f t="shared" si="13"/>
        <v>41378.877685185187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10" t="s">
        <v>8270</v>
      </c>
      <c r="P315">
        <f t="shared" si="14"/>
        <v>80.2</v>
      </c>
      <c r="Q315" s="14">
        <f t="shared" si="12"/>
        <v>40357.227939814817</v>
      </c>
      <c r="R315" s="14">
        <f t="shared" si="13"/>
        <v>40401.665972222225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10" t="s">
        <v>8270</v>
      </c>
      <c r="P316">
        <f t="shared" si="14"/>
        <v>32.1</v>
      </c>
      <c r="Q316" s="14">
        <f t="shared" si="12"/>
        <v>41304.833194444444</v>
      </c>
      <c r="R316" s="14">
        <f t="shared" si="13"/>
        <v>41334.833194444444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10" t="s">
        <v>8270</v>
      </c>
      <c r="P317">
        <f t="shared" si="14"/>
        <v>200.89</v>
      </c>
      <c r="Q317" s="14">
        <f t="shared" si="12"/>
        <v>41113.77238425926</v>
      </c>
      <c r="R317" s="14">
        <f t="shared" si="13"/>
        <v>41143.77238425926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10" t="s">
        <v>8270</v>
      </c>
      <c r="P318">
        <f t="shared" si="14"/>
        <v>108.01</v>
      </c>
      <c r="Q318" s="14">
        <f t="shared" si="12"/>
        <v>41950.923576388886</v>
      </c>
      <c r="R318" s="14">
        <f t="shared" si="13"/>
        <v>41984.207638888889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10" t="s">
        <v>8270</v>
      </c>
      <c r="P319">
        <f t="shared" si="14"/>
        <v>95.7</v>
      </c>
      <c r="Q319" s="14">
        <f t="shared" si="12"/>
        <v>41589.676886574074</v>
      </c>
      <c r="R319" s="14">
        <f t="shared" si="13"/>
        <v>41619.676886574074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10" t="s">
        <v>8270</v>
      </c>
      <c r="P320">
        <f t="shared" si="14"/>
        <v>49.88</v>
      </c>
      <c r="Q320" s="14">
        <f t="shared" si="12"/>
        <v>41330.038784722223</v>
      </c>
      <c r="R320" s="14">
        <f t="shared" si="13"/>
        <v>41359.997118055559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10" t="s">
        <v>8270</v>
      </c>
      <c r="P321">
        <f t="shared" si="14"/>
        <v>110.47</v>
      </c>
      <c r="Q321" s="14">
        <f t="shared" si="12"/>
        <v>40123.83829861111</v>
      </c>
      <c r="R321" s="14">
        <f t="shared" si="13"/>
        <v>40211.332638888889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10" t="s">
        <v>8270</v>
      </c>
      <c r="P322">
        <f t="shared" si="14"/>
        <v>134.91</v>
      </c>
      <c r="Q322" s="14">
        <f t="shared" ref="Q322:Q385" si="15">(((J322/60)/60)/24)+DATE(1970,1,1)</f>
        <v>42331.551307870366</v>
      </c>
      <c r="R322" s="14">
        <f t="shared" ref="R322:R385" si="16">(((I322/60)/60)/24)+DATE(1970,1,1)</f>
        <v>42360.958333333328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10" t="s">
        <v>8270</v>
      </c>
      <c r="P323">
        <f t="shared" ref="P323:P386" si="17">IFERROR(ROUND(E323/L323,2),0)</f>
        <v>106.62</v>
      </c>
      <c r="Q323" s="14">
        <f t="shared" si="15"/>
        <v>42647.446597222224</v>
      </c>
      <c r="R323" s="14">
        <f t="shared" si="16"/>
        <v>42682.488263888896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10" t="s">
        <v>8270</v>
      </c>
      <c r="P324">
        <f t="shared" si="17"/>
        <v>145.04</v>
      </c>
      <c r="Q324" s="14">
        <f t="shared" si="15"/>
        <v>42473.57</v>
      </c>
      <c r="R324" s="14">
        <f t="shared" si="16"/>
        <v>42503.57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10" t="s">
        <v>8270</v>
      </c>
      <c r="P325">
        <f t="shared" si="17"/>
        <v>114.59</v>
      </c>
      <c r="Q325" s="14">
        <f t="shared" si="15"/>
        <v>42697.32136574074</v>
      </c>
      <c r="R325" s="14">
        <f t="shared" si="16"/>
        <v>42725.332638888889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10" t="s">
        <v>8270</v>
      </c>
      <c r="P326">
        <f t="shared" si="17"/>
        <v>105.32</v>
      </c>
      <c r="Q326" s="14">
        <f t="shared" si="15"/>
        <v>42184.626250000001</v>
      </c>
      <c r="R326" s="14">
        <f t="shared" si="16"/>
        <v>42217.626250000001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10" t="s">
        <v>8270</v>
      </c>
      <c r="P327">
        <f t="shared" si="17"/>
        <v>70.92</v>
      </c>
      <c r="Q327" s="14">
        <f t="shared" si="15"/>
        <v>42689.187881944439</v>
      </c>
      <c r="R327" s="14">
        <f t="shared" si="16"/>
        <v>42724.187881944439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10" t="s">
        <v>8270</v>
      </c>
      <c r="P328">
        <f t="shared" si="17"/>
        <v>147.16999999999999</v>
      </c>
      <c r="Q328" s="14">
        <f t="shared" si="15"/>
        <v>42775.314884259264</v>
      </c>
      <c r="R328" s="14">
        <f t="shared" si="16"/>
        <v>42808.956250000003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10" t="s">
        <v>8270</v>
      </c>
      <c r="P329">
        <f t="shared" si="17"/>
        <v>160.47</v>
      </c>
      <c r="Q329" s="14">
        <f t="shared" si="15"/>
        <v>42058.235289351855</v>
      </c>
      <c r="R329" s="14">
        <f t="shared" si="16"/>
        <v>42085.333333333328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10" t="s">
        <v>8270</v>
      </c>
      <c r="P330">
        <f t="shared" si="17"/>
        <v>156.05000000000001</v>
      </c>
      <c r="Q330" s="14">
        <f t="shared" si="15"/>
        <v>42278.946620370371</v>
      </c>
      <c r="R330" s="14">
        <f t="shared" si="16"/>
        <v>42309.166666666672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10" t="s">
        <v>8270</v>
      </c>
      <c r="P331">
        <f t="shared" si="17"/>
        <v>63.17</v>
      </c>
      <c r="Q331" s="14">
        <f t="shared" si="15"/>
        <v>42291.46674768519</v>
      </c>
      <c r="R331" s="14">
        <f t="shared" si="16"/>
        <v>42315.166666666672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10" t="s">
        <v>8270</v>
      </c>
      <c r="P332">
        <f t="shared" si="17"/>
        <v>104.82</v>
      </c>
      <c r="Q332" s="14">
        <f t="shared" si="15"/>
        <v>41379.515775462962</v>
      </c>
      <c r="R332" s="14">
        <f t="shared" si="16"/>
        <v>41411.165972222225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10" t="s">
        <v>8270</v>
      </c>
      <c r="P333">
        <f t="shared" si="17"/>
        <v>97.36</v>
      </c>
      <c r="Q333" s="14">
        <f t="shared" si="15"/>
        <v>42507.581412037034</v>
      </c>
      <c r="R333" s="14">
        <f t="shared" si="16"/>
        <v>42538.581412037034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10" t="s">
        <v>8270</v>
      </c>
      <c r="P334">
        <f t="shared" si="17"/>
        <v>203.63</v>
      </c>
      <c r="Q334" s="14">
        <f t="shared" si="15"/>
        <v>42263.680289351847</v>
      </c>
      <c r="R334" s="14">
        <f t="shared" si="16"/>
        <v>42305.333333333328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10" t="s">
        <v>8270</v>
      </c>
      <c r="P335">
        <f t="shared" si="17"/>
        <v>188.31</v>
      </c>
      <c r="Q335" s="14">
        <f t="shared" si="15"/>
        <v>42437.636469907404</v>
      </c>
      <c r="R335" s="14">
        <f t="shared" si="16"/>
        <v>42467.59480324074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10" t="s">
        <v>8270</v>
      </c>
      <c r="P336">
        <f t="shared" si="17"/>
        <v>146.65</v>
      </c>
      <c r="Q336" s="14">
        <f t="shared" si="15"/>
        <v>42101.682372685187</v>
      </c>
      <c r="R336" s="14">
        <f t="shared" si="16"/>
        <v>42139.791666666672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10" t="s">
        <v>8270</v>
      </c>
      <c r="P337">
        <f t="shared" si="17"/>
        <v>109.19</v>
      </c>
      <c r="Q337" s="14">
        <f t="shared" si="15"/>
        <v>42101.737442129626</v>
      </c>
      <c r="R337" s="14">
        <f t="shared" si="16"/>
        <v>42132.916666666672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10" t="s">
        <v>8270</v>
      </c>
      <c r="P338">
        <f t="shared" si="17"/>
        <v>59.25</v>
      </c>
      <c r="Q338" s="14">
        <f t="shared" si="15"/>
        <v>42291.596273148149</v>
      </c>
      <c r="R338" s="14">
        <f t="shared" si="16"/>
        <v>42321.637939814813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10" t="s">
        <v>8270</v>
      </c>
      <c r="P339">
        <f t="shared" si="17"/>
        <v>97.9</v>
      </c>
      <c r="Q339" s="14">
        <f t="shared" si="15"/>
        <v>42047.128564814819</v>
      </c>
      <c r="R339" s="14">
        <f t="shared" si="16"/>
        <v>42077.086898148147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10" t="s">
        <v>8270</v>
      </c>
      <c r="P340">
        <f t="shared" si="17"/>
        <v>70</v>
      </c>
      <c r="Q340" s="14">
        <f t="shared" si="15"/>
        <v>42559.755671296298</v>
      </c>
      <c r="R340" s="14">
        <f t="shared" si="16"/>
        <v>42616.041666666672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10" t="s">
        <v>8270</v>
      </c>
      <c r="P341">
        <f t="shared" si="17"/>
        <v>72.87</v>
      </c>
      <c r="Q341" s="14">
        <f t="shared" si="15"/>
        <v>42093.760046296295</v>
      </c>
      <c r="R341" s="14">
        <f t="shared" si="16"/>
        <v>42123.760046296295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10" t="s">
        <v>8270</v>
      </c>
      <c r="P342">
        <f t="shared" si="17"/>
        <v>146.35</v>
      </c>
      <c r="Q342" s="14">
        <f t="shared" si="15"/>
        <v>42772.669062500005</v>
      </c>
      <c r="R342" s="14">
        <f t="shared" si="16"/>
        <v>42802.875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10" t="s">
        <v>8270</v>
      </c>
      <c r="P343">
        <f t="shared" si="17"/>
        <v>67.91</v>
      </c>
      <c r="Q343" s="14">
        <f t="shared" si="15"/>
        <v>41894.879606481481</v>
      </c>
      <c r="R343" s="14">
        <f t="shared" si="16"/>
        <v>41913.165972222225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10" t="s">
        <v>8270</v>
      </c>
      <c r="P344">
        <f t="shared" si="17"/>
        <v>169.85</v>
      </c>
      <c r="Q344" s="14">
        <f t="shared" si="15"/>
        <v>42459.780844907407</v>
      </c>
      <c r="R344" s="14">
        <f t="shared" si="16"/>
        <v>42489.780844907407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10" t="s">
        <v>8270</v>
      </c>
      <c r="P345">
        <f t="shared" si="17"/>
        <v>58.41</v>
      </c>
      <c r="Q345" s="14">
        <f t="shared" si="15"/>
        <v>41926.73778935185</v>
      </c>
      <c r="R345" s="14">
        <f t="shared" si="16"/>
        <v>41957.125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10" t="s">
        <v>8270</v>
      </c>
      <c r="P346">
        <f t="shared" si="17"/>
        <v>119.99</v>
      </c>
      <c r="Q346" s="14">
        <f t="shared" si="15"/>
        <v>42111.970995370371</v>
      </c>
      <c r="R346" s="14">
        <f t="shared" si="16"/>
        <v>42156.097222222219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10" t="s">
        <v>8270</v>
      </c>
      <c r="P347">
        <f t="shared" si="17"/>
        <v>99.86</v>
      </c>
      <c r="Q347" s="14">
        <f t="shared" si="15"/>
        <v>42114.944328703699</v>
      </c>
      <c r="R347" s="14">
        <f t="shared" si="16"/>
        <v>42144.944328703699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10" t="s">
        <v>8270</v>
      </c>
      <c r="P348">
        <f t="shared" si="17"/>
        <v>90.58</v>
      </c>
      <c r="Q348" s="14">
        <f t="shared" si="15"/>
        <v>42261.500243055561</v>
      </c>
      <c r="R348" s="14">
        <f t="shared" si="16"/>
        <v>42291.500243055561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10" t="s">
        <v>8270</v>
      </c>
      <c r="P349">
        <f t="shared" si="17"/>
        <v>117.77</v>
      </c>
      <c r="Q349" s="14">
        <f t="shared" si="15"/>
        <v>42292.495474537034</v>
      </c>
      <c r="R349" s="14">
        <f t="shared" si="16"/>
        <v>42322.537141203706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10" t="s">
        <v>8270</v>
      </c>
      <c r="P350">
        <f t="shared" si="17"/>
        <v>86.55</v>
      </c>
      <c r="Q350" s="14">
        <f t="shared" si="15"/>
        <v>42207.58699074074</v>
      </c>
      <c r="R350" s="14">
        <f t="shared" si="16"/>
        <v>42237.58699074074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10" t="s">
        <v>8270</v>
      </c>
      <c r="P351">
        <f t="shared" si="17"/>
        <v>71.900000000000006</v>
      </c>
      <c r="Q351" s="14">
        <f t="shared" si="15"/>
        <v>42760.498935185184</v>
      </c>
      <c r="R351" s="14">
        <f t="shared" si="16"/>
        <v>42790.498935185184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10" t="s">
        <v>8270</v>
      </c>
      <c r="P352">
        <f t="shared" si="17"/>
        <v>129.82</v>
      </c>
      <c r="Q352" s="14">
        <f t="shared" si="15"/>
        <v>42586.066076388888</v>
      </c>
      <c r="R352" s="14">
        <f t="shared" si="16"/>
        <v>42624.165972222225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10" t="s">
        <v>8270</v>
      </c>
      <c r="P353">
        <f t="shared" si="17"/>
        <v>44.91</v>
      </c>
      <c r="Q353" s="14">
        <f t="shared" si="15"/>
        <v>42427.964745370366</v>
      </c>
      <c r="R353" s="14">
        <f t="shared" si="16"/>
        <v>42467.923078703709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10" t="s">
        <v>8270</v>
      </c>
      <c r="P354">
        <f t="shared" si="17"/>
        <v>40.76</v>
      </c>
      <c r="Q354" s="14">
        <f t="shared" si="15"/>
        <v>41890.167453703703</v>
      </c>
      <c r="R354" s="14">
        <f t="shared" si="16"/>
        <v>41920.167453703703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10" t="s">
        <v>8270</v>
      </c>
      <c r="P355">
        <f t="shared" si="17"/>
        <v>103.52</v>
      </c>
      <c r="Q355" s="14">
        <f t="shared" si="15"/>
        <v>42297.791886574079</v>
      </c>
      <c r="R355" s="14">
        <f t="shared" si="16"/>
        <v>42327.833553240736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10" t="s">
        <v>8270</v>
      </c>
      <c r="P356">
        <f t="shared" si="17"/>
        <v>125.45</v>
      </c>
      <c r="Q356" s="14">
        <f t="shared" si="15"/>
        <v>42438.827789351853</v>
      </c>
      <c r="R356" s="14">
        <f t="shared" si="16"/>
        <v>42468.786122685182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10" t="s">
        <v>8270</v>
      </c>
      <c r="P357">
        <f t="shared" si="17"/>
        <v>246.61</v>
      </c>
      <c r="Q357" s="14">
        <f t="shared" si="15"/>
        <v>41943.293912037036</v>
      </c>
      <c r="R357" s="14">
        <f t="shared" si="16"/>
        <v>41974.3355787037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10" t="s">
        <v>8270</v>
      </c>
      <c r="P358">
        <f t="shared" si="17"/>
        <v>79.400000000000006</v>
      </c>
      <c r="Q358" s="14">
        <f t="shared" si="15"/>
        <v>42415.803159722222</v>
      </c>
      <c r="R358" s="14">
        <f t="shared" si="16"/>
        <v>42445.761493055557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10" t="s">
        <v>8270</v>
      </c>
      <c r="P359">
        <f t="shared" si="17"/>
        <v>86.14</v>
      </c>
      <c r="Q359" s="14">
        <f t="shared" si="15"/>
        <v>42078.222187499996</v>
      </c>
      <c r="R359" s="14">
        <f t="shared" si="16"/>
        <v>42118.222187499996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10" t="s">
        <v>8270</v>
      </c>
      <c r="P360">
        <f t="shared" si="17"/>
        <v>193.05</v>
      </c>
      <c r="Q360" s="14">
        <f t="shared" si="15"/>
        <v>42507.860196759255</v>
      </c>
      <c r="R360" s="14">
        <f t="shared" si="16"/>
        <v>42536.625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10" t="s">
        <v>8270</v>
      </c>
      <c r="P361">
        <f t="shared" si="17"/>
        <v>84.02</v>
      </c>
      <c r="Q361" s="14">
        <f t="shared" si="15"/>
        <v>41935.070486111108</v>
      </c>
      <c r="R361" s="14">
        <f t="shared" si="16"/>
        <v>41957.216666666667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0" t="s">
        <v>8270</v>
      </c>
      <c r="P362">
        <f t="shared" si="17"/>
        <v>139.83000000000001</v>
      </c>
      <c r="Q362" s="14">
        <f t="shared" si="15"/>
        <v>42163.897916666669</v>
      </c>
      <c r="R362" s="14">
        <f t="shared" si="16"/>
        <v>42208.132638888885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0" t="s">
        <v>8270</v>
      </c>
      <c r="P363">
        <f t="shared" si="17"/>
        <v>109.82</v>
      </c>
      <c r="Q363" s="14">
        <f t="shared" si="15"/>
        <v>41936.001226851848</v>
      </c>
      <c r="R363" s="14">
        <f t="shared" si="16"/>
        <v>41966.042893518519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0" t="s">
        <v>8270</v>
      </c>
      <c r="P364">
        <f t="shared" si="17"/>
        <v>139.53</v>
      </c>
      <c r="Q364" s="14">
        <f t="shared" si="15"/>
        <v>41837.210543981484</v>
      </c>
      <c r="R364" s="14">
        <f t="shared" si="16"/>
        <v>41859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0" t="s">
        <v>8270</v>
      </c>
      <c r="P365">
        <f t="shared" si="17"/>
        <v>347.85</v>
      </c>
      <c r="Q365" s="14">
        <f t="shared" si="15"/>
        <v>40255.744629629626</v>
      </c>
      <c r="R365" s="14">
        <f t="shared" si="16"/>
        <v>40300.806944444441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0" t="s">
        <v>8270</v>
      </c>
      <c r="P366">
        <f t="shared" si="17"/>
        <v>68.239999999999995</v>
      </c>
      <c r="Q366" s="14">
        <f t="shared" si="15"/>
        <v>41780.859629629631</v>
      </c>
      <c r="R366" s="14">
        <f t="shared" si="16"/>
        <v>41811.165972222225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0" t="s">
        <v>8270</v>
      </c>
      <c r="P367">
        <f t="shared" si="17"/>
        <v>239.94</v>
      </c>
      <c r="Q367" s="14">
        <f t="shared" si="15"/>
        <v>41668.606469907405</v>
      </c>
      <c r="R367" s="14">
        <f t="shared" si="16"/>
        <v>41698.606469907405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0" t="s">
        <v>8270</v>
      </c>
      <c r="P368">
        <f t="shared" si="17"/>
        <v>287.31</v>
      </c>
      <c r="Q368" s="14">
        <f t="shared" si="15"/>
        <v>41019.793032407404</v>
      </c>
      <c r="R368" s="14">
        <f t="shared" si="16"/>
        <v>41049.793032407404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0" t="s">
        <v>8270</v>
      </c>
      <c r="P369">
        <f t="shared" si="17"/>
        <v>86.85</v>
      </c>
      <c r="Q369" s="14">
        <f t="shared" si="15"/>
        <v>41355.577291666668</v>
      </c>
      <c r="R369" s="14">
        <f t="shared" si="16"/>
        <v>41395.207638888889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0" t="s">
        <v>8270</v>
      </c>
      <c r="P370">
        <f t="shared" si="17"/>
        <v>81.849999999999994</v>
      </c>
      <c r="Q370" s="14">
        <f t="shared" si="15"/>
        <v>42043.605578703704</v>
      </c>
      <c r="R370" s="14">
        <f t="shared" si="16"/>
        <v>42078.563912037032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0" t="s">
        <v>8270</v>
      </c>
      <c r="P371">
        <f t="shared" si="17"/>
        <v>42.87</v>
      </c>
      <c r="Q371" s="14">
        <f t="shared" si="15"/>
        <v>40893.551724537036</v>
      </c>
      <c r="R371" s="14">
        <f t="shared" si="16"/>
        <v>40923.551724537036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0" t="s">
        <v>8270</v>
      </c>
      <c r="P372">
        <f t="shared" si="17"/>
        <v>709.42</v>
      </c>
      <c r="Q372" s="14">
        <f t="shared" si="15"/>
        <v>42711.795138888891</v>
      </c>
      <c r="R372" s="14">
        <f t="shared" si="16"/>
        <v>42741.795138888891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0" t="s">
        <v>8270</v>
      </c>
      <c r="P373">
        <f t="shared" si="17"/>
        <v>161.26</v>
      </c>
      <c r="Q373" s="14">
        <f t="shared" si="15"/>
        <v>41261.767812500002</v>
      </c>
      <c r="R373" s="14">
        <f t="shared" si="16"/>
        <v>41306.767812500002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0" t="s">
        <v>8270</v>
      </c>
      <c r="P374">
        <f t="shared" si="17"/>
        <v>41.78</v>
      </c>
      <c r="Q374" s="14">
        <f t="shared" si="15"/>
        <v>42425.576898148152</v>
      </c>
      <c r="R374" s="14">
        <f t="shared" si="16"/>
        <v>42465.666666666672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0" t="s">
        <v>8270</v>
      </c>
      <c r="P375">
        <f t="shared" si="17"/>
        <v>89.89</v>
      </c>
      <c r="Q375" s="14">
        <f t="shared" si="15"/>
        <v>41078.91201388889</v>
      </c>
      <c r="R375" s="14">
        <f t="shared" si="16"/>
        <v>41108.91201388889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0" t="s">
        <v>8270</v>
      </c>
      <c r="P376">
        <f t="shared" si="17"/>
        <v>45.05</v>
      </c>
      <c r="Q376" s="14">
        <f t="shared" si="15"/>
        <v>40757.889247685183</v>
      </c>
      <c r="R376" s="14">
        <f t="shared" si="16"/>
        <v>40802.889247685183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0" t="s">
        <v>8270</v>
      </c>
      <c r="P377">
        <f t="shared" si="17"/>
        <v>42.86</v>
      </c>
      <c r="Q377" s="14">
        <f t="shared" si="15"/>
        <v>41657.985081018516</v>
      </c>
      <c r="R377" s="14">
        <f t="shared" si="16"/>
        <v>41699.720833333333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0" t="s">
        <v>8270</v>
      </c>
      <c r="P378">
        <f t="shared" si="17"/>
        <v>54.08</v>
      </c>
      <c r="Q378" s="14">
        <f t="shared" si="15"/>
        <v>42576.452731481477</v>
      </c>
      <c r="R378" s="14">
        <f t="shared" si="16"/>
        <v>42607.452731481477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0" t="s">
        <v>8270</v>
      </c>
      <c r="P379">
        <f t="shared" si="17"/>
        <v>103.22</v>
      </c>
      <c r="Q379" s="14">
        <f t="shared" si="15"/>
        <v>42292.250787037032</v>
      </c>
      <c r="R379" s="14">
        <f t="shared" si="16"/>
        <v>42322.292361111111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0" t="s">
        <v>8270</v>
      </c>
      <c r="P380">
        <f t="shared" si="17"/>
        <v>40.4</v>
      </c>
      <c r="Q380" s="14">
        <f t="shared" si="15"/>
        <v>42370.571851851855</v>
      </c>
      <c r="R380" s="14">
        <f t="shared" si="16"/>
        <v>42394.994444444441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0" t="s">
        <v>8270</v>
      </c>
      <c r="P381">
        <f t="shared" si="17"/>
        <v>116.86</v>
      </c>
      <c r="Q381" s="14">
        <f t="shared" si="15"/>
        <v>40987.688333333332</v>
      </c>
      <c r="R381" s="14">
        <f t="shared" si="16"/>
        <v>41032.688333333332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0" t="s">
        <v>8270</v>
      </c>
      <c r="P382">
        <f t="shared" si="17"/>
        <v>115.51</v>
      </c>
      <c r="Q382" s="14">
        <f t="shared" si="15"/>
        <v>42367.719814814816</v>
      </c>
      <c r="R382" s="14">
        <f t="shared" si="16"/>
        <v>42392.719814814816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0" t="s">
        <v>8270</v>
      </c>
      <c r="P383">
        <f t="shared" si="17"/>
        <v>104.31</v>
      </c>
      <c r="Q383" s="14">
        <f t="shared" si="15"/>
        <v>41085.698113425926</v>
      </c>
      <c r="R383" s="14">
        <f t="shared" si="16"/>
        <v>41120.208333333336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0" t="s">
        <v>8270</v>
      </c>
      <c r="P384">
        <f t="shared" si="17"/>
        <v>69.77</v>
      </c>
      <c r="Q384" s="14">
        <f t="shared" si="15"/>
        <v>41144.709490740745</v>
      </c>
      <c r="R384" s="14">
        <f t="shared" si="16"/>
        <v>41158.709490740745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0" t="s">
        <v>8270</v>
      </c>
      <c r="P385">
        <f t="shared" si="17"/>
        <v>43.02</v>
      </c>
      <c r="Q385" s="14">
        <f t="shared" si="15"/>
        <v>41755.117581018516</v>
      </c>
      <c r="R385" s="14">
        <f t="shared" si="16"/>
        <v>41778.117581018516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0" t="s">
        <v>8270</v>
      </c>
      <c r="P386">
        <f t="shared" si="17"/>
        <v>58.54</v>
      </c>
      <c r="Q386" s="14">
        <f t="shared" ref="Q386:Q449" si="18">(((J386/60)/60)/24)+DATE(1970,1,1)</f>
        <v>41980.781793981485</v>
      </c>
      <c r="R386" s="14">
        <f t="shared" ref="R386:R449" si="19">(((I386/60)/60)/24)+DATE(1970,1,1)</f>
        <v>42010.781793981485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0" t="s">
        <v>8270</v>
      </c>
      <c r="P387">
        <f t="shared" ref="P387:P450" si="20">IFERROR(ROUND(E387/L387,2),0)</f>
        <v>111.8</v>
      </c>
      <c r="Q387" s="14">
        <f t="shared" si="18"/>
        <v>41934.584502314814</v>
      </c>
      <c r="R387" s="14">
        <f t="shared" si="19"/>
        <v>41964.626168981486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0" t="s">
        <v>8270</v>
      </c>
      <c r="P388">
        <f t="shared" si="20"/>
        <v>46.23</v>
      </c>
      <c r="Q388" s="14">
        <f t="shared" si="18"/>
        <v>42211.951284722221</v>
      </c>
      <c r="R388" s="14">
        <f t="shared" si="19"/>
        <v>42226.951284722221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0" t="s">
        <v>8270</v>
      </c>
      <c r="P389">
        <f t="shared" si="20"/>
        <v>144.69</v>
      </c>
      <c r="Q389" s="14">
        <f t="shared" si="18"/>
        <v>42200.67659722222</v>
      </c>
      <c r="R389" s="14">
        <f t="shared" si="19"/>
        <v>42231.25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0" t="s">
        <v>8270</v>
      </c>
      <c r="P390">
        <f t="shared" si="20"/>
        <v>88.85</v>
      </c>
      <c r="Q390" s="14">
        <f t="shared" si="18"/>
        <v>42549.076157407413</v>
      </c>
      <c r="R390" s="14">
        <f t="shared" si="19"/>
        <v>42579.076157407413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0" t="s">
        <v>8270</v>
      </c>
      <c r="P391">
        <f t="shared" si="20"/>
        <v>81.75</v>
      </c>
      <c r="Q391" s="14">
        <f t="shared" si="18"/>
        <v>41674.063078703701</v>
      </c>
      <c r="R391" s="14">
        <f t="shared" si="19"/>
        <v>41705.957638888889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0" t="s">
        <v>8270</v>
      </c>
      <c r="P392">
        <f t="shared" si="20"/>
        <v>71.430000000000007</v>
      </c>
      <c r="Q392" s="14">
        <f t="shared" si="18"/>
        <v>42112.036712962959</v>
      </c>
      <c r="R392" s="14">
        <f t="shared" si="19"/>
        <v>42132.036712962959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0" t="s">
        <v>8270</v>
      </c>
      <c r="P393">
        <f t="shared" si="20"/>
        <v>104.26</v>
      </c>
      <c r="Q393" s="14">
        <f t="shared" si="18"/>
        <v>40865.042256944449</v>
      </c>
      <c r="R393" s="14">
        <f t="shared" si="19"/>
        <v>40895.040972222225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0" t="s">
        <v>8270</v>
      </c>
      <c r="P394">
        <f t="shared" si="20"/>
        <v>90.62</v>
      </c>
      <c r="Q394" s="14">
        <f t="shared" si="18"/>
        <v>40763.717256944445</v>
      </c>
      <c r="R394" s="14">
        <f t="shared" si="19"/>
        <v>40794.125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0" t="s">
        <v>8270</v>
      </c>
      <c r="P395">
        <f t="shared" si="20"/>
        <v>157.33000000000001</v>
      </c>
      <c r="Q395" s="14">
        <f t="shared" si="18"/>
        <v>41526.708935185183</v>
      </c>
      <c r="R395" s="14">
        <f t="shared" si="19"/>
        <v>41557.708935185183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0" t="s">
        <v>8270</v>
      </c>
      <c r="P396">
        <f t="shared" si="20"/>
        <v>105.18</v>
      </c>
      <c r="Q396" s="14">
        <f t="shared" si="18"/>
        <v>42417.818078703705</v>
      </c>
      <c r="R396" s="14">
        <f t="shared" si="19"/>
        <v>42477.776412037041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0" t="s">
        <v>8270</v>
      </c>
      <c r="P397">
        <f t="shared" si="20"/>
        <v>58.72</v>
      </c>
      <c r="Q397" s="14">
        <f t="shared" si="18"/>
        <v>40990.909259259257</v>
      </c>
      <c r="R397" s="14">
        <f t="shared" si="19"/>
        <v>41026.897222222222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0" t="s">
        <v>8270</v>
      </c>
      <c r="P398">
        <f t="shared" si="20"/>
        <v>81.63</v>
      </c>
      <c r="Q398" s="14">
        <f t="shared" si="18"/>
        <v>41082.564884259256</v>
      </c>
      <c r="R398" s="14">
        <f t="shared" si="19"/>
        <v>41097.564884259256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0" t="s">
        <v>8270</v>
      </c>
      <c r="P399">
        <f t="shared" si="20"/>
        <v>56.46</v>
      </c>
      <c r="Q399" s="14">
        <f t="shared" si="18"/>
        <v>40379.776435185187</v>
      </c>
      <c r="R399" s="14">
        <f t="shared" si="19"/>
        <v>40422.155555555553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0" t="s">
        <v>8270</v>
      </c>
      <c r="P400">
        <f t="shared" si="20"/>
        <v>140.1</v>
      </c>
      <c r="Q400" s="14">
        <f t="shared" si="18"/>
        <v>42078.793124999997</v>
      </c>
      <c r="R400" s="14">
        <f t="shared" si="19"/>
        <v>42123.793124999997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0" t="s">
        <v>8270</v>
      </c>
      <c r="P401">
        <f t="shared" si="20"/>
        <v>224.85</v>
      </c>
      <c r="Q401" s="14">
        <f t="shared" si="18"/>
        <v>42687.875775462962</v>
      </c>
      <c r="R401" s="14">
        <f t="shared" si="19"/>
        <v>42718.5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10" t="s">
        <v>8270</v>
      </c>
      <c r="P402">
        <f t="shared" si="20"/>
        <v>181.13</v>
      </c>
      <c r="Q402" s="14">
        <f t="shared" si="18"/>
        <v>41745.635960648149</v>
      </c>
      <c r="R402" s="14">
        <f t="shared" si="19"/>
        <v>41776.145833333336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10" t="s">
        <v>8270</v>
      </c>
      <c r="P403">
        <f t="shared" si="20"/>
        <v>711.04</v>
      </c>
      <c r="Q403" s="14">
        <f t="shared" si="18"/>
        <v>40732.842245370368</v>
      </c>
      <c r="R403" s="14">
        <f t="shared" si="19"/>
        <v>40762.842245370368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10" t="s">
        <v>8270</v>
      </c>
      <c r="P404">
        <f t="shared" si="20"/>
        <v>65.88</v>
      </c>
      <c r="Q404" s="14">
        <f t="shared" si="18"/>
        <v>42292.539548611108</v>
      </c>
      <c r="R404" s="14">
        <f t="shared" si="19"/>
        <v>42313.58121527778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10" t="s">
        <v>8270</v>
      </c>
      <c r="P405">
        <f t="shared" si="20"/>
        <v>75.19</v>
      </c>
      <c r="Q405" s="14">
        <f t="shared" si="18"/>
        <v>40718.310659722221</v>
      </c>
      <c r="R405" s="14">
        <f t="shared" si="19"/>
        <v>40765.297222222223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10" t="s">
        <v>8270</v>
      </c>
      <c r="P406">
        <f t="shared" si="20"/>
        <v>133.13999999999999</v>
      </c>
      <c r="Q406" s="14">
        <f t="shared" si="18"/>
        <v>41646.628032407411</v>
      </c>
      <c r="R406" s="14">
        <f t="shared" si="19"/>
        <v>41675.961111111108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10" t="s">
        <v>8270</v>
      </c>
      <c r="P407">
        <f t="shared" si="20"/>
        <v>55.2</v>
      </c>
      <c r="Q407" s="14">
        <f t="shared" si="18"/>
        <v>41674.08494212963</v>
      </c>
      <c r="R407" s="14">
        <f t="shared" si="19"/>
        <v>41704.08494212963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10" t="s">
        <v>8270</v>
      </c>
      <c r="P408">
        <f t="shared" si="20"/>
        <v>86.16</v>
      </c>
      <c r="Q408" s="14">
        <f t="shared" si="18"/>
        <v>40638.162465277775</v>
      </c>
      <c r="R408" s="14">
        <f t="shared" si="19"/>
        <v>40672.249305555553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10" t="s">
        <v>8270</v>
      </c>
      <c r="P409">
        <f t="shared" si="20"/>
        <v>92.32</v>
      </c>
      <c r="Q409" s="14">
        <f t="shared" si="18"/>
        <v>40806.870949074073</v>
      </c>
      <c r="R409" s="14">
        <f t="shared" si="19"/>
        <v>40866.912615740745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10" t="s">
        <v>8270</v>
      </c>
      <c r="P410">
        <f t="shared" si="20"/>
        <v>160.16</v>
      </c>
      <c r="Q410" s="14">
        <f t="shared" si="18"/>
        <v>41543.735995370371</v>
      </c>
      <c r="R410" s="14">
        <f t="shared" si="19"/>
        <v>41583.777662037035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10" t="s">
        <v>8270</v>
      </c>
      <c r="P411">
        <f t="shared" si="20"/>
        <v>45.6</v>
      </c>
      <c r="Q411" s="14">
        <f t="shared" si="18"/>
        <v>42543.862777777773</v>
      </c>
      <c r="R411" s="14">
        <f t="shared" si="19"/>
        <v>42573.862777777773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10" t="s">
        <v>8270</v>
      </c>
      <c r="P412">
        <f t="shared" si="20"/>
        <v>183.29</v>
      </c>
      <c r="Q412" s="14">
        <f t="shared" si="18"/>
        <v>42113.981446759266</v>
      </c>
      <c r="R412" s="14">
        <f t="shared" si="19"/>
        <v>42173.981446759266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10" t="s">
        <v>8270</v>
      </c>
      <c r="P413">
        <f t="shared" si="20"/>
        <v>125.79</v>
      </c>
      <c r="Q413" s="14">
        <f t="shared" si="18"/>
        <v>41598.17597222222</v>
      </c>
      <c r="R413" s="14">
        <f t="shared" si="19"/>
        <v>41630.208333333336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10" t="s">
        <v>8270</v>
      </c>
      <c r="P414">
        <f t="shared" si="20"/>
        <v>57.65</v>
      </c>
      <c r="Q414" s="14">
        <f t="shared" si="18"/>
        <v>41099.742800925924</v>
      </c>
      <c r="R414" s="14">
        <f t="shared" si="19"/>
        <v>41115.742800925924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10" t="s">
        <v>8270</v>
      </c>
      <c r="P415">
        <f t="shared" si="20"/>
        <v>78.66</v>
      </c>
      <c r="Q415" s="14">
        <f t="shared" si="18"/>
        <v>41079.877442129626</v>
      </c>
      <c r="R415" s="14">
        <f t="shared" si="19"/>
        <v>41109.877442129626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10" t="s">
        <v>8270</v>
      </c>
      <c r="P416">
        <f t="shared" si="20"/>
        <v>91.48</v>
      </c>
      <c r="Q416" s="14">
        <f t="shared" si="18"/>
        <v>41529.063252314816</v>
      </c>
      <c r="R416" s="14">
        <f t="shared" si="19"/>
        <v>41559.063252314816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10" t="s">
        <v>8270</v>
      </c>
      <c r="P417">
        <f t="shared" si="20"/>
        <v>68.099999999999994</v>
      </c>
      <c r="Q417" s="14">
        <f t="shared" si="18"/>
        <v>41904.851875</v>
      </c>
      <c r="R417" s="14">
        <f t="shared" si="19"/>
        <v>41929.5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10" t="s">
        <v>8270</v>
      </c>
      <c r="P418">
        <f t="shared" si="20"/>
        <v>48.09</v>
      </c>
      <c r="Q418" s="14">
        <f t="shared" si="18"/>
        <v>41648.396192129629</v>
      </c>
      <c r="R418" s="14">
        <f t="shared" si="19"/>
        <v>41678.396192129629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10" t="s">
        <v>8270</v>
      </c>
      <c r="P419">
        <f t="shared" si="20"/>
        <v>202.42</v>
      </c>
      <c r="Q419" s="14">
        <f t="shared" si="18"/>
        <v>41360.970601851855</v>
      </c>
      <c r="R419" s="14">
        <f t="shared" si="19"/>
        <v>41372.189583333333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10" t="s">
        <v>8270</v>
      </c>
      <c r="P420">
        <f t="shared" si="20"/>
        <v>216.75</v>
      </c>
      <c r="Q420" s="14">
        <f t="shared" si="18"/>
        <v>42178.282372685186</v>
      </c>
      <c r="R420" s="14">
        <f t="shared" si="19"/>
        <v>42208.282372685186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10" t="s">
        <v>8270</v>
      </c>
      <c r="P421">
        <f t="shared" si="20"/>
        <v>110.07</v>
      </c>
      <c r="Q421" s="14">
        <f t="shared" si="18"/>
        <v>41394.842442129629</v>
      </c>
      <c r="R421" s="14">
        <f t="shared" si="19"/>
        <v>41454.842442129629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10" t="s">
        <v>8271</v>
      </c>
      <c r="P422">
        <f t="shared" si="20"/>
        <v>4.83</v>
      </c>
      <c r="Q422" s="14">
        <f t="shared" si="18"/>
        <v>41682.23646990741</v>
      </c>
      <c r="R422" s="14">
        <f t="shared" si="19"/>
        <v>41712.194803240738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10" t="s">
        <v>8271</v>
      </c>
      <c r="P423">
        <f t="shared" si="20"/>
        <v>50.17</v>
      </c>
      <c r="Q423" s="14">
        <f t="shared" si="18"/>
        <v>42177.491388888884</v>
      </c>
      <c r="R423" s="14">
        <f t="shared" si="19"/>
        <v>42237.491388888884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10" t="s">
        <v>8271</v>
      </c>
      <c r="P424">
        <f t="shared" si="20"/>
        <v>35.83</v>
      </c>
      <c r="Q424" s="14">
        <f t="shared" si="18"/>
        <v>41863.260381944441</v>
      </c>
      <c r="R424" s="14">
        <f t="shared" si="19"/>
        <v>41893.260381944441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10" t="s">
        <v>8271</v>
      </c>
      <c r="P425">
        <f t="shared" si="20"/>
        <v>11.77</v>
      </c>
      <c r="Q425" s="14">
        <f t="shared" si="18"/>
        <v>41400.92627314815</v>
      </c>
      <c r="R425" s="14">
        <f t="shared" si="19"/>
        <v>41430.92627314815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10" t="s">
        <v>8271</v>
      </c>
      <c r="P426">
        <f t="shared" si="20"/>
        <v>40.78</v>
      </c>
      <c r="Q426" s="14">
        <f t="shared" si="18"/>
        <v>40934.376145833332</v>
      </c>
      <c r="R426" s="14">
        <f t="shared" si="19"/>
        <v>40994.334479166668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10" t="s">
        <v>8271</v>
      </c>
      <c r="P427">
        <f t="shared" si="20"/>
        <v>3</v>
      </c>
      <c r="Q427" s="14">
        <f t="shared" si="18"/>
        <v>42275.861157407402</v>
      </c>
      <c r="R427" s="14">
        <f t="shared" si="19"/>
        <v>42335.902824074074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10" t="s">
        <v>8271</v>
      </c>
      <c r="P428">
        <f t="shared" si="20"/>
        <v>16.63</v>
      </c>
      <c r="Q428" s="14">
        <f t="shared" si="18"/>
        <v>42400.711967592593</v>
      </c>
      <c r="R428" s="14">
        <f t="shared" si="19"/>
        <v>42430.711967592593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10" t="s">
        <v>8271</v>
      </c>
      <c r="P429">
        <f t="shared" si="20"/>
        <v>0</v>
      </c>
      <c r="Q429" s="14">
        <f t="shared" si="18"/>
        <v>42285.909027777772</v>
      </c>
      <c r="R429" s="14">
        <f t="shared" si="19"/>
        <v>42299.790972222225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10" t="s">
        <v>8271</v>
      </c>
      <c r="P430">
        <f t="shared" si="20"/>
        <v>52</v>
      </c>
      <c r="Q430" s="14">
        <f t="shared" si="18"/>
        <v>41778.766724537039</v>
      </c>
      <c r="R430" s="14">
        <f t="shared" si="19"/>
        <v>41806.916666666664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10" t="s">
        <v>8271</v>
      </c>
      <c r="P431">
        <f t="shared" si="20"/>
        <v>0</v>
      </c>
      <c r="Q431" s="14">
        <f t="shared" si="18"/>
        <v>40070.901412037041</v>
      </c>
      <c r="R431" s="14">
        <f t="shared" si="19"/>
        <v>40144.207638888889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10" t="s">
        <v>8271</v>
      </c>
      <c r="P432">
        <f t="shared" si="20"/>
        <v>4.8</v>
      </c>
      <c r="Q432" s="14">
        <f t="shared" si="18"/>
        <v>41513.107256944444</v>
      </c>
      <c r="R432" s="14">
        <f t="shared" si="19"/>
        <v>41528.107256944444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10" t="s">
        <v>8271</v>
      </c>
      <c r="P433">
        <f t="shared" si="20"/>
        <v>51.88</v>
      </c>
      <c r="Q433" s="14">
        <f t="shared" si="18"/>
        <v>42526.871331018512</v>
      </c>
      <c r="R433" s="14">
        <f t="shared" si="19"/>
        <v>42556.871331018512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10" t="s">
        <v>8271</v>
      </c>
      <c r="P434">
        <f t="shared" si="20"/>
        <v>71.25</v>
      </c>
      <c r="Q434" s="14">
        <f t="shared" si="18"/>
        <v>42238.726631944446</v>
      </c>
      <c r="R434" s="14">
        <f t="shared" si="19"/>
        <v>42298.726631944446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10" t="s">
        <v>8271</v>
      </c>
      <c r="P435">
        <f t="shared" si="20"/>
        <v>0</v>
      </c>
      <c r="Q435" s="14">
        <f t="shared" si="18"/>
        <v>42228.629884259266</v>
      </c>
      <c r="R435" s="14">
        <f t="shared" si="19"/>
        <v>42288.629884259266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10" t="s">
        <v>8271</v>
      </c>
      <c r="P436">
        <f t="shared" si="20"/>
        <v>62.5</v>
      </c>
      <c r="Q436" s="14">
        <f t="shared" si="18"/>
        <v>41576.834513888891</v>
      </c>
      <c r="R436" s="14">
        <f t="shared" si="19"/>
        <v>41609.876180555555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10" t="s">
        <v>8271</v>
      </c>
      <c r="P437">
        <f t="shared" si="20"/>
        <v>1</v>
      </c>
      <c r="Q437" s="14">
        <f t="shared" si="18"/>
        <v>41500.747453703705</v>
      </c>
      <c r="R437" s="14">
        <f t="shared" si="19"/>
        <v>41530.747453703705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10" t="s">
        <v>8271</v>
      </c>
      <c r="P438">
        <f t="shared" si="20"/>
        <v>0</v>
      </c>
      <c r="Q438" s="14">
        <f t="shared" si="18"/>
        <v>41456.36241898148</v>
      </c>
      <c r="R438" s="14">
        <f t="shared" si="19"/>
        <v>41486.36241898148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10" t="s">
        <v>8271</v>
      </c>
      <c r="P439">
        <f t="shared" si="20"/>
        <v>0</v>
      </c>
      <c r="Q439" s="14">
        <f t="shared" si="18"/>
        <v>42591.31858796296</v>
      </c>
      <c r="R439" s="14">
        <f t="shared" si="19"/>
        <v>42651.31858796296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10" t="s">
        <v>8271</v>
      </c>
      <c r="P440">
        <f t="shared" si="20"/>
        <v>170.55</v>
      </c>
      <c r="Q440" s="14">
        <f t="shared" si="18"/>
        <v>42296.261087962965</v>
      </c>
      <c r="R440" s="14">
        <f t="shared" si="19"/>
        <v>42326.302754629629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10" t="s">
        <v>8271</v>
      </c>
      <c r="P441">
        <f t="shared" si="20"/>
        <v>0</v>
      </c>
      <c r="Q441" s="14">
        <f t="shared" si="18"/>
        <v>41919.761782407404</v>
      </c>
      <c r="R441" s="14">
        <f t="shared" si="19"/>
        <v>41929.761782407404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10" t="s">
        <v>8271</v>
      </c>
      <c r="P442">
        <f t="shared" si="20"/>
        <v>5</v>
      </c>
      <c r="Q442" s="14">
        <f t="shared" si="18"/>
        <v>42423.985567129625</v>
      </c>
      <c r="R442" s="14">
        <f t="shared" si="19"/>
        <v>42453.943900462968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10" t="s">
        <v>8271</v>
      </c>
      <c r="P443">
        <f t="shared" si="20"/>
        <v>0</v>
      </c>
      <c r="Q443" s="14">
        <f t="shared" si="18"/>
        <v>41550.793935185182</v>
      </c>
      <c r="R443" s="14">
        <f t="shared" si="19"/>
        <v>41580.793935185182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10" t="s">
        <v>8271</v>
      </c>
      <c r="P444">
        <f t="shared" si="20"/>
        <v>393.59</v>
      </c>
      <c r="Q444" s="14">
        <f t="shared" si="18"/>
        <v>42024.888692129629</v>
      </c>
      <c r="R444" s="14">
        <f t="shared" si="19"/>
        <v>42054.888692129629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10" t="s">
        <v>8271</v>
      </c>
      <c r="P445">
        <f t="shared" si="20"/>
        <v>5</v>
      </c>
      <c r="Q445" s="14">
        <f t="shared" si="18"/>
        <v>41650.015057870369</v>
      </c>
      <c r="R445" s="14">
        <f t="shared" si="19"/>
        <v>41680.015057870369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10" t="s">
        <v>8271</v>
      </c>
      <c r="P446">
        <f t="shared" si="20"/>
        <v>50</v>
      </c>
      <c r="Q446" s="14">
        <f t="shared" si="18"/>
        <v>40894.906956018516</v>
      </c>
      <c r="R446" s="14">
        <f t="shared" si="19"/>
        <v>40954.906956018516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10" t="s">
        <v>8271</v>
      </c>
      <c r="P447">
        <f t="shared" si="20"/>
        <v>1</v>
      </c>
      <c r="Q447" s="14">
        <f t="shared" si="18"/>
        <v>42130.335358796292</v>
      </c>
      <c r="R447" s="14">
        <f t="shared" si="19"/>
        <v>42145.335358796292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10" t="s">
        <v>8271</v>
      </c>
      <c r="P448">
        <f t="shared" si="20"/>
        <v>47.88</v>
      </c>
      <c r="Q448" s="14">
        <f t="shared" si="18"/>
        <v>42037.083564814813</v>
      </c>
      <c r="R448" s="14">
        <f t="shared" si="19"/>
        <v>42067.083564814813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10" t="s">
        <v>8271</v>
      </c>
      <c r="P449">
        <f t="shared" si="20"/>
        <v>5</v>
      </c>
      <c r="Q449" s="14">
        <f t="shared" si="18"/>
        <v>41331.555127314816</v>
      </c>
      <c r="R449" s="14">
        <f t="shared" si="19"/>
        <v>41356.513460648144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10" t="s">
        <v>8271</v>
      </c>
      <c r="P450">
        <f t="shared" si="20"/>
        <v>20.5</v>
      </c>
      <c r="Q450" s="14">
        <f t="shared" ref="Q450:Q513" si="21">(((J450/60)/60)/24)+DATE(1970,1,1)</f>
        <v>41753.758043981477</v>
      </c>
      <c r="R450" s="14">
        <f t="shared" ref="R450:R513" si="22">(((I450/60)/60)/24)+DATE(1970,1,1)</f>
        <v>41773.758043981477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10" t="s">
        <v>8271</v>
      </c>
      <c r="P451">
        <f t="shared" ref="P451:P514" si="23">IFERROR(ROUND(E451/L451,2),0)</f>
        <v>9</v>
      </c>
      <c r="Q451" s="14">
        <f t="shared" si="21"/>
        <v>41534.568113425928</v>
      </c>
      <c r="R451" s="14">
        <f t="shared" si="22"/>
        <v>41564.568113425928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10" t="s">
        <v>8271</v>
      </c>
      <c r="P452">
        <f t="shared" si="23"/>
        <v>56.57</v>
      </c>
      <c r="Q452" s="14">
        <f t="shared" si="21"/>
        <v>41654.946759259255</v>
      </c>
      <c r="R452" s="14">
        <f t="shared" si="22"/>
        <v>41684.946759259255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10" t="s">
        <v>8271</v>
      </c>
      <c r="P453">
        <f t="shared" si="23"/>
        <v>0</v>
      </c>
      <c r="Q453" s="14">
        <f t="shared" si="21"/>
        <v>41634.715173611112</v>
      </c>
      <c r="R453" s="14">
        <f t="shared" si="22"/>
        <v>41664.715173611112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10" t="s">
        <v>8271</v>
      </c>
      <c r="P454">
        <f t="shared" si="23"/>
        <v>40</v>
      </c>
      <c r="Q454" s="14">
        <f t="shared" si="21"/>
        <v>42107.703877314809</v>
      </c>
      <c r="R454" s="14">
        <f t="shared" si="22"/>
        <v>42137.703877314809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10" t="s">
        <v>8271</v>
      </c>
      <c r="P455">
        <f t="shared" si="23"/>
        <v>13</v>
      </c>
      <c r="Q455" s="14">
        <f t="shared" si="21"/>
        <v>42038.824988425928</v>
      </c>
      <c r="R455" s="14">
        <f t="shared" si="22"/>
        <v>42054.824988425928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10" t="s">
        <v>8271</v>
      </c>
      <c r="P456">
        <f t="shared" si="23"/>
        <v>16.399999999999999</v>
      </c>
      <c r="Q456" s="14">
        <f t="shared" si="21"/>
        <v>41938.717256944445</v>
      </c>
      <c r="R456" s="14">
        <f t="shared" si="22"/>
        <v>41969.551388888889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10" t="s">
        <v>8271</v>
      </c>
      <c r="P457">
        <f t="shared" si="23"/>
        <v>22.5</v>
      </c>
      <c r="Q457" s="14">
        <f t="shared" si="21"/>
        <v>40971.002569444441</v>
      </c>
      <c r="R457" s="14">
        <f t="shared" si="22"/>
        <v>41016.021527777775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10" t="s">
        <v>8271</v>
      </c>
      <c r="P458">
        <f t="shared" si="23"/>
        <v>20.329999999999998</v>
      </c>
      <c r="Q458" s="14">
        <f t="shared" si="21"/>
        <v>41547.694456018515</v>
      </c>
      <c r="R458" s="14">
        <f t="shared" si="22"/>
        <v>41569.165972222225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10" t="s">
        <v>8271</v>
      </c>
      <c r="P459">
        <f t="shared" si="23"/>
        <v>0</v>
      </c>
      <c r="Q459" s="14">
        <f t="shared" si="21"/>
        <v>41837.767500000002</v>
      </c>
      <c r="R459" s="14">
        <f t="shared" si="22"/>
        <v>41867.767500000002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10" t="s">
        <v>8271</v>
      </c>
      <c r="P460">
        <f t="shared" si="23"/>
        <v>16.760000000000002</v>
      </c>
      <c r="Q460" s="14">
        <f t="shared" si="21"/>
        <v>41378.69976851852</v>
      </c>
      <c r="R460" s="14">
        <f t="shared" si="22"/>
        <v>41408.69976851852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10" t="s">
        <v>8271</v>
      </c>
      <c r="P461">
        <f t="shared" si="23"/>
        <v>25</v>
      </c>
      <c r="Q461" s="14">
        <f t="shared" si="21"/>
        <v>40800.6403587963</v>
      </c>
      <c r="R461" s="14">
        <f t="shared" si="22"/>
        <v>40860.682025462964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10" t="s">
        <v>8271</v>
      </c>
      <c r="P462">
        <f t="shared" si="23"/>
        <v>12.5</v>
      </c>
      <c r="Q462" s="14">
        <f t="shared" si="21"/>
        <v>41759.542534722219</v>
      </c>
      <c r="R462" s="14">
        <f t="shared" si="22"/>
        <v>41791.166666666664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10" t="s">
        <v>8271</v>
      </c>
      <c r="P463">
        <f t="shared" si="23"/>
        <v>0</v>
      </c>
      <c r="Q463" s="14">
        <f t="shared" si="21"/>
        <v>41407.84684027778</v>
      </c>
      <c r="R463" s="14">
        <f t="shared" si="22"/>
        <v>41427.84684027778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10" t="s">
        <v>8271</v>
      </c>
      <c r="P464">
        <f t="shared" si="23"/>
        <v>0</v>
      </c>
      <c r="Q464" s="14">
        <f t="shared" si="21"/>
        <v>40705.126631944448</v>
      </c>
      <c r="R464" s="14">
        <f t="shared" si="22"/>
        <v>40765.126631944448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10" t="s">
        <v>8271</v>
      </c>
      <c r="P465">
        <f t="shared" si="23"/>
        <v>113.64</v>
      </c>
      <c r="Q465" s="14">
        <f t="shared" si="21"/>
        <v>40750.710104166668</v>
      </c>
      <c r="R465" s="14">
        <f t="shared" si="22"/>
        <v>40810.710104166668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10" t="s">
        <v>8271</v>
      </c>
      <c r="P466">
        <f t="shared" si="23"/>
        <v>1</v>
      </c>
      <c r="Q466" s="14">
        <f t="shared" si="21"/>
        <v>42488.848784722228</v>
      </c>
      <c r="R466" s="14">
        <f t="shared" si="22"/>
        <v>42508.848784722228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10" t="s">
        <v>8271</v>
      </c>
      <c r="P467">
        <f t="shared" si="23"/>
        <v>17.25</v>
      </c>
      <c r="Q467" s="14">
        <f t="shared" si="21"/>
        <v>41801.120069444441</v>
      </c>
      <c r="R467" s="14">
        <f t="shared" si="22"/>
        <v>41817.120069444441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10" t="s">
        <v>8271</v>
      </c>
      <c r="P468">
        <f t="shared" si="23"/>
        <v>15.2</v>
      </c>
      <c r="Q468" s="14">
        <f t="shared" si="21"/>
        <v>41129.942870370374</v>
      </c>
      <c r="R468" s="14">
        <f t="shared" si="22"/>
        <v>41159.942870370374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10" t="s">
        <v>8271</v>
      </c>
      <c r="P469">
        <f t="shared" si="23"/>
        <v>110.64</v>
      </c>
      <c r="Q469" s="14">
        <f t="shared" si="21"/>
        <v>41135.679791666669</v>
      </c>
      <c r="R469" s="14">
        <f t="shared" si="22"/>
        <v>41180.679791666669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10" t="s">
        <v>8271</v>
      </c>
      <c r="P470">
        <f t="shared" si="23"/>
        <v>0</v>
      </c>
      <c r="Q470" s="14">
        <f t="shared" si="21"/>
        <v>41041.167627314811</v>
      </c>
      <c r="R470" s="14">
        <f t="shared" si="22"/>
        <v>41101.160474537035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10" t="s">
        <v>8271</v>
      </c>
      <c r="P471">
        <f t="shared" si="23"/>
        <v>0</v>
      </c>
      <c r="Q471" s="14">
        <f t="shared" si="21"/>
        <v>41827.989861111113</v>
      </c>
      <c r="R471" s="14">
        <f t="shared" si="22"/>
        <v>41887.989861111113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10" t="s">
        <v>8271</v>
      </c>
      <c r="P472">
        <f t="shared" si="23"/>
        <v>25.5</v>
      </c>
      <c r="Q472" s="14">
        <f t="shared" si="21"/>
        <v>41605.167696759258</v>
      </c>
      <c r="R472" s="14">
        <f t="shared" si="22"/>
        <v>41655.166666666664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10" t="s">
        <v>8271</v>
      </c>
      <c r="P473">
        <f t="shared" si="23"/>
        <v>38.479999999999997</v>
      </c>
      <c r="Q473" s="14">
        <f t="shared" si="21"/>
        <v>41703.721979166665</v>
      </c>
      <c r="R473" s="14">
        <f t="shared" si="22"/>
        <v>41748.680312500001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10" t="s">
        <v>8271</v>
      </c>
      <c r="P474">
        <f t="shared" si="23"/>
        <v>28.2</v>
      </c>
      <c r="Q474" s="14">
        <f t="shared" si="21"/>
        <v>41844.922662037039</v>
      </c>
      <c r="R474" s="14">
        <f t="shared" si="22"/>
        <v>41874.922662037039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10" t="s">
        <v>8271</v>
      </c>
      <c r="P475">
        <f t="shared" si="23"/>
        <v>61.5</v>
      </c>
      <c r="Q475" s="14">
        <f t="shared" si="21"/>
        <v>41869.698136574072</v>
      </c>
      <c r="R475" s="14">
        <f t="shared" si="22"/>
        <v>41899.698136574072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10" t="s">
        <v>8271</v>
      </c>
      <c r="P476">
        <f t="shared" si="23"/>
        <v>1</v>
      </c>
      <c r="Q476" s="14">
        <f t="shared" si="21"/>
        <v>42753.329039351855</v>
      </c>
      <c r="R476" s="14">
        <f t="shared" si="22"/>
        <v>42783.329039351855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10" t="s">
        <v>8271</v>
      </c>
      <c r="P477">
        <f t="shared" si="23"/>
        <v>0</v>
      </c>
      <c r="Q477" s="14">
        <f t="shared" si="21"/>
        <v>42100.086145833338</v>
      </c>
      <c r="R477" s="14">
        <f t="shared" si="22"/>
        <v>42130.086145833338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10" t="s">
        <v>8271</v>
      </c>
      <c r="P478">
        <f t="shared" si="23"/>
        <v>39.57</v>
      </c>
      <c r="Q478" s="14">
        <f t="shared" si="21"/>
        <v>41757.975011574075</v>
      </c>
      <c r="R478" s="14">
        <f t="shared" si="22"/>
        <v>41793.165972222225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10" t="s">
        <v>8271</v>
      </c>
      <c r="P479">
        <f t="shared" si="23"/>
        <v>0</v>
      </c>
      <c r="Q479" s="14">
        <f t="shared" si="21"/>
        <v>40987.83488425926</v>
      </c>
      <c r="R479" s="14">
        <f t="shared" si="22"/>
        <v>41047.83488425926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10" t="s">
        <v>8271</v>
      </c>
      <c r="P480">
        <f t="shared" si="23"/>
        <v>0</v>
      </c>
      <c r="Q480" s="14">
        <f t="shared" si="21"/>
        <v>42065.910983796297</v>
      </c>
      <c r="R480" s="14">
        <f t="shared" si="22"/>
        <v>42095.869317129633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10" t="s">
        <v>8271</v>
      </c>
      <c r="P481">
        <f t="shared" si="23"/>
        <v>88.8</v>
      </c>
      <c r="Q481" s="14">
        <f t="shared" si="21"/>
        <v>41904.407812500001</v>
      </c>
      <c r="R481" s="14">
        <f t="shared" si="22"/>
        <v>41964.449479166666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10" t="s">
        <v>8271</v>
      </c>
      <c r="P482">
        <f t="shared" si="23"/>
        <v>55.46</v>
      </c>
      <c r="Q482" s="14">
        <f t="shared" si="21"/>
        <v>41465.500173611108</v>
      </c>
      <c r="R482" s="14">
        <f t="shared" si="22"/>
        <v>41495.500173611108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10" t="s">
        <v>8271</v>
      </c>
      <c r="P483">
        <f t="shared" si="23"/>
        <v>87.14</v>
      </c>
      <c r="Q483" s="14">
        <f t="shared" si="21"/>
        <v>41162.672326388885</v>
      </c>
      <c r="R483" s="14">
        <f t="shared" si="22"/>
        <v>41192.672326388885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10" t="s">
        <v>8271</v>
      </c>
      <c r="P484">
        <f t="shared" si="23"/>
        <v>10</v>
      </c>
      <c r="Q484" s="14">
        <f t="shared" si="21"/>
        <v>42447.896875000006</v>
      </c>
      <c r="R484" s="14">
        <f t="shared" si="22"/>
        <v>42474.606944444444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10" t="s">
        <v>8271</v>
      </c>
      <c r="P485">
        <f t="shared" si="23"/>
        <v>51.22</v>
      </c>
      <c r="Q485" s="14">
        <f t="shared" si="21"/>
        <v>41243.197592592594</v>
      </c>
      <c r="R485" s="14">
        <f t="shared" si="22"/>
        <v>41303.197592592594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10" t="s">
        <v>8271</v>
      </c>
      <c r="P486">
        <f t="shared" si="23"/>
        <v>13.55</v>
      </c>
      <c r="Q486" s="14">
        <f t="shared" si="21"/>
        <v>42272.93949074074</v>
      </c>
      <c r="R486" s="14">
        <f t="shared" si="22"/>
        <v>42313.981157407412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10" t="s">
        <v>8271</v>
      </c>
      <c r="P487">
        <f t="shared" si="23"/>
        <v>66.52</v>
      </c>
      <c r="Q487" s="14">
        <f t="shared" si="21"/>
        <v>41381.50577546296</v>
      </c>
      <c r="R487" s="14">
        <f t="shared" si="22"/>
        <v>41411.50577546296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10" t="s">
        <v>8271</v>
      </c>
      <c r="P488">
        <f t="shared" si="23"/>
        <v>50</v>
      </c>
      <c r="Q488" s="14">
        <f t="shared" si="21"/>
        <v>41761.94258101852</v>
      </c>
      <c r="R488" s="14">
        <f t="shared" si="22"/>
        <v>41791.94258101852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10" t="s">
        <v>8271</v>
      </c>
      <c r="P489">
        <f t="shared" si="23"/>
        <v>0</v>
      </c>
      <c r="Q489" s="14">
        <f t="shared" si="21"/>
        <v>42669.594837962963</v>
      </c>
      <c r="R489" s="14">
        <f t="shared" si="22"/>
        <v>42729.636504629627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10" t="s">
        <v>8271</v>
      </c>
      <c r="P490">
        <f t="shared" si="23"/>
        <v>0</v>
      </c>
      <c r="Q490" s="14">
        <f t="shared" si="21"/>
        <v>42714.054398148146</v>
      </c>
      <c r="R490" s="14">
        <f t="shared" si="22"/>
        <v>42744.054398148146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10" t="s">
        <v>8271</v>
      </c>
      <c r="P491">
        <f t="shared" si="23"/>
        <v>71.67</v>
      </c>
      <c r="Q491" s="14">
        <f t="shared" si="21"/>
        <v>40882.481666666667</v>
      </c>
      <c r="R491" s="14">
        <f t="shared" si="22"/>
        <v>40913.481249999997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10" t="s">
        <v>8271</v>
      </c>
      <c r="P492">
        <f t="shared" si="23"/>
        <v>0</v>
      </c>
      <c r="Q492" s="14">
        <f t="shared" si="21"/>
        <v>41113.968576388892</v>
      </c>
      <c r="R492" s="14">
        <f t="shared" si="22"/>
        <v>41143.968576388892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10" t="s">
        <v>8271</v>
      </c>
      <c r="P493">
        <f t="shared" si="23"/>
        <v>0</v>
      </c>
      <c r="Q493" s="14">
        <f t="shared" si="21"/>
        <v>42366.982627314821</v>
      </c>
      <c r="R493" s="14">
        <f t="shared" si="22"/>
        <v>42396.982627314821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10" t="s">
        <v>8271</v>
      </c>
      <c r="P494">
        <f t="shared" si="23"/>
        <v>0</v>
      </c>
      <c r="Q494" s="14">
        <f t="shared" si="21"/>
        <v>42596.03506944445</v>
      </c>
      <c r="R494" s="14">
        <f t="shared" si="22"/>
        <v>42656.03506944445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10" t="s">
        <v>8271</v>
      </c>
      <c r="P495">
        <f t="shared" si="23"/>
        <v>0</v>
      </c>
      <c r="Q495" s="14">
        <f t="shared" si="21"/>
        <v>42114.726134259254</v>
      </c>
      <c r="R495" s="14">
        <f t="shared" si="22"/>
        <v>42144.726134259254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10" t="s">
        <v>8271</v>
      </c>
      <c r="P496">
        <f t="shared" si="23"/>
        <v>10.33</v>
      </c>
      <c r="Q496" s="14">
        <f t="shared" si="21"/>
        <v>41799.830613425926</v>
      </c>
      <c r="R496" s="14">
        <f t="shared" si="22"/>
        <v>41823.125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10" t="s">
        <v>8271</v>
      </c>
      <c r="P497">
        <f t="shared" si="23"/>
        <v>0</v>
      </c>
      <c r="Q497" s="14">
        <f t="shared" si="21"/>
        <v>42171.827604166669</v>
      </c>
      <c r="R497" s="14">
        <f t="shared" si="22"/>
        <v>42201.827604166669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10" t="s">
        <v>8271</v>
      </c>
      <c r="P498">
        <f t="shared" si="23"/>
        <v>1</v>
      </c>
      <c r="Q498" s="14">
        <f t="shared" si="21"/>
        <v>41620.93141203704</v>
      </c>
      <c r="R498" s="14">
        <f t="shared" si="22"/>
        <v>41680.93141203704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10" t="s">
        <v>8271</v>
      </c>
      <c r="P499">
        <f t="shared" si="23"/>
        <v>10</v>
      </c>
      <c r="Q499" s="14">
        <f t="shared" si="21"/>
        <v>41945.037789351853</v>
      </c>
      <c r="R499" s="14">
        <f t="shared" si="22"/>
        <v>41998.208333333328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10" t="s">
        <v>8271</v>
      </c>
      <c r="P500">
        <f t="shared" si="23"/>
        <v>136.09</v>
      </c>
      <c r="Q500" s="14">
        <f t="shared" si="21"/>
        <v>40858.762141203704</v>
      </c>
      <c r="R500" s="14">
        <f t="shared" si="22"/>
        <v>40900.762141203704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10" t="s">
        <v>8271</v>
      </c>
      <c r="P501">
        <f t="shared" si="23"/>
        <v>73.459999999999994</v>
      </c>
      <c r="Q501" s="14">
        <f t="shared" si="21"/>
        <v>40043.895462962959</v>
      </c>
      <c r="R501" s="14">
        <f t="shared" si="22"/>
        <v>40098.874305555553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10" t="s">
        <v>8271</v>
      </c>
      <c r="P502">
        <f t="shared" si="23"/>
        <v>53.75</v>
      </c>
      <c r="Q502" s="14">
        <f t="shared" si="21"/>
        <v>40247.886006944449</v>
      </c>
      <c r="R502" s="14">
        <f t="shared" si="22"/>
        <v>40306.927777777775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10" t="s">
        <v>8271</v>
      </c>
      <c r="P503">
        <f t="shared" si="23"/>
        <v>0</v>
      </c>
      <c r="Q503" s="14">
        <f t="shared" si="21"/>
        <v>40703.234386574077</v>
      </c>
      <c r="R503" s="14">
        <f t="shared" si="22"/>
        <v>40733.234386574077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10" t="s">
        <v>8271</v>
      </c>
      <c r="P504">
        <f t="shared" si="23"/>
        <v>57.5</v>
      </c>
      <c r="Q504" s="14">
        <f t="shared" si="21"/>
        <v>40956.553530092591</v>
      </c>
      <c r="R504" s="14">
        <f t="shared" si="22"/>
        <v>40986.511863425927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10" t="s">
        <v>8271</v>
      </c>
      <c r="P505">
        <f t="shared" si="23"/>
        <v>12.67</v>
      </c>
      <c r="Q505" s="14">
        <f t="shared" si="21"/>
        <v>41991.526655092588</v>
      </c>
      <c r="R505" s="14">
        <f t="shared" si="22"/>
        <v>42021.526655092588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10" t="s">
        <v>8271</v>
      </c>
      <c r="P506">
        <f t="shared" si="23"/>
        <v>67</v>
      </c>
      <c r="Q506" s="14">
        <f t="shared" si="21"/>
        <v>40949.98364583333</v>
      </c>
      <c r="R506" s="14">
        <f t="shared" si="22"/>
        <v>41009.941979166666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10" t="s">
        <v>8271</v>
      </c>
      <c r="P507">
        <f t="shared" si="23"/>
        <v>3.71</v>
      </c>
      <c r="Q507" s="14">
        <f t="shared" si="21"/>
        <v>42318.098217592589</v>
      </c>
      <c r="R507" s="14">
        <f t="shared" si="22"/>
        <v>42363.098217592589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10" t="s">
        <v>8271</v>
      </c>
      <c r="P508">
        <f t="shared" si="23"/>
        <v>250</v>
      </c>
      <c r="Q508" s="14">
        <f t="shared" si="21"/>
        <v>41466.552314814813</v>
      </c>
      <c r="R508" s="14">
        <f t="shared" si="22"/>
        <v>41496.552314814813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10" t="s">
        <v>8271</v>
      </c>
      <c r="P509">
        <f t="shared" si="23"/>
        <v>64</v>
      </c>
      <c r="Q509" s="14">
        <f t="shared" si="21"/>
        <v>41156.958993055552</v>
      </c>
      <c r="R509" s="14">
        <f t="shared" si="22"/>
        <v>41201.958993055552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10" t="s">
        <v>8271</v>
      </c>
      <c r="P510">
        <f t="shared" si="23"/>
        <v>133.33000000000001</v>
      </c>
      <c r="Q510" s="14">
        <f t="shared" si="21"/>
        <v>40995.024317129632</v>
      </c>
      <c r="R510" s="14">
        <f t="shared" si="22"/>
        <v>41054.593055555553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10" t="s">
        <v>8271</v>
      </c>
      <c r="P511">
        <f t="shared" si="23"/>
        <v>10</v>
      </c>
      <c r="Q511" s="14">
        <f t="shared" si="21"/>
        <v>42153.631597222222</v>
      </c>
      <c r="R511" s="14">
        <f t="shared" si="22"/>
        <v>42183.631597222222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10" t="s">
        <v>8271</v>
      </c>
      <c r="P512">
        <f t="shared" si="23"/>
        <v>0</v>
      </c>
      <c r="Q512" s="14">
        <f t="shared" si="21"/>
        <v>42400.176377314812</v>
      </c>
      <c r="R512" s="14">
        <f t="shared" si="22"/>
        <v>42430.176377314812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10" t="s">
        <v>8271</v>
      </c>
      <c r="P513">
        <f t="shared" si="23"/>
        <v>30</v>
      </c>
      <c r="Q513" s="14">
        <f t="shared" si="21"/>
        <v>41340.303032407406</v>
      </c>
      <c r="R513" s="14">
        <f t="shared" si="22"/>
        <v>41370.261365740742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10" t="s">
        <v>8271</v>
      </c>
      <c r="P514">
        <f t="shared" si="23"/>
        <v>5.5</v>
      </c>
      <c r="Q514" s="14">
        <f t="shared" ref="Q514:Q577" si="24">(((J514/60)/60)/24)+DATE(1970,1,1)</f>
        <v>42649.742210648154</v>
      </c>
      <c r="R514" s="14">
        <f t="shared" ref="R514:R577" si="25">(((I514/60)/60)/24)+DATE(1970,1,1)</f>
        <v>42694.783877314811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10" t="s">
        <v>8271</v>
      </c>
      <c r="P515">
        <f t="shared" ref="P515:P578" si="26">IFERROR(ROUND(E515/L515,2),0)</f>
        <v>102.38</v>
      </c>
      <c r="Q515" s="14">
        <f t="shared" si="24"/>
        <v>42552.653993055559</v>
      </c>
      <c r="R515" s="14">
        <f t="shared" si="25"/>
        <v>42597.291666666672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10" t="s">
        <v>8271</v>
      </c>
      <c r="P516">
        <f t="shared" si="26"/>
        <v>16.670000000000002</v>
      </c>
      <c r="Q516" s="14">
        <f t="shared" si="24"/>
        <v>41830.613969907405</v>
      </c>
      <c r="R516" s="14">
        <f t="shared" si="25"/>
        <v>41860.613969907405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10" t="s">
        <v>8271</v>
      </c>
      <c r="P517">
        <f t="shared" si="26"/>
        <v>725.03</v>
      </c>
      <c r="Q517" s="14">
        <f t="shared" si="24"/>
        <v>42327.490752314814</v>
      </c>
      <c r="R517" s="14">
        <f t="shared" si="25"/>
        <v>42367.490752314814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10" t="s">
        <v>8271</v>
      </c>
      <c r="P518">
        <f t="shared" si="26"/>
        <v>0</v>
      </c>
      <c r="Q518" s="14">
        <f t="shared" si="24"/>
        <v>42091.778703703705</v>
      </c>
      <c r="R518" s="14">
        <f t="shared" si="25"/>
        <v>42151.778703703705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10" t="s">
        <v>8271</v>
      </c>
      <c r="P519">
        <f t="shared" si="26"/>
        <v>68.33</v>
      </c>
      <c r="Q519" s="14">
        <f t="shared" si="24"/>
        <v>42738.615289351852</v>
      </c>
      <c r="R519" s="14">
        <f t="shared" si="25"/>
        <v>42768.615289351852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10" t="s">
        <v>8271</v>
      </c>
      <c r="P520">
        <f t="shared" si="26"/>
        <v>0</v>
      </c>
      <c r="Q520" s="14">
        <f t="shared" si="24"/>
        <v>42223.616018518514</v>
      </c>
      <c r="R520" s="14">
        <f t="shared" si="25"/>
        <v>42253.615277777775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10" t="s">
        <v>8271</v>
      </c>
      <c r="P521">
        <f t="shared" si="26"/>
        <v>39.229999999999997</v>
      </c>
      <c r="Q521" s="14">
        <f t="shared" si="24"/>
        <v>41218.391446759262</v>
      </c>
      <c r="R521" s="14">
        <f t="shared" si="25"/>
        <v>41248.391446759262</v>
      </c>
    </row>
    <row r="522" spans="1:18" ht="32" hidden="1" x14ac:dyDescent="0.2">
      <c r="A522">
        <v>2921</v>
      </c>
      <c r="B522" s="3" t="s">
        <v>2921</v>
      </c>
      <c r="C522" s="3" t="s">
        <v>7031</v>
      </c>
      <c r="D522" s="6">
        <v>100</v>
      </c>
      <c r="E522" s="8">
        <v>129</v>
      </c>
      <c r="F522" t="s">
        <v>8218</v>
      </c>
      <c r="G522" t="s">
        <v>8223</v>
      </c>
      <c r="H522" t="s">
        <v>8245</v>
      </c>
      <c r="I522">
        <v>1411679804</v>
      </c>
      <c r="J522">
        <v>1409087804</v>
      </c>
      <c r="K522" t="b">
        <v>0</v>
      </c>
      <c r="L522">
        <v>3</v>
      </c>
      <c r="M522" t="b">
        <v>1</v>
      </c>
      <c r="N522" t="s">
        <v>8272</v>
      </c>
      <c r="O522" s="10" t="s">
        <v>8273</v>
      </c>
      <c r="P522">
        <f t="shared" si="26"/>
        <v>43</v>
      </c>
      <c r="Q522" s="14">
        <f t="shared" si="24"/>
        <v>41877.886620370373</v>
      </c>
      <c r="R522" s="14">
        <f t="shared" si="25"/>
        <v>41907.886620370373</v>
      </c>
    </row>
    <row r="523" spans="1:18" ht="48" x14ac:dyDescent="0.2">
      <c r="A523">
        <v>2922</v>
      </c>
      <c r="B523" s="3" t="s">
        <v>2922</v>
      </c>
      <c r="C523" s="3" t="s">
        <v>7032</v>
      </c>
      <c r="D523" s="6">
        <v>500</v>
      </c>
      <c r="E523" s="8">
        <v>500</v>
      </c>
      <c r="F523" t="s">
        <v>8218</v>
      </c>
      <c r="G523" t="s">
        <v>8224</v>
      </c>
      <c r="H523" t="s">
        <v>8246</v>
      </c>
      <c r="I523">
        <v>1431982727</v>
      </c>
      <c r="J523">
        <v>1428094727</v>
      </c>
      <c r="K523" t="b">
        <v>0</v>
      </c>
      <c r="L523">
        <v>6</v>
      </c>
      <c r="M523" t="b">
        <v>1</v>
      </c>
      <c r="N523" t="s">
        <v>8272</v>
      </c>
      <c r="O523" s="10" t="s">
        <v>8273</v>
      </c>
      <c r="P523">
        <f t="shared" si="26"/>
        <v>83.33</v>
      </c>
      <c r="Q523" s="14">
        <f t="shared" si="24"/>
        <v>42097.874155092592</v>
      </c>
      <c r="R523" s="14">
        <f t="shared" si="25"/>
        <v>42142.874155092592</v>
      </c>
    </row>
    <row r="524" spans="1:18" ht="48" hidden="1" x14ac:dyDescent="0.2">
      <c r="A524">
        <v>2923</v>
      </c>
      <c r="B524" s="3" t="s">
        <v>2923</v>
      </c>
      <c r="C524" s="3" t="s">
        <v>7033</v>
      </c>
      <c r="D524" s="6">
        <v>300</v>
      </c>
      <c r="E524" s="8">
        <v>300</v>
      </c>
      <c r="F524" t="s">
        <v>8218</v>
      </c>
      <c r="G524" t="s">
        <v>8223</v>
      </c>
      <c r="H524" t="s">
        <v>8245</v>
      </c>
      <c r="I524">
        <v>1422068400</v>
      </c>
      <c r="J524">
        <v>1420774779</v>
      </c>
      <c r="K524" t="b">
        <v>0</v>
      </c>
      <c r="L524">
        <v>10</v>
      </c>
      <c r="M524" t="b">
        <v>1</v>
      </c>
      <c r="N524" t="s">
        <v>8272</v>
      </c>
      <c r="O524" s="10" t="s">
        <v>8273</v>
      </c>
      <c r="P524">
        <f t="shared" si="26"/>
        <v>30</v>
      </c>
      <c r="Q524" s="14">
        <f t="shared" si="24"/>
        <v>42013.15253472222</v>
      </c>
      <c r="R524" s="14">
        <f t="shared" si="25"/>
        <v>42028.125</v>
      </c>
    </row>
    <row r="525" spans="1:18" ht="48" hidden="1" x14ac:dyDescent="0.2">
      <c r="A525">
        <v>2924</v>
      </c>
      <c r="B525" s="3" t="s">
        <v>2924</v>
      </c>
      <c r="C525" s="3" t="s">
        <v>7034</v>
      </c>
      <c r="D525" s="6">
        <v>25000</v>
      </c>
      <c r="E525" s="8">
        <v>25800</v>
      </c>
      <c r="F525" t="s">
        <v>8218</v>
      </c>
      <c r="G525" t="s">
        <v>8223</v>
      </c>
      <c r="H525" t="s">
        <v>8245</v>
      </c>
      <c r="I525">
        <v>1431143940</v>
      </c>
      <c r="J525">
        <v>1428585710</v>
      </c>
      <c r="K525" t="b">
        <v>0</v>
      </c>
      <c r="L525">
        <v>147</v>
      </c>
      <c r="M525" t="b">
        <v>1</v>
      </c>
      <c r="N525" t="s">
        <v>8272</v>
      </c>
      <c r="O525" s="10" t="s">
        <v>8273</v>
      </c>
      <c r="P525">
        <f t="shared" si="26"/>
        <v>175.51</v>
      </c>
      <c r="Q525" s="14">
        <f t="shared" si="24"/>
        <v>42103.556828703702</v>
      </c>
      <c r="R525" s="14">
        <f t="shared" si="25"/>
        <v>42133.165972222225</v>
      </c>
    </row>
    <row r="526" spans="1:18" ht="48" hidden="1" x14ac:dyDescent="0.2">
      <c r="A526">
        <v>2925</v>
      </c>
      <c r="B526" s="3" t="s">
        <v>2925</v>
      </c>
      <c r="C526" s="3" t="s">
        <v>7035</v>
      </c>
      <c r="D526" s="6">
        <v>45000</v>
      </c>
      <c r="E526" s="8">
        <v>46100.69</v>
      </c>
      <c r="F526" t="s">
        <v>8218</v>
      </c>
      <c r="G526" t="s">
        <v>8223</v>
      </c>
      <c r="H526" t="s">
        <v>8245</v>
      </c>
      <c r="I526">
        <v>1410444068</v>
      </c>
      <c r="J526">
        <v>1407852068</v>
      </c>
      <c r="K526" t="b">
        <v>0</v>
      </c>
      <c r="L526">
        <v>199</v>
      </c>
      <c r="M526" t="b">
        <v>1</v>
      </c>
      <c r="N526" t="s">
        <v>8272</v>
      </c>
      <c r="O526" s="10" t="s">
        <v>8273</v>
      </c>
      <c r="P526">
        <f t="shared" si="26"/>
        <v>231.66</v>
      </c>
      <c r="Q526" s="14">
        <f t="shared" si="24"/>
        <v>41863.584120370368</v>
      </c>
      <c r="R526" s="14">
        <f t="shared" si="25"/>
        <v>41893.584120370368</v>
      </c>
    </row>
    <row r="527" spans="1:18" ht="48" hidden="1" x14ac:dyDescent="0.2">
      <c r="A527">
        <v>2926</v>
      </c>
      <c r="B527" s="3" t="s">
        <v>2926</v>
      </c>
      <c r="C527" s="3" t="s">
        <v>7036</v>
      </c>
      <c r="D527" s="6">
        <v>3000</v>
      </c>
      <c r="E527" s="8">
        <v>3750</v>
      </c>
      <c r="F527" t="s">
        <v>8218</v>
      </c>
      <c r="G527" t="s">
        <v>8223</v>
      </c>
      <c r="H527" t="s">
        <v>8245</v>
      </c>
      <c r="I527">
        <v>1424715779</v>
      </c>
      <c r="J527">
        <v>1423506179</v>
      </c>
      <c r="K527" t="b">
        <v>0</v>
      </c>
      <c r="L527">
        <v>50</v>
      </c>
      <c r="M527" t="b">
        <v>1</v>
      </c>
      <c r="N527" t="s">
        <v>8272</v>
      </c>
      <c r="O527" s="10" t="s">
        <v>8273</v>
      </c>
      <c r="P527">
        <f t="shared" si="26"/>
        <v>75</v>
      </c>
      <c r="Q527" s="14">
        <f t="shared" si="24"/>
        <v>42044.765960648147</v>
      </c>
      <c r="R527" s="14">
        <f t="shared" si="25"/>
        <v>42058.765960648147</v>
      </c>
    </row>
    <row r="528" spans="1:18" ht="48" hidden="1" x14ac:dyDescent="0.2">
      <c r="A528">
        <v>2927</v>
      </c>
      <c r="B528" s="3" t="s">
        <v>2927</v>
      </c>
      <c r="C528" s="3" t="s">
        <v>7037</v>
      </c>
      <c r="D528" s="6">
        <v>1800</v>
      </c>
      <c r="E528" s="8">
        <v>2355</v>
      </c>
      <c r="F528" t="s">
        <v>8218</v>
      </c>
      <c r="G528" t="s">
        <v>8223</v>
      </c>
      <c r="H528" t="s">
        <v>8245</v>
      </c>
      <c r="I528">
        <v>1405400400</v>
      </c>
      <c r="J528">
        <v>1402934629</v>
      </c>
      <c r="K528" t="b">
        <v>0</v>
      </c>
      <c r="L528">
        <v>21</v>
      </c>
      <c r="M528" t="b">
        <v>1</v>
      </c>
      <c r="N528" t="s">
        <v>8272</v>
      </c>
      <c r="O528" s="10" t="s">
        <v>8273</v>
      </c>
      <c r="P528">
        <f t="shared" si="26"/>
        <v>112.14</v>
      </c>
      <c r="Q528" s="14">
        <f t="shared" si="24"/>
        <v>41806.669317129628</v>
      </c>
      <c r="R528" s="14">
        <f t="shared" si="25"/>
        <v>41835.208333333336</v>
      </c>
    </row>
    <row r="529" spans="1:18" ht="32" hidden="1" x14ac:dyDescent="0.2">
      <c r="A529">
        <v>2928</v>
      </c>
      <c r="B529" s="3" t="s">
        <v>2928</v>
      </c>
      <c r="C529" s="3" t="s">
        <v>7038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1457135846</v>
      </c>
      <c r="J529">
        <v>1454543846</v>
      </c>
      <c r="K529" t="b">
        <v>0</v>
      </c>
      <c r="L529">
        <v>24</v>
      </c>
      <c r="M529" t="b">
        <v>1</v>
      </c>
      <c r="N529" t="s">
        <v>8272</v>
      </c>
      <c r="O529" s="10" t="s">
        <v>8273</v>
      </c>
      <c r="P529">
        <f t="shared" si="26"/>
        <v>41.67</v>
      </c>
      <c r="Q529" s="14">
        <f t="shared" si="24"/>
        <v>42403.998217592598</v>
      </c>
      <c r="R529" s="14">
        <f t="shared" si="25"/>
        <v>42433.998217592598</v>
      </c>
    </row>
    <row r="530" spans="1:18" ht="48" hidden="1" x14ac:dyDescent="0.2">
      <c r="A530">
        <v>2929</v>
      </c>
      <c r="B530" s="3" t="s">
        <v>2929</v>
      </c>
      <c r="C530" s="3" t="s">
        <v>7039</v>
      </c>
      <c r="D530" s="6">
        <v>8000</v>
      </c>
      <c r="E530" s="8">
        <v>8165.55</v>
      </c>
      <c r="F530" t="s">
        <v>8218</v>
      </c>
      <c r="G530" t="s">
        <v>8223</v>
      </c>
      <c r="H530" t="s">
        <v>8245</v>
      </c>
      <c r="I530">
        <v>1401024758</v>
      </c>
      <c r="J530">
        <v>1398432758</v>
      </c>
      <c r="K530" t="b">
        <v>0</v>
      </c>
      <c r="L530">
        <v>32</v>
      </c>
      <c r="M530" t="b">
        <v>1</v>
      </c>
      <c r="N530" t="s">
        <v>8272</v>
      </c>
      <c r="O530" s="10" t="s">
        <v>8273</v>
      </c>
      <c r="P530">
        <f t="shared" si="26"/>
        <v>255.17</v>
      </c>
      <c r="Q530" s="14">
        <f t="shared" si="24"/>
        <v>41754.564328703702</v>
      </c>
      <c r="R530" s="14">
        <f t="shared" si="25"/>
        <v>41784.564328703702</v>
      </c>
    </row>
    <row r="531" spans="1:18" ht="48" x14ac:dyDescent="0.2">
      <c r="A531">
        <v>2930</v>
      </c>
      <c r="B531" s="3" t="s">
        <v>2930</v>
      </c>
      <c r="C531" s="3" t="s">
        <v>7040</v>
      </c>
      <c r="D531" s="6">
        <v>10000</v>
      </c>
      <c r="E531" s="8">
        <v>10092</v>
      </c>
      <c r="F531" t="s">
        <v>8218</v>
      </c>
      <c r="G531" t="s">
        <v>8224</v>
      </c>
      <c r="H531" t="s">
        <v>8246</v>
      </c>
      <c r="I531">
        <v>1431007264</v>
      </c>
      <c r="J531">
        <v>1428415264</v>
      </c>
      <c r="K531" t="b">
        <v>0</v>
      </c>
      <c r="L531">
        <v>62</v>
      </c>
      <c r="M531" t="b">
        <v>1</v>
      </c>
      <c r="N531" t="s">
        <v>8272</v>
      </c>
      <c r="O531" s="10" t="s">
        <v>8273</v>
      </c>
      <c r="P531">
        <f t="shared" si="26"/>
        <v>162.77000000000001</v>
      </c>
      <c r="Q531" s="14">
        <f t="shared" si="24"/>
        <v>42101.584074074075</v>
      </c>
      <c r="R531" s="14">
        <f t="shared" si="25"/>
        <v>42131.584074074075</v>
      </c>
    </row>
    <row r="532" spans="1:18" ht="48" hidden="1" x14ac:dyDescent="0.2">
      <c r="A532">
        <v>2931</v>
      </c>
      <c r="B532" s="3" t="s">
        <v>2931</v>
      </c>
      <c r="C532" s="3" t="s">
        <v>7041</v>
      </c>
      <c r="D532" s="6">
        <v>750</v>
      </c>
      <c r="E532" s="8">
        <v>795</v>
      </c>
      <c r="F532" t="s">
        <v>8218</v>
      </c>
      <c r="G532" t="s">
        <v>8228</v>
      </c>
      <c r="H532" t="s">
        <v>8250</v>
      </c>
      <c r="I532">
        <v>1410761280</v>
      </c>
      <c r="J532">
        <v>1408604363</v>
      </c>
      <c r="K532" t="b">
        <v>0</v>
      </c>
      <c r="L532">
        <v>9</v>
      </c>
      <c r="M532" t="b">
        <v>1</v>
      </c>
      <c r="N532" t="s">
        <v>8272</v>
      </c>
      <c r="O532" s="10" t="s">
        <v>8273</v>
      </c>
      <c r="P532">
        <f t="shared" si="26"/>
        <v>88.33</v>
      </c>
      <c r="Q532" s="14">
        <f t="shared" si="24"/>
        <v>41872.291238425925</v>
      </c>
      <c r="R532" s="14">
        <f t="shared" si="25"/>
        <v>41897.255555555559</v>
      </c>
    </row>
    <row r="533" spans="1:18" ht="48" hidden="1" x14ac:dyDescent="0.2">
      <c r="A533">
        <v>2932</v>
      </c>
      <c r="B533" s="3" t="s">
        <v>2932</v>
      </c>
      <c r="C533" s="3" t="s">
        <v>7042</v>
      </c>
      <c r="D533" s="6">
        <v>3100</v>
      </c>
      <c r="E533" s="8">
        <v>3258</v>
      </c>
      <c r="F533" t="s">
        <v>8218</v>
      </c>
      <c r="G533" t="s">
        <v>8225</v>
      </c>
      <c r="H533" t="s">
        <v>8247</v>
      </c>
      <c r="I533">
        <v>1424516400</v>
      </c>
      <c r="J533">
        <v>1421812637</v>
      </c>
      <c r="K533" t="b">
        <v>0</v>
      </c>
      <c r="L533">
        <v>38</v>
      </c>
      <c r="M533" t="b">
        <v>1</v>
      </c>
      <c r="N533" t="s">
        <v>8272</v>
      </c>
      <c r="O533" s="10" t="s">
        <v>8273</v>
      </c>
      <c r="P533">
        <f t="shared" si="26"/>
        <v>85.74</v>
      </c>
      <c r="Q533" s="14">
        <f t="shared" si="24"/>
        <v>42025.164780092593</v>
      </c>
      <c r="R533" s="14">
        <f t="shared" si="25"/>
        <v>42056.458333333328</v>
      </c>
    </row>
    <row r="534" spans="1:18" ht="48" hidden="1" x14ac:dyDescent="0.2">
      <c r="A534">
        <v>2933</v>
      </c>
      <c r="B534" s="3" t="s">
        <v>2933</v>
      </c>
      <c r="C534" s="3" t="s">
        <v>7043</v>
      </c>
      <c r="D534" s="6">
        <v>2500</v>
      </c>
      <c r="E534" s="8">
        <v>2569</v>
      </c>
      <c r="F534" t="s">
        <v>8218</v>
      </c>
      <c r="G534" t="s">
        <v>8223</v>
      </c>
      <c r="H534" t="s">
        <v>8245</v>
      </c>
      <c r="I534">
        <v>1465081053</v>
      </c>
      <c r="J534">
        <v>1462489053</v>
      </c>
      <c r="K534" t="b">
        <v>0</v>
      </c>
      <c r="L534">
        <v>54</v>
      </c>
      <c r="M534" t="b">
        <v>1</v>
      </c>
      <c r="N534" t="s">
        <v>8272</v>
      </c>
      <c r="O534" s="10" t="s">
        <v>8273</v>
      </c>
      <c r="P534">
        <f t="shared" si="26"/>
        <v>47.57</v>
      </c>
      <c r="Q534" s="14">
        <f t="shared" si="24"/>
        <v>42495.956631944442</v>
      </c>
      <c r="R534" s="14">
        <f t="shared" si="25"/>
        <v>42525.956631944442</v>
      </c>
    </row>
    <row r="535" spans="1:18" ht="48" hidden="1" x14ac:dyDescent="0.2">
      <c r="A535">
        <v>2934</v>
      </c>
      <c r="B535" s="3" t="s">
        <v>2934</v>
      </c>
      <c r="C535" s="3" t="s">
        <v>7044</v>
      </c>
      <c r="D535" s="6">
        <v>2500</v>
      </c>
      <c r="E535" s="8">
        <v>2700</v>
      </c>
      <c r="F535" t="s">
        <v>8218</v>
      </c>
      <c r="G535" t="s">
        <v>8228</v>
      </c>
      <c r="H535" t="s">
        <v>8250</v>
      </c>
      <c r="I535">
        <v>1402845364</v>
      </c>
      <c r="J535">
        <v>1400253364</v>
      </c>
      <c r="K535" t="b">
        <v>0</v>
      </c>
      <c r="L535">
        <v>37</v>
      </c>
      <c r="M535" t="b">
        <v>1</v>
      </c>
      <c r="N535" t="s">
        <v>8272</v>
      </c>
      <c r="O535" s="10" t="s">
        <v>8273</v>
      </c>
      <c r="P535">
        <f t="shared" si="26"/>
        <v>72.97</v>
      </c>
      <c r="Q535" s="14">
        <f t="shared" si="24"/>
        <v>41775.636157407411</v>
      </c>
      <c r="R535" s="14">
        <f t="shared" si="25"/>
        <v>41805.636157407411</v>
      </c>
    </row>
    <row r="536" spans="1:18" ht="48" hidden="1" x14ac:dyDescent="0.2">
      <c r="A536">
        <v>2935</v>
      </c>
      <c r="B536" s="3" t="s">
        <v>2935</v>
      </c>
      <c r="C536" s="3" t="s">
        <v>7045</v>
      </c>
      <c r="D536" s="6">
        <v>3500</v>
      </c>
      <c r="E536" s="8">
        <v>3531</v>
      </c>
      <c r="F536" t="s">
        <v>8218</v>
      </c>
      <c r="G536" t="s">
        <v>8223</v>
      </c>
      <c r="H536" t="s">
        <v>8245</v>
      </c>
      <c r="I536">
        <v>1472490000</v>
      </c>
      <c r="J536">
        <v>1467468008</v>
      </c>
      <c r="K536" t="b">
        <v>0</v>
      </c>
      <c r="L536">
        <v>39</v>
      </c>
      <c r="M536" t="b">
        <v>1</v>
      </c>
      <c r="N536" t="s">
        <v>8272</v>
      </c>
      <c r="O536" s="10" t="s">
        <v>8273</v>
      </c>
      <c r="P536">
        <f t="shared" si="26"/>
        <v>90.54</v>
      </c>
      <c r="Q536" s="14">
        <f t="shared" si="24"/>
        <v>42553.583425925928</v>
      </c>
      <c r="R536" s="14">
        <f t="shared" si="25"/>
        <v>42611.708333333328</v>
      </c>
    </row>
    <row r="537" spans="1:18" ht="48" hidden="1" x14ac:dyDescent="0.2">
      <c r="A537">
        <v>2936</v>
      </c>
      <c r="B537" s="3" t="s">
        <v>2936</v>
      </c>
      <c r="C537" s="3" t="s">
        <v>7046</v>
      </c>
      <c r="D537" s="6">
        <v>1000</v>
      </c>
      <c r="E537" s="8">
        <v>1280</v>
      </c>
      <c r="F537" t="s">
        <v>8218</v>
      </c>
      <c r="G537" t="s">
        <v>8223</v>
      </c>
      <c r="H537" t="s">
        <v>8245</v>
      </c>
      <c r="I537">
        <v>1413176340</v>
      </c>
      <c r="J537">
        <v>1412091423</v>
      </c>
      <c r="K537" t="b">
        <v>0</v>
      </c>
      <c r="L537">
        <v>34</v>
      </c>
      <c r="M537" t="b">
        <v>1</v>
      </c>
      <c r="N537" t="s">
        <v>8272</v>
      </c>
      <c r="O537" s="10" t="s">
        <v>8273</v>
      </c>
      <c r="P537">
        <f t="shared" si="26"/>
        <v>37.65</v>
      </c>
      <c r="Q537" s="14">
        <f t="shared" si="24"/>
        <v>41912.650729166664</v>
      </c>
      <c r="R537" s="14">
        <f t="shared" si="25"/>
        <v>41925.207638888889</v>
      </c>
    </row>
    <row r="538" spans="1:18" ht="32" x14ac:dyDescent="0.2">
      <c r="A538">
        <v>2937</v>
      </c>
      <c r="B538" s="3" t="s">
        <v>2937</v>
      </c>
      <c r="C538" s="3" t="s">
        <v>7047</v>
      </c>
      <c r="D538" s="6">
        <v>1500</v>
      </c>
      <c r="E538" s="8">
        <v>2000</v>
      </c>
      <c r="F538" t="s">
        <v>8218</v>
      </c>
      <c r="G538" t="s">
        <v>8224</v>
      </c>
      <c r="H538" t="s">
        <v>8246</v>
      </c>
      <c r="I538">
        <v>1405249113</v>
      </c>
      <c r="J538">
        <v>1402657113</v>
      </c>
      <c r="K538" t="b">
        <v>0</v>
      </c>
      <c r="L538">
        <v>55</v>
      </c>
      <c r="M538" t="b">
        <v>1</v>
      </c>
      <c r="N538" t="s">
        <v>8272</v>
      </c>
      <c r="O538" s="10" t="s">
        <v>8273</v>
      </c>
      <c r="P538">
        <f t="shared" si="26"/>
        <v>36.36</v>
      </c>
      <c r="Q538" s="14">
        <f t="shared" si="24"/>
        <v>41803.457326388889</v>
      </c>
      <c r="R538" s="14">
        <f t="shared" si="25"/>
        <v>41833.457326388889</v>
      </c>
    </row>
    <row r="539" spans="1:18" ht="48" hidden="1" x14ac:dyDescent="0.2">
      <c r="A539">
        <v>2938</v>
      </c>
      <c r="B539" s="3" t="s">
        <v>2938</v>
      </c>
      <c r="C539" s="3" t="s">
        <v>7048</v>
      </c>
      <c r="D539" s="6">
        <v>4000</v>
      </c>
      <c r="E539" s="8">
        <v>4055</v>
      </c>
      <c r="F539" t="s">
        <v>8218</v>
      </c>
      <c r="G539" t="s">
        <v>8223</v>
      </c>
      <c r="H539" t="s">
        <v>8245</v>
      </c>
      <c r="I539">
        <v>1422636814</v>
      </c>
      <c r="J539">
        <v>1420044814</v>
      </c>
      <c r="K539" t="b">
        <v>0</v>
      </c>
      <c r="L539">
        <v>32</v>
      </c>
      <c r="M539" t="b">
        <v>1</v>
      </c>
      <c r="N539" t="s">
        <v>8272</v>
      </c>
      <c r="O539" s="10" t="s">
        <v>8273</v>
      </c>
      <c r="P539">
        <f t="shared" si="26"/>
        <v>126.72</v>
      </c>
      <c r="Q539" s="14">
        <f t="shared" si="24"/>
        <v>42004.703865740739</v>
      </c>
      <c r="R539" s="14">
        <f t="shared" si="25"/>
        <v>42034.703865740739</v>
      </c>
    </row>
    <row r="540" spans="1:18" ht="48" hidden="1" x14ac:dyDescent="0.2">
      <c r="A540">
        <v>2939</v>
      </c>
      <c r="B540" s="3" t="s">
        <v>2939</v>
      </c>
      <c r="C540" s="3" t="s">
        <v>7049</v>
      </c>
      <c r="D540" s="6">
        <v>8000</v>
      </c>
      <c r="E540" s="8">
        <v>8230</v>
      </c>
      <c r="F540" t="s">
        <v>8218</v>
      </c>
      <c r="G540" t="s">
        <v>8223</v>
      </c>
      <c r="H540" t="s">
        <v>8245</v>
      </c>
      <c r="I540">
        <v>1409187600</v>
      </c>
      <c r="J540">
        <v>1406316312</v>
      </c>
      <c r="K540" t="b">
        <v>0</v>
      </c>
      <c r="L540">
        <v>25</v>
      </c>
      <c r="M540" t="b">
        <v>1</v>
      </c>
      <c r="N540" t="s">
        <v>8272</v>
      </c>
      <c r="O540" s="10" t="s">
        <v>8273</v>
      </c>
      <c r="P540">
        <f t="shared" si="26"/>
        <v>329.2</v>
      </c>
      <c r="Q540" s="14">
        <f t="shared" si="24"/>
        <v>41845.809166666666</v>
      </c>
      <c r="R540" s="14">
        <f t="shared" si="25"/>
        <v>41879.041666666664</v>
      </c>
    </row>
    <row r="541" spans="1:18" ht="48" hidden="1" x14ac:dyDescent="0.2">
      <c r="A541">
        <v>2940</v>
      </c>
      <c r="B541" s="3" t="s">
        <v>2940</v>
      </c>
      <c r="C541" s="3" t="s">
        <v>7050</v>
      </c>
      <c r="D541" s="6">
        <v>2500</v>
      </c>
      <c r="E541" s="8">
        <v>2681</v>
      </c>
      <c r="F541" t="s">
        <v>8218</v>
      </c>
      <c r="G541" t="s">
        <v>8223</v>
      </c>
      <c r="H541" t="s">
        <v>8245</v>
      </c>
      <c r="I541">
        <v>1421606018</v>
      </c>
      <c r="J541">
        <v>1418150018</v>
      </c>
      <c r="K541" t="b">
        <v>0</v>
      </c>
      <c r="L541">
        <v>33</v>
      </c>
      <c r="M541" t="b">
        <v>1</v>
      </c>
      <c r="N541" t="s">
        <v>8272</v>
      </c>
      <c r="O541" s="10" t="s">
        <v>8273</v>
      </c>
      <c r="P541">
        <f t="shared" si="26"/>
        <v>81.239999999999995</v>
      </c>
      <c r="Q541" s="14">
        <f t="shared" si="24"/>
        <v>41982.773356481484</v>
      </c>
      <c r="R541" s="14">
        <f t="shared" si="25"/>
        <v>42022.773356481484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8274</v>
      </c>
      <c r="O542" s="10" t="s">
        <v>8275</v>
      </c>
      <c r="P542">
        <f t="shared" si="26"/>
        <v>1</v>
      </c>
      <c r="Q542" s="14">
        <f t="shared" si="24"/>
        <v>42009.817199074074</v>
      </c>
      <c r="R542" s="14">
        <f t="shared" si="25"/>
        <v>42039.817199074074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8274</v>
      </c>
      <c r="O543" s="10" t="s">
        <v>8275</v>
      </c>
      <c r="P543">
        <f t="shared" si="26"/>
        <v>25</v>
      </c>
      <c r="Q543" s="14">
        <f t="shared" si="24"/>
        <v>42276.046689814815</v>
      </c>
      <c r="R543" s="14">
        <f t="shared" si="25"/>
        <v>42306.046689814815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8274</v>
      </c>
      <c r="O544" s="10" t="s">
        <v>8275</v>
      </c>
      <c r="P544">
        <f t="shared" si="26"/>
        <v>1</v>
      </c>
      <c r="Q544" s="14">
        <f t="shared" si="24"/>
        <v>42433.737453703703</v>
      </c>
      <c r="R544" s="14">
        <f t="shared" si="25"/>
        <v>42493.695787037039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8274</v>
      </c>
      <c r="O545" s="10" t="s">
        <v>8275</v>
      </c>
      <c r="P545">
        <f t="shared" si="26"/>
        <v>35</v>
      </c>
      <c r="Q545" s="14">
        <f t="shared" si="24"/>
        <v>41914.092152777775</v>
      </c>
      <c r="R545" s="14">
        <f t="shared" si="25"/>
        <v>41944.092152777775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8274</v>
      </c>
      <c r="O546" s="10" t="s">
        <v>8275</v>
      </c>
      <c r="P546">
        <f t="shared" si="26"/>
        <v>3</v>
      </c>
      <c r="Q546" s="14">
        <f t="shared" si="24"/>
        <v>42525.656944444447</v>
      </c>
      <c r="R546" s="14">
        <f t="shared" si="25"/>
        <v>42555.656944444447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0" t="s">
        <v>8275</v>
      </c>
      <c r="P547">
        <f t="shared" si="26"/>
        <v>402.71</v>
      </c>
      <c r="Q547" s="14">
        <f t="shared" si="24"/>
        <v>42283.592465277776</v>
      </c>
      <c r="R547" s="14">
        <f t="shared" si="25"/>
        <v>42323.634131944447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8274</v>
      </c>
      <c r="O548" s="10" t="s">
        <v>8275</v>
      </c>
      <c r="P548">
        <f t="shared" si="26"/>
        <v>26</v>
      </c>
      <c r="Q548" s="14">
        <f t="shared" si="24"/>
        <v>42249.667997685188</v>
      </c>
      <c r="R548" s="14">
        <f t="shared" si="25"/>
        <v>42294.667997685188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8274</v>
      </c>
      <c r="O549" s="10" t="s">
        <v>8275</v>
      </c>
      <c r="P549">
        <f t="shared" si="26"/>
        <v>0</v>
      </c>
      <c r="Q549" s="14">
        <f t="shared" si="24"/>
        <v>42380.696342592593</v>
      </c>
      <c r="R549" s="14">
        <f t="shared" si="25"/>
        <v>42410.696342592593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8274</v>
      </c>
      <c r="O550" s="10" t="s">
        <v>8275</v>
      </c>
      <c r="P550">
        <f t="shared" si="26"/>
        <v>9</v>
      </c>
      <c r="Q550" s="14">
        <f t="shared" si="24"/>
        <v>42276.903333333335</v>
      </c>
      <c r="R550" s="14">
        <f t="shared" si="25"/>
        <v>42306.903333333335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8274</v>
      </c>
      <c r="O551" s="10" t="s">
        <v>8275</v>
      </c>
      <c r="P551">
        <f t="shared" si="26"/>
        <v>8.5</v>
      </c>
      <c r="Q551" s="14">
        <f t="shared" si="24"/>
        <v>42163.636828703704</v>
      </c>
      <c r="R551" s="14">
        <f t="shared" si="25"/>
        <v>42193.636828703704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8274</v>
      </c>
      <c r="O552" s="10" t="s">
        <v>8275</v>
      </c>
      <c r="P552">
        <f t="shared" si="26"/>
        <v>8.75</v>
      </c>
      <c r="Q552" s="14">
        <f t="shared" si="24"/>
        <v>42753.678761574076</v>
      </c>
      <c r="R552" s="14">
        <f t="shared" si="25"/>
        <v>42766.208333333328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8274</v>
      </c>
      <c r="O553" s="10" t="s">
        <v>8275</v>
      </c>
      <c r="P553">
        <f t="shared" si="26"/>
        <v>135.04</v>
      </c>
      <c r="Q553" s="14">
        <f t="shared" si="24"/>
        <v>42173.275740740741</v>
      </c>
      <c r="R553" s="14">
        <f t="shared" si="25"/>
        <v>42217.745138888888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8274</v>
      </c>
      <c r="O554" s="10" t="s">
        <v>8275</v>
      </c>
      <c r="P554">
        <f t="shared" si="26"/>
        <v>0</v>
      </c>
      <c r="Q554" s="14">
        <f t="shared" si="24"/>
        <v>42318.616851851853</v>
      </c>
      <c r="R554" s="14">
        <f t="shared" si="25"/>
        <v>42378.616851851853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8274</v>
      </c>
      <c r="O555" s="10" t="s">
        <v>8275</v>
      </c>
      <c r="P555">
        <f t="shared" si="26"/>
        <v>20.5</v>
      </c>
      <c r="Q555" s="14">
        <f t="shared" si="24"/>
        <v>41927.71980324074</v>
      </c>
      <c r="R555" s="14">
        <f t="shared" si="25"/>
        <v>41957.761469907404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8274</v>
      </c>
      <c r="O556" s="10" t="s">
        <v>8275</v>
      </c>
      <c r="P556">
        <f t="shared" si="26"/>
        <v>64.36</v>
      </c>
      <c r="Q556" s="14">
        <f t="shared" si="24"/>
        <v>41901.684861111113</v>
      </c>
      <c r="R556" s="14">
        <f t="shared" si="25"/>
        <v>41931.684861111113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8274</v>
      </c>
      <c r="O557" s="10" t="s">
        <v>8275</v>
      </c>
      <c r="P557">
        <f t="shared" si="26"/>
        <v>0</v>
      </c>
      <c r="Q557" s="14">
        <f t="shared" si="24"/>
        <v>42503.353506944448</v>
      </c>
      <c r="R557" s="14">
        <f t="shared" si="25"/>
        <v>42533.353506944448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0" t="s">
        <v>8275</v>
      </c>
      <c r="P558">
        <f t="shared" si="26"/>
        <v>200</v>
      </c>
      <c r="Q558" s="14">
        <f t="shared" si="24"/>
        <v>42345.860150462962</v>
      </c>
      <c r="R558" s="14">
        <f t="shared" si="25"/>
        <v>42375.860150462962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8274</v>
      </c>
      <c r="O559" s="10" t="s">
        <v>8275</v>
      </c>
      <c r="P559">
        <f t="shared" si="26"/>
        <v>68.3</v>
      </c>
      <c r="Q559" s="14">
        <f t="shared" si="24"/>
        <v>42676.942164351851</v>
      </c>
      <c r="R559" s="14">
        <f t="shared" si="25"/>
        <v>42706.983831018515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8274</v>
      </c>
      <c r="O560" s="10" t="s">
        <v>8275</v>
      </c>
      <c r="P560">
        <f t="shared" si="26"/>
        <v>0</v>
      </c>
      <c r="Q560" s="14">
        <f t="shared" si="24"/>
        <v>42057.883159722223</v>
      </c>
      <c r="R560" s="14">
        <f t="shared" si="25"/>
        <v>42087.841493055559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8274</v>
      </c>
      <c r="O561" s="10" t="s">
        <v>8275</v>
      </c>
      <c r="P561">
        <f t="shared" si="26"/>
        <v>50</v>
      </c>
      <c r="Q561" s="14">
        <f t="shared" si="24"/>
        <v>42321.283101851848</v>
      </c>
      <c r="R561" s="14">
        <f t="shared" si="25"/>
        <v>42351.283101851848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8274</v>
      </c>
      <c r="O562" s="10" t="s">
        <v>8275</v>
      </c>
      <c r="P562">
        <f t="shared" si="26"/>
        <v>4</v>
      </c>
      <c r="Q562" s="14">
        <f t="shared" si="24"/>
        <v>41960.771354166667</v>
      </c>
      <c r="R562" s="14">
        <f t="shared" si="25"/>
        <v>41990.771354166667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8274</v>
      </c>
      <c r="O563" s="10" t="s">
        <v>8275</v>
      </c>
      <c r="P563">
        <f t="shared" si="26"/>
        <v>27.5</v>
      </c>
      <c r="Q563" s="14">
        <f t="shared" si="24"/>
        <v>42268.658715277779</v>
      </c>
      <c r="R563" s="14">
        <f t="shared" si="25"/>
        <v>42303.658715277779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8274</v>
      </c>
      <c r="O564" s="10" t="s">
        <v>8275</v>
      </c>
      <c r="P564">
        <f t="shared" si="26"/>
        <v>0</v>
      </c>
      <c r="Q564" s="14">
        <f t="shared" si="24"/>
        <v>42692.389062500006</v>
      </c>
      <c r="R564" s="14">
        <f t="shared" si="25"/>
        <v>42722.389062500006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8274</v>
      </c>
      <c r="O565" s="10" t="s">
        <v>8275</v>
      </c>
      <c r="P565">
        <f t="shared" si="26"/>
        <v>34</v>
      </c>
      <c r="Q565" s="14">
        <f t="shared" si="24"/>
        <v>42022.069988425923</v>
      </c>
      <c r="R565" s="14">
        <f t="shared" si="25"/>
        <v>42052.069988425923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8274</v>
      </c>
      <c r="O566" s="10" t="s">
        <v>8275</v>
      </c>
      <c r="P566">
        <f t="shared" si="26"/>
        <v>1</v>
      </c>
      <c r="Q566" s="14">
        <f t="shared" si="24"/>
        <v>42411.942997685182</v>
      </c>
      <c r="R566" s="14">
        <f t="shared" si="25"/>
        <v>42441.942997685182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8274</v>
      </c>
      <c r="O567" s="10" t="s">
        <v>8275</v>
      </c>
      <c r="P567">
        <f t="shared" si="26"/>
        <v>0</v>
      </c>
      <c r="Q567" s="14">
        <f t="shared" si="24"/>
        <v>42165.785289351858</v>
      </c>
      <c r="R567" s="14">
        <f t="shared" si="25"/>
        <v>42195.785289351858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8274</v>
      </c>
      <c r="O568" s="10" t="s">
        <v>8275</v>
      </c>
      <c r="P568">
        <f t="shared" si="26"/>
        <v>1</v>
      </c>
      <c r="Q568" s="14">
        <f t="shared" si="24"/>
        <v>42535.68440972222</v>
      </c>
      <c r="R568" s="14">
        <f t="shared" si="25"/>
        <v>42565.68440972222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8274</v>
      </c>
      <c r="O569" s="10" t="s">
        <v>8275</v>
      </c>
      <c r="P569">
        <f t="shared" si="26"/>
        <v>0</v>
      </c>
      <c r="Q569" s="14">
        <f t="shared" si="24"/>
        <v>41975.842523148152</v>
      </c>
      <c r="R569" s="14">
        <f t="shared" si="25"/>
        <v>42005.842523148152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8274</v>
      </c>
      <c r="O570" s="10" t="s">
        <v>8275</v>
      </c>
      <c r="P570">
        <f t="shared" si="26"/>
        <v>49</v>
      </c>
      <c r="Q570" s="14">
        <f t="shared" si="24"/>
        <v>42348.9215625</v>
      </c>
      <c r="R570" s="14">
        <f t="shared" si="25"/>
        <v>42385.458333333328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8274</v>
      </c>
      <c r="O571" s="10" t="s">
        <v>8275</v>
      </c>
      <c r="P571">
        <f t="shared" si="26"/>
        <v>20</v>
      </c>
      <c r="Q571" s="14">
        <f t="shared" si="24"/>
        <v>42340.847361111111</v>
      </c>
      <c r="R571" s="14">
        <f t="shared" si="25"/>
        <v>42370.847361111111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8274</v>
      </c>
      <c r="O572" s="10" t="s">
        <v>8275</v>
      </c>
      <c r="P572">
        <f t="shared" si="26"/>
        <v>142</v>
      </c>
      <c r="Q572" s="14">
        <f t="shared" si="24"/>
        <v>42388.798252314817</v>
      </c>
      <c r="R572" s="14">
        <f t="shared" si="25"/>
        <v>42418.798252314817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8274</v>
      </c>
      <c r="O573" s="10" t="s">
        <v>8275</v>
      </c>
      <c r="P573">
        <f t="shared" si="26"/>
        <v>53</v>
      </c>
      <c r="Q573" s="14">
        <f t="shared" si="24"/>
        <v>42192.816238425927</v>
      </c>
      <c r="R573" s="14">
        <f t="shared" si="25"/>
        <v>42212.165972222225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8274</v>
      </c>
      <c r="O574" s="10" t="s">
        <v>8275</v>
      </c>
      <c r="P574">
        <f t="shared" si="26"/>
        <v>0</v>
      </c>
      <c r="Q574" s="14">
        <f t="shared" si="24"/>
        <v>42282.71629629629</v>
      </c>
      <c r="R574" s="14">
        <f t="shared" si="25"/>
        <v>42312.757962962962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8274</v>
      </c>
      <c r="O575" s="10" t="s">
        <v>8275</v>
      </c>
      <c r="P575">
        <f t="shared" si="26"/>
        <v>38.44</v>
      </c>
      <c r="Q575" s="14">
        <f t="shared" si="24"/>
        <v>41963.050127314811</v>
      </c>
      <c r="R575" s="14">
        <f t="shared" si="25"/>
        <v>42022.05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8274</v>
      </c>
      <c r="O576" s="10" t="s">
        <v>8275</v>
      </c>
      <c r="P576">
        <f t="shared" si="26"/>
        <v>20</v>
      </c>
      <c r="Q576" s="14">
        <f t="shared" si="24"/>
        <v>42632.443368055552</v>
      </c>
      <c r="R576" s="14">
        <f t="shared" si="25"/>
        <v>42662.443368055552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8274</v>
      </c>
      <c r="O577" s="10" t="s">
        <v>8275</v>
      </c>
      <c r="P577">
        <f t="shared" si="26"/>
        <v>64.75</v>
      </c>
      <c r="Q577" s="14">
        <f t="shared" si="24"/>
        <v>42138.692627314813</v>
      </c>
      <c r="R577" s="14">
        <f t="shared" si="25"/>
        <v>42168.692627314813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8274</v>
      </c>
      <c r="O578" s="10" t="s">
        <v>8275</v>
      </c>
      <c r="P578">
        <f t="shared" si="26"/>
        <v>1</v>
      </c>
      <c r="Q578" s="14">
        <f t="shared" ref="Q578:Q641" si="27">(((J578/60)/60)/24)+DATE(1970,1,1)</f>
        <v>42031.471666666665</v>
      </c>
      <c r="R578" s="14">
        <f t="shared" ref="R578:R641" si="28">(((I578/60)/60)/24)+DATE(1970,1,1)</f>
        <v>42091.43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8274</v>
      </c>
      <c r="O579" s="10" t="s">
        <v>8275</v>
      </c>
      <c r="P579">
        <f t="shared" ref="P579:P642" si="29">IFERROR(ROUND(E579/L579,2),0)</f>
        <v>10</v>
      </c>
      <c r="Q579" s="14">
        <f t="shared" si="27"/>
        <v>42450.589143518519</v>
      </c>
      <c r="R579" s="14">
        <f t="shared" si="28"/>
        <v>42510.589143518519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8274</v>
      </c>
      <c r="O580" s="10" t="s">
        <v>8275</v>
      </c>
      <c r="P580">
        <f t="shared" si="29"/>
        <v>2</v>
      </c>
      <c r="Q580" s="14">
        <f t="shared" si="27"/>
        <v>42230.578622685185</v>
      </c>
      <c r="R580" s="14">
        <f t="shared" si="28"/>
        <v>42254.578622685185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8274</v>
      </c>
      <c r="O581" s="10" t="s">
        <v>8275</v>
      </c>
      <c r="P581">
        <f t="shared" si="29"/>
        <v>35</v>
      </c>
      <c r="Q581" s="14">
        <f t="shared" si="27"/>
        <v>41968.852118055554</v>
      </c>
      <c r="R581" s="14">
        <f t="shared" si="28"/>
        <v>41998.852118055554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8274</v>
      </c>
      <c r="O582" s="10" t="s">
        <v>8275</v>
      </c>
      <c r="P582">
        <f t="shared" si="29"/>
        <v>1</v>
      </c>
      <c r="Q582" s="14">
        <f t="shared" si="27"/>
        <v>42605.908182870371</v>
      </c>
      <c r="R582" s="14">
        <f t="shared" si="28"/>
        <v>42635.908182870371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8274</v>
      </c>
      <c r="O583" s="10" t="s">
        <v>8275</v>
      </c>
      <c r="P583">
        <f t="shared" si="29"/>
        <v>0</v>
      </c>
      <c r="Q583" s="14">
        <f t="shared" si="27"/>
        <v>42188.012777777782</v>
      </c>
      <c r="R583" s="14">
        <f t="shared" si="28"/>
        <v>42218.012777777782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8274</v>
      </c>
      <c r="O584" s="10" t="s">
        <v>8275</v>
      </c>
      <c r="P584">
        <f t="shared" si="29"/>
        <v>0</v>
      </c>
      <c r="Q584" s="14">
        <f t="shared" si="27"/>
        <v>42055.739803240736</v>
      </c>
      <c r="R584" s="14">
        <f t="shared" si="28"/>
        <v>42078.75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8274</v>
      </c>
      <c r="O585" s="10" t="s">
        <v>8275</v>
      </c>
      <c r="P585">
        <f t="shared" si="29"/>
        <v>1</v>
      </c>
      <c r="Q585" s="14">
        <f t="shared" si="27"/>
        <v>42052.93850694444</v>
      </c>
      <c r="R585" s="14">
        <f t="shared" si="28"/>
        <v>42082.896840277783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8274</v>
      </c>
      <c r="O586" s="10" t="s">
        <v>8275</v>
      </c>
      <c r="P586">
        <f t="shared" si="29"/>
        <v>5</v>
      </c>
      <c r="Q586" s="14">
        <f t="shared" si="27"/>
        <v>42049.716620370367</v>
      </c>
      <c r="R586" s="14">
        <f t="shared" si="28"/>
        <v>42079.674953703703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8274</v>
      </c>
      <c r="O587" s="10" t="s">
        <v>8275</v>
      </c>
      <c r="P587">
        <f t="shared" si="29"/>
        <v>0</v>
      </c>
      <c r="Q587" s="14">
        <f t="shared" si="27"/>
        <v>42283.3909375</v>
      </c>
      <c r="R587" s="14">
        <f t="shared" si="28"/>
        <v>42339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8274</v>
      </c>
      <c r="O588" s="10" t="s">
        <v>8275</v>
      </c>
      <c r="P588">
        <f t="shared" si="29"/>
        <v>14</v>
      </c>
      <c r="Q588" s="14">
        <f t="shared" si="27"/>
        <v>42020.854247685187</v>
      </c>
      <c r="R588" s="14">
        <f t="shared" si="28"/>
        <v>42050.854247685187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0" t="s">
        <v>8275</v>
      </c>
      <c r="P589">
        <f t="shared" si="29"/>
        <v>389.29</v>
      </c>
      <c r="Q589" s="14">
        <f t="shared" si="27"/>
        <v>42080.757326388892</v>
      </c>
      <c r="R589" s="14">
        <f t="shared" si="28"/>
        <v>42110.757326388892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0" t="s">
        <v>8275</v>
      </c>
      <c r="P590">
        <f t="shared" si="29"/>
        <v>150.5</v>
      </c>
      <c r="Q590" s="14">
        <f t="shared" si="27"/>
        <v>42631.769513888896</v>
      </c>
      <c r="R590" s="14">
        <f t="shared" si="28"/>
        <v>42691.811180555553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8274</v>
      </c>
      <c r="O591" s="10" t="s">
        <v>8275</v>
      </c>
      <c r="P591">
        <f t="shared" si="29"/>
        <v>1</v>
      </c>
      <c r="Q591" s="14">
        <f t="shared" si="27"/>
        <v>42178.614571759259</v>
      </c>
      <c r="R591" s="14">
        <f t="shared" si="28"/>
        <v>42193.614571759259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8274</v>
      </c>
      <c r="O592" s="10" t="s">
        <v>8275</v>
      </c>
      <c r="P592">
        <f t="shared" si="29"/>
        <v>24.78</v>
      </c>
      <c r="Q592" s="14">
        <f t="shared" si="27"/>
        <v>42377.554756944446</v>
      </c>
      <c r="R592" s="14">
        <f t="shared" si="28"/>
        <v>42408.542361111111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8274</v>
      </c>
      <c r="O593" s="10" t="s">
        <v>8275</v>
      </c>
      <c r="P593">
        <f t="shared" si="29"/>
        <v>30.5</v>
      </c>
      <c r="Q593" s="14">
        <f t="shared" si="27"/>
        <v>42177.543171296296</v>
      </c>
      <c r="R593" s="14">
        <f t="shared" si="28"/>
        <v>42207.543171296296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0" t="s">
        <v>8275</v>
      </c>
      <c r="P594">
        <f t="shared" si="29"/>
        <v>250</v>
      </c>
      <c r="Q594" s="14">
        <f t="shared" si="27"/>
        <v>41946.232175925928</v>
      </c>
      <c r="R594" s="14">
        <f t="shared" si="28"/>
        <v>41976.232175925921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8274</v>
      </c>
      <c r="O595" s="10" t="s">
        <v>8275</v>
      </c>
      <c r="P595">
        <f t="shared" si="29"/>
        <v>16.43</v>
      </c>
      <c r="Q595" s="14">
        <f t="shared" si="27"/>
        <v>42070.677604166667</v>
      </c>
      <c r="R595" s="14">
        <f t="shared" si="28"/>
        <v>42100.635937500003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8274</v>
      </c>
      <c r="O596" s="10" t="s">
        <v>8275</v>
      </c>
      <c r="P596">
        <f t="shared" si="29"/>
        <v>13</v>
      </c>
      <c r="Q596" s="14">
        <f t="shared" si="27"/>
        <v>42446.780162037037</v>
      </c>
      <c r="R596" s="14">
        <f t="shared" si="28"/>
        <v>42476.780162037037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8274</v>
      </c>
      <c r="O597" s="10" t="s">
        <v>8275</v>
      </c>
      <c r="P597">
        <f t="shared" si="29"/>
        <v>53.25</v>
      </c>
      <c r="Q597" s="14">
        <f t="shared" si="27"/>
        <v>42083.069884259254</v>
      </c>
      <c r="R597" s="14">
        <f t="shared" si="28"/>
        <v>42128.069884259254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8274</v>
      </c>
      <c r="O598" s="10" t="s">
        <v>8275</v>
      </c>
      <c r="P598">
        <f t="shared" si="29"/>
        <v>3</v>
      </c>
      <c r="Q598" s="14">
        <f t="shared" si="27"/>
        <v>42646.896898148145</v>
      </c>
      <c r="R598" s="14">
        <f t="shared" si="28"/>
        <v>42676.896898148145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8274</v>
      </c>
      <c r="O599" s="10" t="s">
        <v>8275</v>
      </c>
      <c r="P599">
        <f t="shared" si="29"/>
        <v>10</v>
      </c>
      <c r="Q599" s="14">
        <f t="shared" si="27"/>
        <v>42545.705266203702</v>
      </c>
      <c r="R599" s="14">
        <f t="shared" si="28"/>
        <v>42582.666666666672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8274</v>
      </c>
      <c r="O600" s="10" t="s">
        <v>8275</v>
      </c>
      <c r="P600">
        <f t="shared" si="29"/>
        <v>121.43</v>
      </c>
      <c r="Q600" s="14">
        <f t="shared" si="27"/>
        <v>41948.00209490741</v>
      </c>
      <c r="R600" s="14">
        <f t="shared" si="28"/>
        <v>41978.00209490741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8274</v>
      </c>
      <c r="O601" s="10" t="s">
        <v>8275</v>
      </c>
      <c r="P601">
        <f t="shared" si="29"/>
        <v>15.5</v>
      </c>
      <c r="Q601" s="14">
        <f t="shared" si="27"/>
        <v>42047.812523148154</v>
      </c>
      <c r="R601" s="14">
        <f t="shared" si="28"/>
        <v>42071.636111111111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8274</v>
      </c>
      <c r="O602" s="10" t="s">
        <v>8275</v>
      </c>
      <c r="P602">
        <f t="shared" si="29"/>
        <v>100</v>
      </c>
      <c r="Q602" s="14">
        <f t="shared" si="27"/>
        <v>42073.798171296294</v>
      </c>
      <c r="R602" s="14">
        <f t="shared" si="28"/>
        <v>42133.798171296294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8274</v>
      </c>
      <c r="O603" s="10" t="s">
        <v>8275</v>
      </c>
      <c r="P603">
        <f t="shared" si="29"/>
        <v>23.33</v>
      </c>
      <c r="Q603" s="14">
        <f t="shared" si="27"/>
        <v>41969.858090277776</v>
      </c>
      <c r="R603" s="14">
        <f t="shared" si="28"/>
        <v>41999.858090277776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8274</v>
      </c>
      <c r="O604" s="10" t="s">
        <v>8275</v>
      </c>
      <c r="P604">
        <f t="shared" si="29"/>
        <v>0</v>
      </c>
      <c r="Q604" s="14">
        <f t="shared" si="27"/>
        <v>42143.79415509259</v>
      </c>
      <c r="R604" s="14">
        <f t="shared" si="28"/>
        <v>42173.79415509259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8274</v>
      </c>
      <c r="O605" s="10" t="s">
        <v>8275</v>
      </c>
      <c r="P605">
        <f t="shared" si="29"/>
        <v>45.39</v>
      </c>
      <c r="Q605" s="14">
        <f t="shared" si="27"/>
        <v>41835.639155092591</v>
      </c>
      <c r="R605" s="14">
        <f t="shared" si="28"/>
        <v>41865.639155092591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8274</v>
      </c>
      <c r="O606" s="10" t="s">
        <v>8275</v>
      </c>
      <c r="P606">
        <f t="shared" si="29"/>
        <v>0</v>
      </c>
      <c r="Q606" s="14">
        <f t="shared" si="27"/>
        <v>41849.035370370373</v>
      </c>
      <c r="R606" s="14">
        <f t="shared" si="28"/>
        <v>41879.035370370373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8274</v>
      </c>
      <c r="O607" s="10" t="s">
        <v>8275</v>
      </c>
      <c r="P607">
        <f t="shared" si="29"/>
        <v>16.38</v>
      </c>
      <c r="Q607" s="14">
        <f t="shared" si="27"/>
        <v>42194.357731481476</v>
      </c>
      <c r="R607" s="14">
        <f t="shared" si="28"/>
        <v>42239.357731481476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8274</v>
      </c>
      <c r="O608" s="10" t="s">
        <v>8275</v>
      </c>
      <c r="P608">
        <f t="shared" si="29"/>
        <v>10</v>
      </c>
      <c r="Q608" s="14">
        <f t="shared" si="27"/>
        <v>42102.650567129633</v>
      </c>
      <c r="R608" s="14">
        <f t="shared" si="28"/>
        <v>42148.625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8274</v>
      </c>
      <c r="O609" s="10" t="s">
        <v>8275</v>
      </c>
      <c r="P609">
        <f t="shared" si="29"/>
        <v>0</v>
      </c>
      <c r="Q609" s="14">
        <f t="shared" si="27"/>
        <v>42300.825648148151</v>
      </c>
      <c r="R609" s="14">
        <f t="shared" si="28"/>
        <v>42330.867314814815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0" t="s">
        <v>8275</v>
      </c>
      <c r="P610">
        <f t="shared" si="29"/>
        <v>292.2</v>
      </c>
      <c r="Q610" s="14">
        <f t="shared" si="27"/>
        <v>42140.921064814815</v>
      </c>
      <c r="R610" s="14">
        <f t="shared" si="28"/>
        <v>42170.921064814815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8274</v>
      </c>
      <c r="O611" s="10" t="s">
        <v>8275</v>
      </c>
      <c r="P611">
        <f t="shared" si="29"/>
        <v>5</v>
      </c>
      <c r="Q611" s="14">
        <f t="shared" si="27"/>
        <v>42307.034074074079</v>
      </c>
      <c r="R611" s="14">
        <f t="shared" si="28"/>
        <v>42337.075740740736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8274</v>
      </c>
      <c r="O612" s="10" t="s">
        <v>8275</v>
      </c>
      <c r="P612">
        <f t="shared" si="29"/>
        <v>0</v>
      </c>
      <c r="Q612" s="14">
        <f t="shared" si="27"/>
        <v>42086.83085648148</v>
      </c>
      <c r="R612" s="14">
        <f t="shared" si="28"/>
        <v>42116.83085648148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8274</v>
      </c>
      <c r="O613" s="10" t="s">
        <v>8275</v>
      </c>
      <c r="P613">
        <f t="shared" si="29"/>
        <v>0</v>
      </c>
      <c r="Q613" s="14">
        <f t="shared" si="27"/>
        <v>42328.560613425929</v>
      </c>
      <c r="R613" s="14">
        <f t="shared" si="28"/>
        <v>42388.560613425929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8274</v>
      </c>
      <c r="O614" s="10" t="s">
        <v>8275</v>
      </c>
      <c r="P614">
        <f t="shared" si="29"/>
        <v>0</v>
      </c>
      <c r="Q614" s="14">
        <f t="shared" si="27"/>
        <v>42585.031782407401</v>
      </c>
      <c r="R614" s="14">
        <f t="shared" si="28"/>
        <v>42615.031782407401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8274</v>
      </c>
      <c r="O615" s="10" t="s">
        <v>8275</v>
      </c>
      <c r="P615">
        <f t="shared" si="29"/>
        <v>105.93</v>
      </c>
      <c r="Q615" s="14">
        <f t="shared" si="27"/>
        <v>42247.496759259258</v>
      </c>
      <c r="R615" s="14">
        <f t="shared" si="28"/>
        <v>42278.207638888889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8274</v>
      </c>
      <c r="O616" s="10" t="s">
        <v>8275</v>
      </c>
      <c r="P616">
        <f t="shared" si="29"/>
        <v>0</v>
      </c>
      <c r="Q616" s="14">
        <f t="shared" si="27"/>
        <v>42515.061805555553</v>
      </c>
      <c r="R616" s="14">
        <f t="shared" si="28"/>
        <v>42545.061805555553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8274</v>
      </c>
      <c r="O617" s="10" t="s">
        <v>8275</v>
      </c>
      <c r="P617">
        <f t="shared" si="29"/>
        <v>0</v>
      </c>
      <c r="Q617" s="14">
        <f t="shared" si="27"/>
        <v>42242.122210648144</v>
      </c>
      <c r="R617" s="14">
        <f t="shared" si="28"/>
        <v>42272.122210648144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8274</v>
      </c>
      <c r="O618" s="10" t="s">
        <v>8275</v>
      </c>
      <c r="P618">
        <f t="shared" si="29"/>
        <v>0</v>
      </c>
      <c r="Q618" s="14">
        <f t="shared" si="27"/>
        <v>42761.376238425932</v>
      </c>
      <c r="R618" s="14">
        <f t="shared" si="28"/>
        <v>42791.376238425932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8274</v>
      </c>
      <c r="O619" s="10" t="s">
        <v>8275</v>
      </c>
      <c r="P619">
        <f t="shared" si="29"/>
        <v>20</v>
      </c>
      <c r="Q619" s="14">
        <f t="shared" si="27"/>
        <v>42087.343090277776</v>
      </c>
      <c r="R619" s="14">
        <f t="shared" si="28"/>
        <v>42132.343090277776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8274</v>
      </c>
      <c r="O620" s="10" t="s">
        <v>8275</v>
      </c>
      <c r="P620">
        <f t="shared" si="29"/>
        <v>0</v>
      </c>
      <c r="Q620" s="14">
        <f t="shared" si="27"/>
        <v>42317.810219907406</v>
      </c>
      <c r="R620" s="14">
        <f t="shared" si="28"/>
        <v>42347.810219907406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8274</v>
      </c>
      <c r="O621" s="10" t="s">
        <v>8275</v>
      </c>
      <c r="P621">
        <f t="shared" si="29"/>
        <v>1</v>
      </c>
      <c r="Q621" s="14">
        <f t="shared" si="27"/>
        <v>41908.650347222225</v>
      </c>
      <c r="R621" s="14">
        <f t="shared" si="28"/>
        <v>41968.692013888889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0" t="s">
        <v>8275</v>
      </c>
      <c r="P622">
        <f t="shared" si="29"/>
        <v>300</v>
      </c>
      <c r="Q622" s="14">
        <f t="shared" si="27"/>
        <v>41831.716874999998</v>
      </c>
      <c r="R622" s="14">
        <f t="shared" si="28"/>
        <v>41876.716874999998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8274</v>
      </c>
      <c r="O623" s="10" t="s">
        <v>8275</v>
      </c>
      <c r="P623">
        <f t="shared" si="29"/>
        <v>87</v>
      </c>
      <c r="Q623" s="14">
        <f t="shared" si="27"/>
        <v>42528.987696759257</v>
      </c>
      <c r="R623" s="14">
        <f t="shared" si="28"/>
        <v>42558.987696759257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8274</v>
      </c>
      <c r="O624" s="10" t="s">
        <v>8275</v>
      </c>
      <c r="P624">
        <f t="shared" si="29"/>
        <v>37.89</v>
      </c>
      <c r="Q624" s="14">
        <f t="shared" si="27"/>
        <v>42532.774745370371</v>
      </c>
      <c r="R624" s="14">
        <f t="shared" si="28"/>
        <v>42552.774745370371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8274</v>
      </c>
      <c r="O625" s="10" t="s">
        <v>8275</v>
      </c>
      <c r="P625">
        <f t="shared" si="29"/>
        <v>0</v>
      </c>
      <c r="Q625" s="14">
        <f t="shared" si="27"/>
        <v>42122.009224537032</v>
      </c>
      <c r="R625" s="14">
        <f t="shared" si="28"/>
        <v>42152.009224537032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8274</v>
      </c>
      <c r="O626" s="10" t="s">
        <v>8275</v>
      </c>
      <c r="P626">
        <f t="shared" si="29"/>
        <v>0</v>
      </c>
      <c r="Q626" s="14">
        <f t="shared" si="27"/>
        <v>42108.988900462966</v>
      </c>
      <c r="R626" s="14">
        <f t="shared" si="28"/>
        <v>42138.988900462966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8274</v>
      </c>
      <c r="O627" s="10" t="s">
        <v>8275</v>
      </c>
      <c r="P627">
        <f t="shared" si="29"/>
        <v>0</v>
      </c>
      <c r="Q627" s="14">
        <f t="shared" si="27"/>
        <v>42790.895567129628</v>
      </c>
      <c r="R627" s="14">
        <f t="shared" si="28"/>
        <v>42820.853900462964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8274</v>
      </c>
      <c r="O628" s="10" t="s">
        <v>8275</v>
      </c>
      <c r="P628">
        <f t="shared" si="29"/>
        <v>111.41</v>
      </c>
      <c r="Q628" s="14">
        <f t="shared" si="27"/>
        <v>42198.559479166666</v>
      </c>
      <c r="R628" s="14">
        <f t="shared" si="28"/>
        <v>42231.556944444441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8274</v>
      </c>
      <c r="O629" s="10" t="s">
        <v>8275</v>
      </c>
      <c r="P629">
        <f t="shared" si="29"/>
        <v>90</v>
      </c>
      <c r="Q629" s="14">
        <f t="shared" si="27"/>
        <v>42384.306840277779</v>
      </c>
      <c r="R629" s="14">
        <f t="shared" si="28"/>
        <v>42443.958333333328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8274</v>
      </c>
      <c r="O630" s="10" t="s">
        <v>8275</v>
      </c>
      <c r="P630">
        <f t="shared" si="29"/>
        <v>0</v>
      </c>
      <c r="Q630" s="14">
        <f t="shared" si="27"/>
        <v>41803.692789351851</v>
      </c>
      <c r="R630" s="14">
        <f t="shared" si="28"/>
        <v>41833.692789351851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8274</v>
      </c>
      <c r="O631" s="10" t="s">
        <v>8275</v>
      </c>
      <c r="P631">
        <f t="shared" si="29"/>
        <v>116.67</v>
      </c>
      <c r="Q631" s="14">
        <f t="shared" si="27"/>
        <v>42474.637824074074</v>
      </c>
      <c r="R631" s="14">
        <f t="shared" si="28"/>
        <v>42504.637824074074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8274</v>
      </c>
      <c r="O632" s="10" t="s">
        <v>8275</v>
      </c>
      <c r="P632">
        <f t="shared" si="29"/>
        <v>10</v>
      </c>
      <c r="Q632" s="14">
        <f t="shared" si="27"/>
        <v>42223.619456018518</v>
      </c>
      <c r="R632" s="14">
        <f t="shared" si="28"/>
        <v>42253.215277777781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8274</v>
      </c>
      <c r="O633" s="10" t="s">
        <v>8275</v>
      </c>
      <c r="P633">
        <f t="shared" si="29"/>
        <v>76.67</v>
      </c>
      <c r="Q633" s="14">
        <f t="shared" si="27"/>
        <v>42489.772326388891</v>
      </c>
      <c r="R633" s="14">
        <f t="shared" si="28"/>
        <v>42518.772326388891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8274</v>
      </c>
      <c r="O634" s="10" t="s">
        <v>8275</v>
      </c>
      <c r="P634">
        <f t="shared" si="29"/>
        <v>0</v>
      </c>
      <c r="Q634" s="14">
        <f t="shared" si="27"/>
        <v>42303.659317129626</v>
      </c>
      <c r="R634" s="14">
        <f t="shared" si="28"/>
        <v>42333.700983796298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8274</v>
      </c>
      <c r="O635" s="10" t="s">
        <v>8275</v>
      </c>
      <c r="P635">
        <f t="shared" si="29"/>
        <v>49.8</v>
      </c>
      <c r="Q635" s="14">
        <f t="shared" si="27"/>
        <v>42507.29932870371</v>
      </c>
      <c r="R635" s="14">
        <f t="shared" si="28"/>
        <v>42538.958333333328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8274</v>
      </c>
      <c r="O636" s="10" t="s">
        <v>8275</v>
      </c>
      <c r="P636">
        <f t="shared" si="29"/>
        <v>1</v>
      </c>
      <c r="Q636" s="14">
        <f t="shared" si="27"/>
        <v>42031.928576388891</v>
      </c>
      <c r="R636" s="14">
        <f t="shared" si="28"/>
        <v>42061.928576388891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8274</v>
      </c>
      <c r="O637" s="10" t="s">
        <v>8275</v>
      </c>
      <c r="P637">
        <f t="shared" si="29"/>
        <v>2</v>
      </c>
      <c r="Q637" s="14">
        <f t="shared" si="27"/>
        <v>42076.092152777783</v>
      </c>
      <c r="R637" s="14">
        <f t="shared" si="28"/>
        <v>42106.092152777783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8274</v>
      </c>
      <c r="O638" s="10" t="s">
        <v>8275</v>
      </c>
      <c r="P638">
        <f t="shared" si="29"/>
        <v>4</v>
      </c>
      <c r="Q638" s="14">
        <f t="shared" si="27"/>
        <v>42131.455439814818</v>
      </c>
      <c r="R638" s="14">
        <f t="shared" si="28"/>
        <v>42161.44930555555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8274</v>
      </c>
      <c r="O639" s="10" t="s">
        <v>8275</v>
      </c>
      <c r="P639">
        <f t="shared" si="29"/>
        <v>0</v>
      </c>
      <c r="Q639" s="14">
        <f t="shared" si="27"/>
        <v>42762.962013888886</v>
      </c>
      <c r="R639" s="14">
        <f t="shared" si="28"/>
        <v>42791.961111111115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8274</v>
      </c>
      <c r="O640" s="10" t="s">
        <v>8275</v>
      </c>
      <c r="P640">
        <f t="shared" si="29"/>
        <v>3</v>
      </c>
      <c r="Q640" s="14">
        <f t="shared" si="27"/>
        <v>42759.593310185184</v>
      </c>
      <c r="R640" s="14">
        <f t="shared" si="28"/>
        <v>42819.55164351852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8274</v>
      </c>
      <c r="O641" s="10" t="s">
        <v>8275</v>
      </c>
      <c r="P641">
        <f t="shared" si="29"/>
        <v>1</v>
      </c>
      <c r="Q641" s="14">
        <f t="shared" si="27"/>
        <v>41865.583275462966</v>
      </c>
      <c r="R641" s="14">
        <f t="shared" si="28"/>
        <v>41925.583275462966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8274</v>
      </c>
      <c r="O642" s="10" t="s">
        <v>8276</v>
      </c>
      <c r="P642">
        <f t="shared" si="29"/>
        <v>50.5</v>
      </c>
      <c r="Q642" s="14">
        <f t="shared" ref="Q642:Q705" si="30">(((J642/60)/60)/24)+DATE(1970,1,1)</f>
        <v>42683.420312500006</v>
      </c>
      <c r="R642" s="14">
        <f t="shared" ref="R642:R705" si="31">(((I642/60)/60)/24)+DATE(1970,1,1)</f>
        <v>42698.958333333328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0" t="s">
        <v>8276</v>
      </c>
      <c r="P643">
        <f t="shared" ref="P643:P706" si="32">IFERROR(ROUND(E643/L643,2),0)</f>
        <v>151.32</v>
      </c>
      <c r="Q643" s="14">
        <f t="shared" si="30"/>
        <v>42199.57</v>
      </c>
      <c r="R643" s="14">
        <f t="shared" si="31"/>
        <v>42229.57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0" t="s">
        <v>8276</v>
      </c>
      <c r="P644">
        <f t="shared" si="32"/>
        <v>134.36000000000001</v>
      </c>
      <c r="Q644" s="14">
        <f t="shared" si="30"/>
        <v>42199.651319444441</v>
      </c>
      <c r="R644" s="14">
        <f t="shared" si="31"/>
        <v>42235.651319444441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8274</v>
      </c>
      <c r="O645" s="10" t="s">
        <v>8276</v>
      </c>
      <c r="P645">
        <f t="shared" si="32"/>
        <v>174.03</v>
      </c>
      <c r="Q645" s="14">
        <f t="shared" si="30"/>
        <v>42100.642071759255</v>
      </c>
      <c r="R645" s="14">
        <f t="shared" si="31"/>
        <v>42155.642071759255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8274</v>
      </c>
      <c r="O646" s="10" t="s">
        <v>8276</v>
      </c>
      <c r="P646">
        <f t="shared" si="32"/>
        <v>73.489999999999995</v>
      </c>
      <c r="Q646" s="14">
        <f t="shared" si="30"/>
        <v>41898.665960648148</v>
      </c>
      <c r="R646" s="14">
        <f t="shared" si="31"/>
        <v>41941.041666666664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8274</v>
      </c>
      <c r="O647" s="10" t="s">
        <v>8276</v>
      </c>
      <c r="P647">
        <f t="shared" si="32"/>
        <v>23.52</v>
      </c>
      <c r="Q647" s="14">
        <f t="shared" si="30"/>
        <v>42564.026319444441</v>
      </c>
      <c r="R647" s="14">
        <f t="shared" si="31"/>
        <v>42594.026319444441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8274</v>
      </c>
      <c r="O648" s="10" t="s">
        <v>8276</v>
      </c>
      <c r="P648">
        <f t="shared" si="32"/>
        <v>39.07</v>
      </c>
      <c r="Q648" s="14">
        <f t="shared" si="30"/>
        <v>41832.852627314816</v>
      </c>
      <c r="R648" s="14">
        <f t="shared" si="31"/>
        <v>41862.852627314816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0" t="s">
        <v>8276</v>
      </c>
      <c r="P649">
        <f t="shared" si="32"/>
        <v>125.94</v>
      </c>
      <c r="Q649" s="14">
        <f t="shared" si="30"/>
        <v>42416.767928240741</v>
      </c>
      <c r="R649" s="14">
        <f t="shared" si="31"/>
        <v>42446.726261574076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8274</v>
      </c>
      <c r="O650" s="10" t="s">
        <v>8276</v>
      </c>
      <c r="P650">
        <f t="shared" si="32"/>
        <v>1644</v>
      </c>
      <c r="Q650" s="14">
        <f t="shared" si="30"/>
        <v>41891.693379629629</v>
      </c>
      <c r="R650" s="14">
        <f t="shared" si="31"/>
        <v>41926.693379629629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8274</v>
      </c>
      <c r="O651" s="10" t="s">
        <v>8276</v>
      </c>
      <c r="P651">
        <f t="shared" si="32"/>
        <v>42.67</v>
      </c>
      <c r="Q651" s="14">
        <f t="shared" si="30"/>
        <v>41877.912187499998</v>
      </c>
      <c r="R651" s="14">
        <f t="shared" si="31"/>
        <v>41898.912187499998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8274</v>
      </c>
      <c r="O652" s="10" t="s">
        <v>8276</v>
      </c>
      <c r="P652">
        <f t="shared" si="32"/>
        <v>35.130000000000003</v>
      </c>
      <c r="Q652" s="14">
        <f t="shared" si="30"/>
        <v>41932.036851851852</v>
      </c>
      <c r="R652" s="14">
        <f t="shared" si="31"/>
        <v>41992.078518518523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8274</v>
      </c>
      <c r="O653" s="10" t="s">
        <v>8276</v>
      </c>
      <c r="P653">
        <f t="shared" si="32"/>
        <v>239.35</v>
      </c>
      <c r="Q653" s="14">
        <f t="shared" si="30"/>
        <v>41956.017488425925</v>
      </c>
      <c r="R653" s="14">
        <f t="shared" si="31"/>
        <v>41986.017488425925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0" t="s">
        <v>8276</v>
      </c>
      <c r="P654">
        <f t="shared" si="32"/>
        <v>107.64</v>
      </c>
      <c r="Q654" s="14">
        <f t="shared" si="30"/>
        <v>42675.690393518518</v>
      </c>
      <c r="R654" s="14">
        <f t="shared" si="31"/>
        <v>42705.732060185182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8274</v>
      </c>
      <c r="O655" s="10" t="s">
        <v>8276</v>
      </c>
      <c r="P655">
        <f t="shared" si="32"/>
        <v>95.83</v>
      </c>
      <c r="Q655" s="14">
        <f t="shared" si="30"/>
        <v>42199.618518518517</v>
      </c>
      <c r="R655" s="14">
        <f t="shared" si="31"/>
        <v>42236.618518518517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8274</v>
      </c>
      <c r="O656" s="10" t="s">
        <v>8276</v>
      </c>
      <c r="P656">
        <f t="shared" si="32"/>
        <v>31.66</v>
      </c>
      <c r="Q656" s="14">
        <f t="shared" si="30"/>
        <v>42163.957326388889</v>
      </c>
      <c r="R656" s="14">
        <f t="shared" si="31"/>
        <v>42193.957326388889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8274</v>
      </c>
      <c r="O657" s="10" t="s">
        <v>8276</v>
      </c>
      <c r="P657">
        <f t="shared" si="32"/>
        <v>42.89</v>
      </c>
      <c r="Q657" s="14">
        <f t="shared" si="30"/>
        <v>42045.957314814819</v>
      </c>
      <c r="R657" s="14">
        <f t="shared" si="31"/>
        <v>42075.915648148148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0" t="s">
        <v>8276</v>
      </c>
      <c r="P658">
        <f t="shared" si="32"/>
        <v>122.74</v>
      </c>
      <c r="Q658" s="14">
        <f t="shared" si="30"/>
        <v>42417.804618055554</v>
      </c>
      <c r="R658" s="14">
        <f t="shared" si="31"/>
        <v>42477.762951388882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8274</v>
      </c>
      <c r="O659" s="10" t="s">
        <v>8276</v>
      </c>
      <c r="P659">
        <f t="shared" si="32"/>
        <v>190.45</v>
      </c>
      <c r="Q659" s="14">
        <f t="shared" si="30"/>
        <v>42331.84574074074</v>
      </c>
      <c r="R659" s="14">
        <f t="shared" si="31"/>
        <v>42361.84574074074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0" t="s">
        <v>8276</v>
      </c>
      <c r="P660">
        <f t="shared" si="32"/>
        <v>109.34</v>
      </c>
      <c r="Q660" s="14">
        <f t="shared" si="30"/>
        <v>42179.160752314812</v>
      </c>
      <c r="R660" s="14">
        <f t="shared" si="31"/>
        <v>42211.75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0" t="s">
        <v>8276</v>
      </c>
      <c r="P661">
        <f t="shared" si="32"/>
        <v>143.66999999999999</v>
      </c>
      <c r="Q661" s="14">
        <f t="shared" si="30"/>
        <v>42209.593692129631</v>
      </c>
      <c r="R661" s="14">
        <f t="shared" si="31"/>
        <v>42239.593692129631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8274</v>
      </c>
      <c r="O662" s="10" t="s">
        <v>8276</v>
      </c>
      <c r="P662">
        <f t="shared" si="32"/>
        <v>84.94</v>
      </c>
      <c r="Q662" s="14">
        <f t="shared" si="30"/>
        <v>41922.741655092592</v>
      </c>
      <c r="R662" s="14">
        <f t="shared" si="31"/>
        <v>41952.783321759263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8274</v>
      </c>
      <c r="O663" s="10" t="s">
        <v>8276</v>
      </c>
      <c r="P663">
        <f t="shared" si="32"/>
        <v>10.56</v>
      </c>
      <c r="Q663" s="14">
        <f t="shared" si="30"/>
        <v>42636.645358796297</v>
      </c>
      <c r="R663" s="14">
        <f t="shared" si="31"/>
        <v>42666.645358796297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8274</v>
      </c>
      <c r="O664" s="10" t="s">
        <v>8276</v>
      </c>
      <c r="P664">
        <f t="shared" si="32"/>
        <v>39</v>
      </c>
      <c r="Q664" s="14">
        <f t="shared" si="30"/>
        <v>41990.438043981485</v>
      </c>
      <c r="R664" s="14">
        <f t="shared" si="31"/>
        <v>42020.438043981485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0" t="s">
        <v>8276</v>
      </c>
      <c r="P665">
        <f t="shared" si="32"/>
        <v>100</v>
      </c>
      <c r="Q665" s="14">
        <f t="shared" si="30"/>
        <v>42173.843240740738</v>
      </c>
      <c r="R665" s="14">
        <f t="shared" si="31"/>
        <v>42203.843240740738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8274</v>
      </c>
      <c r="O666" s="10" t="s">
        <v>8276</v>
      </c>
      <c r="P666">
        <f t="shared" si="32"/>
        <v>31.17</v>
      </c>
      <c r="Q666" s="14">
        <f t="shared" si="30"/>
        <v>42077.666377314818</v>
      </c>
      <c r="R666" s="14">
        <f t="shared" si="31"/>
        <v>42107.666377314818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0" t="s">
        <v>8276</v>
      </c>
      <c r="P667">
        <f t="shared" si="32"/>
        <v>155.33000000000001</v>
      </c>
      <c r="Q667" s="14">
        <f t="shared" si="30"/>
        <v>42688.711354166662</v>
      </c>
      <c r="R667" s="14">
        <f t="shared" si="31"/>
        <v>42748.711354166662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8274</v>
      </c>
      <c r="O668" s="10" t="s">
        <v>8276</v>
      </c>
      <c r="P668">
        <f t="shared" si="32"/>
        <v>2</v>
      </c>
      <c r="Q668" s="14">
        <f t="shared" si="30"/>
        <v>41838.832152777781</v>
      </c>
      <c r="R668" s="14">
        <f t="shared" si="31"/>
        <v>41868.832152777781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8274</v>
      </c>
      <c r="O669" s="10" t="s">
        <v>8276</v>
      </c>
      <c r="P669">
        <f t="shared" si="32"/>
        <v>178.93</v>
      </c>
      <c r="Q669" s="14">
        <f t="shared" si="30"/>
        <v>42632.373414351852</v>
      </c>
      <c r="R669" s="14">
        <f t="shared" si="31"/>
        <v>42672.373414351852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8274</v>
      </c>
      <c r="O670" s="10" t="s">
        <v>8276</v>
      </c>
      <c r="P670">
        <f t="shared" si="32"/>
        <v>27.36</v>
      </c>
      <c r="Q670" s="14">
        <f t="shared" si="30"/>
        <v>42090.831273148149</v>
      </c>
      <c r="R670" s="14">
        <f t="shared" si="31"/>
        <v>42135.831273148149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8274</v>
      </c>
      <c r="O671" s="10" t="s">
        <v>8276</v>
      </c>
      <c r="P671">
        <f t="shared" si="32"/>
        <v>1536.25</v>
      </c>
      <c r="Q671" s="14">
        <f t="shared" si="30"/>
        <v>42527.625671296293</v>
      </c>
      <c r="R671" s="14">
        <f t="shared" si="31"/>
        <v>42557.625671296293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8274</v>
      </c>
      <c r="O672" s="10" t="s">
        <v>8276</v>
      </c>
      <c r="P672">
        <f t="shared" si="32"/>
        <v>85</v>
      </c>
      <c r="Q672" s="14">
        <f t="shared" si="30"/>
        <v>42506.709722222222</v>
      </c>
      <c r="R672" s="14">
        <f t="shared" si="31"/>
        <v>42540.340277777781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8274</v>
      </c>
      <c r="O673" s="10" t="s">
        <v>8276</v>
      </c>
      <c r="P673">
        <f t="shared" si="32"/>
        <v>788.53</v>
      </c>
      <c r="Q673" s="14">
        <f t="shared" si="30"/>
        <v>41984.692731481482</v>
      </c>
      <c r="R673" s="14">
        <f t="shared" si="31"/>
        <v>42018.166666666672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8274</v>
      </c>
      <c r="O674" s="10" t="s">
        <v>8276</v>
      </c>
      <c r="P674">
        <f t="shared" si="32"/>
        <v>50.3</v>
      </c>
      <c r="Q674" s="14">
        <f t="shared" si="30"/>
        <v>41974.219490740739</v>
      </c>
      <c r="R674" s="14">
        <f t="shared" si="31"/>
        <v>42005.207638888889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8274</v>
      </c>
      <c r="O675" s="10" t="s">
        <v>8276</v>
      </c>
      <c r="P675">
        <f t="shared" si="32"/>
        <v>68.33</v>
      </c>
      <c r="Q675" s="14">
        <f t="shared" si="30"/>
        <v>41838.840474537035</v>
      </c>
      <c r="R675" s="14">
        <f t="shared" si="31"/>
        <v>41883.840474537035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8274</v>
      </c>
      <c r="O676" s="10" t="s">
        <v>8276</v>
      </c>
      <c r="P676">
        <f t="shared" si="32"/>
        <v>7.5</v>
      </c>
      <c r="Q676" s="14">
        <f t="shared" si="30"/>
        <v>41803.116053240738</v>
      </c>
      <c r="R676" s="14">
        <f t="shared" si="31"/>
        <v>41863.116053240738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8274</v>
      </c>
      <c r="O677" s="10" t="s">
        <v>8276</v>
      </c>
      <c r="P677">
        <f t="shared" si="32"/>
        <v>34.270000000000003</v>
      </c>
      <c r="Q677" s="14">
        <f t="shared" si="30"/>
        <v>41975.930601851855</v>
      </c>
      <c r="R677" s="14">
        <f t="shared" si="31"/>
        <v>42005.290972222225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8274</v>
      </c>
      <c r="O678" s="10" t="s">
        <v>8276</v>
      </c>
      <c r="P678">
        <f t="shared" si="32"/>
        <v>61.29</v>
      </c>
      <c r="Q678" s="14">
        <f t="shared" si="30"/>
        <v>42012.768298611118</v>
      </c>
      <c r="R678" s="14">
        <f t="shared" si="31"/>
        <v>42042.768298611118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0" t="s">
        <v>8276</v>
      </c>
      <c r="P679">
        <f t="shared" si="32"/>
        <v>133.25</v>
      </c>
      <c r="Q679" s="14">
        <f t="shared" si="30"/>
        <v>42504.403877314813</v>
      </c>
      <c r="R679" s="14">
        <f t="shared" si="31"/>
        <v>42549.403877314813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8274</v>
      </c>
      <c r="O680" s="10" t="s">
        <v>8276</v>
      </c>
      <c r="P680">
        <f t="shared" si="32"/>
        <v>65.180000000000007</v>
      </c>
      <c r="Q680" s="14">
        <f t="shared" si="30"/>
        <v>42481.376597222217</v>
      </c>
      <c r="R680" s="14">
        <f t="shared" si="31"/>
        <v>42511.376597222217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8274</v>
      </c>
      <c r="O681" s="10" t="s">
        <v>8276</v>
      </c>
      <c r="P681">
        <f t="shared" si="32"/>
        <v>93.9</v>
      </c>
      <c r="Q681" s="14">
        <f t="shared" si="30"/>
        <v>42556.695706018523</v>
      </c>
      <c r="R681" s="14">
        <f t="shared" si="31"/>
        <v>42616.695706018523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0" t="s">
        <v>8276</v>
      </c>
      <c r="P682">
        <f t="shared" si="32"/>
        <v>150.65</v>
      </c>
      <c r="Q682" s="14">
        <f t="shared" si="30"/>
        <v>41864.501516203702</v>
      </c>
      <c r="R682" s="14">
        <f t="shared" si="31"/>
        <v>41899.501516203702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8274</v>
      </c>
      <c r="O683" s="10" t="s">
        <v>8276</v>
      </c>
      <c r="P683">
        <f t="shared" si="32"/>
        <v>1</v>
      </c>
      <c r="Q683" s="14">
        <f t="shared" si="30"/>
        <v>42639.805601851855</v>
      </c>
      <c r="R683" s="14">
        <f t="shared" si="31"/>
        <v>42669.805601851855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8274</v>
      </c>
      <c r="O684" s="10" t="s">
        <v>8276</v>
      </c>
      <c r="P684">
        <f t="shared" si="32"/>
        <v>13.25</v>
      </c>
      <c r="Q684" s="14">
        <f t="shared" si="30"/>
        <v>42778.765300925923</v>
      </c>
      <c r="R684" s="14">
        <f t="shared" si="31"/>
        <v>42808.723634259266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8274</v>
      </c>
      <c r="O685" s="10" t="s">
        <v>8276</v>
      </c>
      <c r="P685">
        <f t="shared" si="32"/>
        <v>99.33</v>
      </c>
      <c r="Q685" s="14">
        <f t="shared" si="30"/>
        <v>42634.900046296301</v>
      </c>
      <c r="R685" s="14">
        <f t="shared" si="31"/>
        <v>42674.900046296301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8274</v>
      </c>
      <c r="O686" s="10" t="s">
        <v>8276</v>
      </c>
      <c r="P686">
        <f t="shared" si="32"/>
        <v>177.39</v>
      </c>
      <c r="Q686" s="14">
        <f t="shared" si="30"/>
        <v>41809.473275462966</v>
      </c>
      <c r="R686" s="14">
        <f t="shared" si="31"/>
        <v>41845.125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8274</v>
      </c>
      <c r="O687" s="10" t="s">
        <v>8276</v>
      </c>
      <c r="P687">
        <f t="shared" si="32"/>
        <v>55.3</v>
      </c>
      <c r="Q687" s="14">
        <f t="shared" si="30"/>
        <v>41971.866574074069</v>
      </c>
      <c r="R687" s="14">
        <f t="shared" si="31"/>
        <v>42016.866574074069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8274</v>
      </c>
      <c r="O688" s="10" t="s">
        <v>8276</v>
      </c>
      <c r="P688">
        <f t="shared" si="32"/>
        <v>0</v>
      </c>
      <c r="Q688" s="14">
        <f t="shared" si="30"/>
        <v>42189.673263888893</v>
      </c>
      <c r="R688" s="14">
        <f t="shared" si="31"/>
        <v>42219.673263888893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8274</v>
      </c>
      <c r="O689" s="10" t="s">
        <v>8276</v>
      </c>
      <c r="P689">
        <f t="shared" si="32"/>
        <v>591.66999999999996</v>
      </c>
      <c r="Q689" s="14">
        <f t="shared" si="30"/>
        <v>42711.750613425931</v>
      </c>
      <c r="R689" s="14">
        <f t="shared" si="31"/>
        <v>42771.750613425931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8274</v>
      </c>
      <c r="O690" s="10" t="s">
        <v>8276</v>
      </c>
      <c r="P690">
        <f t="shared" si="32"/>
        <v>405.5</v>
      </c>
      <c r="Q690" s="14">
        <f t="shared" si="30"/>
        <v>42262.104780092588</v>
      </c>
      <c r="R690" s="14">
        <f t="shared" si="31"/>
        <v>42292.104780092588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8274</v>
      </c>
      <c r="O691" s="10" t="s">
        <v>8276</v>
      </c>
      <c r="P691">
        <f t="shared" si="32"/>
        <v>343.15</v>
      </c>
      <c r="Q691" s="14">
        <f t="shared" si="30"/>
        <v>42675.66778935185</v>
      </c>
      <c r="R691" s="14">
        <f t="shared" si="31"/>
        <v>42712.207638888889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8274</v>
      </c>
      <c r="O692" s="10" t="s">
        <v>8276</v>
      </c>
      <c r="P692">
        <f t="shared" si="32"/>
        <v>72.59</v>
      </c>
      <c r="Q692" s="14">
        <f t="shared" si="30"/>
        <v>42579.634733796294</v>
      </c>
      <c r="R692" s="14">
        <f t="shared" si="31"/>
        <v>42622.25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8274</v>
      </c>
      <c r="O693" s="10" t="s">
        <v>8276</v>
      </c>
      <c r="P693">
        <f t="shared" si="32"/>
        <v>26</v>
      </c>
      <c r="Q693" s="14">
        <f t="shared" si="30"/>
        <v>42158.028310185182</v>
      </c>
      <c r="R693" s="14">
        <f t="shared" si="31"/>
        <v>42186.028310185182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8274</v>
      </c>
      <c r="O694" s="10" t="s">
        <v>8276</v>
      </c>
      <c r="P694">
        <f t="shared" si="32"/>
        <v>6.5</v>
      </c>
      <c r="Q694" s="14">
        <f t="shared" si="30"/>
        <v>42696.37572916667</v>
      </c>
      <c r="R694" s="14">
        <f t="shared" si="31"/>
        <v>42726.37572916667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0" t="s">
        <v>8276</v>
      </c>
      <c r="P695">
        <f t="shared" si="32"/>
        <v>119.39</v>
      </c>
      <c r="Q695" s="14">
        <f t="shared" si="30"/>
        <v>42094.808182870373</v>
      </c>
      <c r="R695" s="14">
        <f t="shared" si="31"/>
        <v>42124.808182870373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8274</v>
      </c>
      <c r="O696" s="10" t="s">
        <v>8276</v>
      </c>
      <c r="P696">
        <f t="shared" si="32"/>
        <v>84.29</v>
      </c>
      <c r="Q696" s="14">
        <f t="shared" si="30"/>
        <v>42737.663877314815</v>
      </c>
      <c r="R696" s="14">
        <f t="shared" si="31"/>
        <v>42767.663877314815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8274</v>
      </c>
      <c r="O697" s="10" t="s">
        <v>8276</v>
      </c>
      <c r="P697">
        <f t="shared" si="32"/>
        <v>90.86</v>
      </c>
      <c r="Q697" s="14">
        <f t="shared" si="30"/>
        <v>41913.521064814813</v>
      </c>
      <c r="R697" s="14">
        <f t="shared" si="31"/>
        <v>41943.521064814813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8274</v>
      </c>
      <c r="O698" s="10" t="s">
        <v>8276</v>
      </c>
      <c r="P698">
        <f t="shared" si="32"/>
        <v>1</v>
      </c>
      <c r="Q698" s="14">
        <f t="shared" si="30"/>
        <v>41815.927106481482</v>
      </c>
      <c r="R698" s="14">
        <f t="shared" si="31"/>
        <v>41845.927106481482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8274</v>
      </c>
      <c r="O699" s="10" t="s">
        <v>8276</v>
      </c>
      <c r="P699">
        <f t="shared" si="32"/>
        <v>20.34</v>
      </c>
      <c r="Q699" s="14">
        <f t="shared" si="30"/>
        <v>42388.523020833338</v>
      </c>
      <c r="R699" s="14">
        <f t="shared" si="31"/>
        <v>42403.523020833338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8274</v>
      </c>
      <c r="O700" s="10" t="s">
        <v>8276</v>
      </c>
      <c r="P700">
        <f t="shared" si="32"/>
        <v>530.69000000000005</v>
      </c>
      <c r="Q700" s="14">
        <f t="shared" si="30"/>
        <v>41866.931076388886</v>
      </c>
      <c r="R700" s="14">
        <f t="shared" si="31"/>
        <v>41900.083333333336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0" t="s">
        <v>8276</v>
      </c>
      <c r="P701">
        <f t="shared" si="32"/>
        <v>120.39</v>
      </c>
      <c r="Q701" s="14">
        <f t="shared" si="30"/>
        <v>41563.485509259262</v>
      </c>
      <c r="R701" s="14">
        <f t="shared" si="31"/>
        <v>41600.666666666664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8274</v>
      </c>
      <c r="O702" s="10" t="s">
        <v>8276</v>
      </c>
      <c r="P702">
        <f t="shared" si="32"/>
        <v>13</v>
      </c>
      <c r="Q702" s="14">
        <f t="shared" si="30"/>
        <v>42715.688437500001</v>
      </c>
      <c r="R702" s="14">
        <f t="shared" si="31"/>
        <v>42745.688437500001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8274</v>
      </c>
      <c r="O703" s="10" t="s">
        <v>8276</v>
      </c>
      <c r="P703">
        <f t="shared" si="32"/>
        <v>291.33</v>
      </c>
      <c r="Q703" s="14">
        <f t="shared" si="30"/>
        <v>41813.662962962961</v>
      </c>
      <c r="R703" s="14">
        <f t="shared" si="31"/>
        <v>41843.662962962961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0" t="s">
        <v>8276</v>
      </c>
      <c r="P704">
        <f t="shared" si="32"/>
        <v>124.92</v>
      </c>
      <c r="Q704" s="14">
        <f t="shared" si="30"/>
        <v>42668.726701388892</v>
      </c>
      <c r="R704" s="14">
        <f t="shared" si="31"/>
        <v>42698.768368055549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0" t="s">
        <v>8276</v>
      </c>
      <c r="P705">
        <f t="shared" si="32"/>
        <v>119.57</v>
      </c>
      <c r="Q705" s="14">
        <f t="shared" si="30"/>
        <v>42711.950798611113</v>
      </c>
      <c r="R705" s="14">
        <f t="shared" si="31"/>
        <v>42766.98055555555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0" t="s">
        <v>8276</v>
      </c>
      <c r="P706">
        <f t="shared" si="32"/>
        <v>120.25</v>
      </c>
      <c r="Q706" s="14">
        <f t="shared" ref="Q706:Q769" si="33">(((J706/60)/60)/24)+DATE(1970,1,1)</f>
        <v>42726.192916666667</v>
      </c>
      <c r="R706" s="14">
        <f t="shared" ref="R706:R769" si="34">(((I706/60)/60)/24)+DATE(1970,1,1)</f>
        <v>42786.192916666667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8274</v>
      </c>
      <c r="O707" s="10" t="s">
        <v>8276</v>
      </c>
      <c r="P707">
        <f t="shared" ref="P707:P770" si="35">IFERROR(ROUND(E707/L707,2),0)</f>
        <v>195.4</v>
      </c>
      <c r="Q707" s="14">
        <f t="shared" si="33"/>
        <v>42726.491643518515</v>
      </c>
      <c r="R707" s="14">
        <f t="shared" si="34"/>
        <v>42756.491643518515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8274</v>
      </c>
      <c r="O708" s="10" t="s">
        <v>8276</v>
      </c>
      <c r="P708">
        <f t="shared" si="35"/>
        <v>0</v>
      </c>
      <c r="Q708" s="14">
        <f t="shared" si="33"/>
        <v>42676.995173611111</v>
      </c>
      <c r="R708" s="14">
        <f t="shared" si="34"/>
        <v>42718.777083333334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0" t="s">
        <v>8276</v>
      </c>
      <c r="P709">
        <f t="shared" si="35"/>
        <v>117.7</v>
      </c>
      <c r="Q709" s="14">
        <f t="shared" si="33"/>
        <v>42696.663506944446</v>
      </c>
      <c r="R709" s="14">
        <f t="shared" si="34"/>
        <v>42736.663506944446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8274</v>
      </c>
      <c r="O710" s="10" t="s">
        <v>8276</v>
      </c>
      <c r="P710">
        <f t="shared" si="35"/>
        <v>23.95</v>
      </c>
      <c r="Q710" s="14">
        <f t="shared" si="33"/>
        <v>41835.581018518518</v>
      </c>
      <c r="R710" s="14">
        <f t="shared" si="34"/>
        <v>41895.581018518518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8274</v>
      </c>
      <c r="O711" s="10" t="s">
        <v>8276</v>
      </c>
      <c r="P711">
        <f t="shared" si="35"/>
        <v>30.5</v>
      </c>
      <c r="Q711" s="14">
        <f t="shared" si="33"/>
        <v>41948.041192129633</v>
      </c>
      <c r="R711" s="14">
        <f t="shared" si="34"/>
        <v>41978.041192129633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8274</v>
      </c>
      <c r="O712" s="10" t="s">
        <v>8276</v>
      </c>
      <c r="P712">
        <f t="shared" si="35"/>
        <v>0</v>
      </c>
      <c r="Q712" s="14">
        <f t="shared" si="33"/>
        <v>41837.984976851854</v>
      </c>
      <c r="R712" s="14">
        <f t="shared" si="34"/>
        <v>41871.030555555553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0" t="s">
        <v>8276</v>
      </c>
      <c r="P713">
        <f t="shared" si="35"/>
        <v>99.97</v>
      </c>
      <c r="Q713" s="14">
        <f t="shared" si="33"/>
        <v>42678.459120370375</v>
      </c>
      <c r="R713" s="14">
        <f t="shared" si="34"/>
        <v>42718.500787037032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8274</v>
      </c>
      <c r="O714" s="10" t="s">
        <v>8276</v>
      </c>
      <c r="P714">
        <f t="shared" si="35"/>
        <v>26.25</v>
      </c>
      <c r="Q714" s="14">
        <f t="shared" si="33"/>
        <v>42384.680925925932</v>
      </c>
      <c r="R714" s="14">
        <f t="shared" si="34"/>
        <v>42414.680925925932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8274</v>
      </c>
      <c r="O715" s="10" t="s">
        <v>8276</v>
      </c>
      <c r="P715">
        <f t="shared" si="35"/>
        <v>199</v>
      </c>
      <c r="Q715" s="14">
        <f t="shared" si="33"/>
        <v>42496.529305555552</v>
      </c>
      <c r="R715" s="14">
        <f t="shared" si="34"/>
        <v>42526.529305555552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8274</v>
      </c>
      <c r="O716" s="10" t="s">
        <v>8276</v>
      </c>
      <c r="P716">
        <f t="shared" si="35"/>
        <v>80.319999999999993</v>
      </c>
      <c r="Q716" s="14">
        <f t="shared" si="33"/>
        <v>42734.787986111114</v>
      </c>
      <c r="R716" s="14">
        <f t="shared" si="34"/>
        <v>42794.787986111114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0" t="s">
        <v>8276</v>
      </c>
      <c r="P717">
        <f t="shared" si="35"/>
        <v>115.75</v>
      </c>
      <c r="Q717" s="14">
        <f t="shared" si="33"/>
        <v>42273.090740740736</v>
      </c>
      <c r="R717" s="14">
        <f t="shared" si="34"/>
        <v>42313.132407407407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8274</v>
      </c>
      <c r="O718" s="10" t="s">
        <v>8276</v>
      </c>
      <c r="P718">
        <f t="shared" si="35"/>
        <v>44.69</v>
      </c>
      <c r="Q718" s="14">
        <f t="shared" si="33"/>
        <v>41940.658645833333</v>
      </c>
      <c r="R718" s="14">
        <f t="shared" si="34"/>
        <v>41974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8274</v>
      </c>
      <c r="O719" s="10" t="s">
        <v>8276</v>
      </c>
      <c r="P719">
        <f t="shared" si="35"/>
        <v>76.25</v>
      </c>
      <c r="Q719" s="14">
        <f t="shared" si="33"/>
        <v>41857.854189814818</v>
      </c>
      <c r="R719" s="14">
        <f t="shared" si="34"/>
        <v>41887.854189814818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8274</v>
      </c>
      <c r="O720" s="10" t="s">
        <v>8276</v>
      </c>
      <c r="P720">
        <f t="shared" si="35"/>
        <v>22.5</v>
      </c>
      <c r="Q720" s="14">
        <f t="shared" si="33"/>
        <v>42752.845451388886</v>
      </c>
      <c r="R720" s="14">
        <f t="shared" si="34"/>
        <v>42784.249305555553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8274</v>
      </c>
      <c r="O721" s="10" t="s">
        <v>8276</v>
      </c>
      <c r="P721">
        <f t="shared" si="35"/>
        <v>19.399999999999999</v>
      </c>
      <c r="Q721" s="14">
        <f t="shared" si="33"/>
        <v>42409.040231481486</v>
      </c>
      <c r="R721" s="14">
        <f t="shared" si="34"/>
        <v>42423.040231481486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0" t="s">
        <v>8278</v>
      </c>
      <c r="P722">
        <f t="shared" si="35"/>
        <v>66.709999999999994</v>
      </c>
      <c r="Q722" s="14">
        <f t="shared" si="33"/>
        <v>40909.649201388893</v>
      </c>
      <c r="R722" s="14">
        <f t="shared" si="34"/>
        <v>40937.649201388893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0" t="s">
        <v>8278</v>
      </c>
      <c r="P723">
        <f t="shared" si="35"/>
        <v>84.14</v>
      </c>
      <c r="Q723" s="14">
        <f t="shared" si="33"/>
        <v>41807.571840277778</v>
      </c>
      <c r="R723" s="14">
        <f t="shared" si="34"/>
        <v>41852.571840277778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8277</v>
      </c>
      <c r="O724" s="10" t="s">
        <v>8278</v>
      </c>
      <c r="P724">
        <f t="shared" si="35"/>
        <v>215.73</v>
      </c>
      <c r="Q724" s="14">
        <f t="shared" si="33"/>
        <v>40977.805300925924</v>
      </c>
      <c r="R724" s="14">
        <f t="shared" si="34"/>
        <v>41007.76363425926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0" t="s">
        <v>8278</v>
      </c>
      <c r="P725">
        <f t="shared" si="35"/>
        <v>54.69</v>
      </c>
      <c r="Q725" s="14">
        <f t="shared" si="33"/>
        <v>42184.816539351858</v>
      </c>
      <c r="R725" s="14">
        <f t="shared" si="34"/>
        <v>42215.165972222225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0" t="s">
        <v>8278</v>
      </c>
      <c r="P726">
        <f t="shared" si="35"/>
        <v>51.63</v>
      </c>
      <c r="Q726" s="14">
        <f t="shared" si="33"/>
        <v>40694.638460648144</v>
      </c>
      <c r="R726" s="14">
        <f t="shared" si="34"/>
        <v>40724.638460648144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8277</v>
      </c>
      <c r="O727" s="10" t="s">
        <v>8278</v>
      </c>
      <c r="P727">
        <f t="shared" si="35"/>
        <v>143.36000000000001</v>
      </c>
      <c r="Q727" s="14">
        <f t="shared" si="33"/>
        <v>42321.626296296294</v>
      </c>
      <c r="R727" s="14">
        <f t="shared" si="34"/>
        <v>42351.626296296294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0" t="s">
        <v>8278</v>
      </c>
      <c r="P728">
        <f t="shared" si="35"/>
        <v>72.430000000000007</v>
      </c>
      <c r="Q728" s="14">
        <f t="shared" si="33"/>
        <v>41346.042673611111</v>
      </c>
      <c r="R728" s="14">
        <f t="shared" si="34"/>
        <v>41376.042673611111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0" t="s">
        <v>8278</v>
      </c>
      <c r="P729">
        <f t="shared" si="35"/>
        <v>36.53</v>
      </c>
      <c r="Q729" s="14">
        <f t="shared" si="33"/>
        <v>41247.020243055551</v>
      </c>
      <c r="R729" s="14">
        <f t="shared" si="34"/>
        <v>41288.888888888891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0" t="s">
        <v>8278</v>
      </c>
      <c r="P730">
        <f t="shared" si="35"/>
        <v>60.9</v>
      </c>
      <c r="Q730" s="14">
        <f t="shared" si="33"/>
        <v>40731.837465277778</v>
      </c>
      <c r="R730" s="14">
        <f t="shared" si="34"/>
        <v>40776.837465277778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0" t="s">
        <v>8278</v>
      </c>
      <c r="P731">
        <f t="shared" si="35"/>
        <v>43.55</v>
      </c>
      <c r="Q731" s="14">
        <f t="shared" si="33"/>
        <v>41111.185891203706</v>
      </c>
      <c r="R731" s="14">
        <f t="shared" si="34"/>
        <v>41171.185891203706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0" t="s">
        <v>8278</v>
      </c>
      <c r="P732">
        <f t="shared" si="35"/>
        <v>99.77</v>
      </c>
      <c r="Q732" s="14">
        <f t="shared" si="33"/>
        <v>40854.745266203703</v>
      </c>
      <c r="R732" s="14">
        <f t="shared" si="34"/>
        <v>40884.745266203703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0" t="s">
        <v>8278</v>
      </c>
      <c r="P733">
        <f t="shared" si="35"/>
        <v>88.73</v>
      </c>
      <c r="Q733" s="14">
        <f t="shared" si="33"/>
        <v>40879.795682870368</v>
      </c>
      <c r="R733" s="14">
        <f t="shared" si="34"/>
        <v>40930.25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8277</v>
      </c>
      <c r="O734" s="10" t="s">
        <v>8278</v>
      </c>
      <c r="P734">
        <f t="shared" si="35"/>
        <v>4.92</v>
      </c>
      <c r="Q734" s="14">
        <f t="shared" si="33"/>
        <v>41486.424317129626</v>
      </c>
      <c r="R734" s="14">
        <f t="shared" si="34"/>
        <v>41546.424317129626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8277</v>
      </c>
      <c r="O735" s="10" t="s">
        <v>8278</v>
      </c>
      <c r="P735">
        <f t="shared" si="35"/>
        <v>17.82</v>
      </c>
      <c r="Q735" s="14">
        <f t="shared" si="33"/>
        <v>41598.420046296298</v>
      </c>
      <c r="R735" s="14">
        <f t="shared" si="34"/>
        <v>41628.420046296298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8277</v>
      </c>
      <c r="O736" s="10" t="s">
        <v>8278</v>
      </c>
      <c r="P736">
        <f t="shared" si="35"/>
        <v>187.19</v>
      </c>
      <c r="Q736" s="14">
        <f t="shared" si="33"/>
        <v>42102.164583333331</v>
      </c>
      <c r="R736" s="14">
        <f t="shared" si="34"/>
        <v>42133.208333333328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8277</v>
      </c>
      <c r="O737" s="10" t="s">
        <v>8278</v>
      </c>
      <c r="P737">
        <f t="shared" si="35"/>
        <v>234.81</v>
      </c>
      <c r="Q737" s="14">
        <f t="shared" si="33"/>
        <v>41946.029467592591</v>
      </c>
      <c r="R737" s="14">
        <f t="shared" si="34"/>
        <v>41977.027083333334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0" t="s">
        <v>8278</v>
      </c>
      <c r="P738">
        <f t="shared" si="35"/>
        <v>105.05</v>
      </c>
      <c r="Q738" s="14">
        <f t="shared" si="33"/>
        <v>41579.734259259261</v>
      </c>
      <c r="R738" s="14">
        <f t="shared" si="34"/>
        <v>41599.207638888889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0" t="s">
        <v>8278</v>
      </c>
      <c r="P739">
        <f t="shared" si="35"/>
        <v>56.67</v>
      </c>
      <c r="Q739" s="14">
        <f t="shared" si="33"/>
        <v>41667.275312500002</v>
      </c>
      <c r="R739" s="14">
        <f t="shared" si="34"/>
        <v>41684.833333333336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0" t="s">
        <v>8278</v>
      </c>
      <c r="P740">
        <f t="shared" si="35"/>
        <v>39.049999999999997</v>
      </c>
      <c r="Q740" s="14">
        <f t="shared" si="33"/>
        <v>41943.604097222218</v>
      </c>
      <c r="R740" s="14">
        <f t="shared" si="34"/>
        <v>41974.207638888889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0" t="s">
        <v>8278</v>
      </c>
      <c r="P741">
        <f t="shared" si="35"/>
        <v>68.349999999999994</v>
      </c>
      <c r="Q741" s="14">
        <f t="shared" si="33"/>
        <v>41829.502650462964</v>
      </c>
      <c r="R741" s="14">
        <f t="shared" si="34"/>
        <v>41862.502650462964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8277</v>
      </c>
      <c r="O742" s="10" t="s">
        <v>8278</v>
      </c>
      <c r="P742">
        <f t="shared" si="35"/>
        <v>169.58</v>
      </c>
      <c r="Q742" s="14">
        <f t="shared" si="33"/>
        <v>42162.146782407406</v>
      </c>
      <c r="R742" s="14">
        <f t="shared" si="34"/>
        <v>42176.146782407406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8277</v>
      </c>
      <c r="O743" s="10" t="s">
        <v>8278</v>
      </c>
      <c r="P743">
        <f t="shared" si="35"/>
        <v>141.41999999999999</v>
      </c>
      <c r="Q743" s="14">
        <f t="shared" si="33"/>
        <v>41401.648217592592</v>
      </c>
      <c r="R743" s="14">
        <f t="shared" si="34"/>
        <v>41436.648217592592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0" t="s">
        <v>8278</v>
      </c>
      <c r="P744">
        <f t="shared" si="35"/>
        <v>67.39</v>
      </c>
      <c r="Q744" s="14">
        <f t="shared" si="33"/>
        <v>41689.917962962965</v>
      </c>
      <c r="R744" s="14">
        <f t="shared" si="34"/>
        <v>41719.876296296294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0" t="s">
        <v>8278</v>
      </c>
      <c r="P745">
        <f t="shared" si="35"/>
        <v>54.27</v>
      </c>
      <c r="Q745" s="14">
        <f t="shared" si="33"/>
        <v>40990.709317129629</v>
      </c>
      <c r="R745" s="14">
        <f t="shared" si="34"/>
        <v>41015.875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0" t="s">
        <v>8278</v>
      </c>
      <c r="P746">
        <f t="shared" si="35"/>
        <v>82.52</v>
      </c>
      <c r="Q746" s="14">
        <f t="shared" si="33"/>
        <v>41226.95721064815</v>
      </c>
      <c r="R746" s="14">
        <f t="shared" si="34"/>
        <v>41256.95721064815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0" t="s">
        <v>8278</v>
      </c>
      <c r="P747">
        <f t="shared" si="35"/>
        <v>53.73</v>
      </c>
      <c r="Q747" s="14">
        <f t="shared" si="33"/>
        <v>41367.572280092594</v>
      </c>
      <c r="R747" s="14">
        <f t="shared" si="34"/>
        <v>41397.572280092594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8277</v>
      </c>
      <c r="O748" s="10" t="s">
        <v>8278</v>
      </c>
      <c r="P748">
        <f t="shared" si="35"/>
        <v>34.21</v>
      </c>
      <c r="Q748" s="14">
        <f t="shared" si="33"/>
        <v>41157.042928240742</v>
      </c>
      <c r="R748" s="14">
        <f t="shared" si="34"/>
        <v>41175.165972222225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8277</v>
      </c>
      <c r="O749" s="10" t="s">
        <v>8278</v>
      </c>
      <c r="P749">
        <f t="shared" si="35"/>
        <v>127.33</v>
      </c>
      <c r="Q749" s="14">
        <f t="shared" si="33"/>
        <v>41988.548831018517</v>
      </c>
      <c r="R749" s="14">
        <f t="shared" si="34"/>
        <v>42019.454166666663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0" t="s">
        <v>8278</v>
      </c>
      <c r="P750">
        <f t="shared" si="35"/>
        <v>45.57</v>
      </c>
      <c r="Q750" s="14">
        <f t="shared" si="33"/>
        <v>41831.846828703703</v>
      </c>
      <c r="R750" s="14">
        <f t="shared" si="34"/>
        <v>41861.846828703703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0" t="s">
        <v>8278</v>
      </c>
      <c r="P751">
        <f t="shared" si="35"/>
        <v>95.96</v>
      </c>
      <c r="Q751" s="14">
        <f t="shared" si="33"/>
        <v>42733.94131944445</v>
      </c>
      <c r="R751" s="14">
        <f t="shared" si="34"/>
        <v>42763.94131944445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0" t="s">
        <v>8278</v>
      </c>
      <c r="P752">
        <f t="shared" si="35"/>
        <v>77.27</v>
      </c>
      <c r="Q752" s="14">
        <f t="shared" si="33"/>
        <v>41299.878148148149</v>
      </c>
      <c r="R752" s="14">
        <f t="shared" si="34"/>
        <v>41329.878148148149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0" t="s">
        <v>8278</v>
      </c>
      <c r="P753">
        <f t="shared" si="35"/>
        <v>57.34</v>
      </c>
      <c r="Q753" s="14">
        <f t="shared" si="33"/>
        <v>40713.630497685182</v>
      </c>
      <c r="R753" s="14">
        <f t="shared" si="34"/>
        <v>40759.630497685182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0" t="s">
        <v>8278</v>
      </c>
      <c r="P754">
        <f t="shared" si="35"/>
        <v>53.19</v>
      </c>
      <c r="Q754" s="14">
        <f t="shared" si="33"/>
        <v>42639.421493055561</v>
      </c>
      <c r="R754" s="14">
        <f t="shared" si="34"/>
        <v>42659.458333333328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8277</v>
      </c>
      <c r="O755" s="10" t="s">
        <v>8278</v>
      </c>
      <c r="P755">
        <f t="shared" si="35"/>
        <v>492.31</v>
      </c>
      <c r="Q755" s="14">
        <f t="shared" si="33"/>
        <v>42019.590173611112</v>
      </c>
      <c r="R755" s="14">
        <f t="shared" si="34"/>
        <v>42049.590173611112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0" t="s">
        <v>8278</v>
      </c>
      <c r="P756">
        <f t="shared" si="35"/>
        <v>42.35</v>
      </c>
      <c r="Q756" s="14">
        <f t="shared" si="33"/>
        <v>41249.749085648145</v>
      </c>
      <c r="R756" s="14">
        <f t="shared" si="34"/>
        <v>41279.749085648145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0" t="s">
        <v>8278</v>
      </c>
      <c r="P757">
        <f t="shared" si="35"/>
        <v>37.47</v>
      </c>
      <c r="Q757" s="14">
        <f t="shared" si="33"/>
        <v>41383.605057870373</v>
      </c>
      <c r="R757" s="14">
        <f t="shared" si="34"/>
        <v>41414.02847222222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0" t="s">
        <v>8278</v>
      </c>
      <c r="P758">
        <f t="shared" si="35"/>
        <v>37.450000000000003</v>
      </c>
      <c r="Q758" s="14">
        <f t="shared" si="33"/>
        <v>40590.766886574071</v>
      </c>
      <c r="R758" s="14">
        <f t="shared" si="34"/>
        <v>40651.725219907406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8277</v>
      </c>
      <c r="O759" s="10" t="s">
        <v>8278</v>
      </c>
      <c r="P759">
        <f t="shared" si="35"/>
        <v>33.06</v>
      </c>
      <c r="Q759" s="14">
        <f t="shared" si="33"/>
        <v>41235.054560185185</v>
      </c>
      <c r="R759" s="14">
        <f t="shared" si="34"/>
        <v>41249.054560185185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8277</v>
      </c>
      <c r="O760" s="10" t="s">
        <v>8278</v>
      </c>
      <c r="P760">
        <f t="shared" si="35"/>
        <v>134.21</v>
      </c>
      <c r="Q760" s="14">
        <f t="shared" si="33"/>
        <v>40429.836435185185</v>
      </c>
      <c r="R760" s="14">
        <f t="shared" si="34"/>
        <v>40459.836435185185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0" t="s">
        <v>8278</v>
      </c>
      <c r="P761">
        <f t="shared" si="35"/>
        <v>51.47</v>
      </c>
      <c r="Q761" s="14">
        <f t="shared" si="33"/>
        <v>41789.330312500002</v>
      </c>
      <c r="R761" s="14">
        <f t="shared" si="34"/>
        <v>41829.330312500002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8277</v>
      </c>
      <c r="O762" s="10" t="s">
        <v>8279</v>
      </c>
      <c r="P762">
        <f t="shared" si="35"/>
        <v>0</v>
      </c>
      <c r="Q762" s="14">
        <f t="shared" si="33"/>
        <v>42670.764039351852</v>
      </c>
      <c r="R762" s="14">
        <f t="shared" si="34"/>
        <v>42700.805706018517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8277</v>
      </c>
      <c r="O763" s="10" t="s">
        <v>8279</v>
      </c>
      <c r="P763">
        <f t="shared" si="35"/>
        <v>39.17</v>
      </c>
      <c r="Q763" s="14">
        <f t="shared" si="33"/>
        <v>41642.751458333332</v>
      </c>
      <c r="R763" s="14">
        <f t="shared" si="34"/>
        <v>41672.751458333332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8277</v>
      </c>
      <c r="O764" s="10" t="s">
        <v>8279</v>
      </c>
      <c r="P764">
        <f t="shared" si="35"/>
        <v>0</v>
      </c>
      <c r="Q764" s="14">
        <f t="shared" si="33"/>
        <v>42690.858449074076</v>
      </c>
      <c r="R764" s="14">
        <f t="shared" si="34"/>
        <v>42708.25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8277</v>
      </c>
      <c r="O765" s="10" t="s">
        <v>8279</v>
      </c>
      <c r="P765">
        <f t="shared" si="35"/>
        <v>5</v>
      </c>
      <c r="Q765" s="14">
        <f t="shared" si="33"/>
        <v>41471.446851851848</v>
      </c>
      <c r="R765" s="14">
        <f t="shared" si="34"/>
        <v>41501.446851851848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8277</v>
      </c>
      <c r="O766" s="10" t="s">
        <v>8279</v>
      </c>
      <c r="P766">
        <f t="shared" si="35"/>
        <v>0</v>
      </c>
      <c r="Q766" s="14">
        <f t="shared" si="33"/>
        <v>42227.173159722224</v>
      </c>
      <c r="R766" s="14">
        <f t="shared" si="34"/>
        <v>42257.173159722224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8277</v>
      </c>
      <c r="O767" s="10" t="s">
        <v>8279</v>
      </c>
      <c r="P767">
        <f t="shared" si="35"/>
        <v>57.3</v>
      </c>
      <c r="Q767" s="14">
        <f t="shared" si="33"/>
        <v>41901.542638888888</v>
      </c>
      <c r="R767" s="14">
        <f t="shared" si="34"/>
        <v>41931.542638888888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8277</v>
      </c>
      <c r="O768" s="10" t="s">
        <v>8279</v>
      </c>
      <c r="P768">
        <f t="shared" si="35"/>
        <v>0</v>
      </c>
      <c r="Q768" s="14">
        <f t="shared" si="33"/>
        <v>42021.783368055556</v>
      </c>
      <c r="R768" s="14">
        <f t="shared" si="34"/>
        <v>42051.783368055556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8277</v>
      </c>
      <c r="O769" s="10" t="s">
        <v>8279</v>
      </c>
      <c r="P769">
        <f t="shared" si="35"/>
        <v>59</v>
      </c>
      <c r="Q769" s="14">
        <f t="shared" si="33"/>
        <v>42115.143634259264</v>
      </c>
      <c r="R769" s="14">
        <f t="shared" si="34"/>
        <v>42145.143634259264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8277</v>
      </c>
      <c r="O770" s="10" t="s">
        <v>8279</v>
      </c>
      <c r="P770">
        <f t="shared" si="35"/>
        <v>0</v>
      </c>
      <c r="Q770" s="14">
        <f t="shared" ref="Q770:Q833" si="36">(((J770/60)/60)/24)+DATE(1970,1,1)</f>
        <v>41594.207060185188</v>
      </c>
      <c r="R770" s="14">
        <f t="shared" ref="R770:R833" si="37">(((I770/60)/60)/24)+DATE(1970,1,1)</f>
        <v>41624.207060185188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8277</v>
      </c>
      <c r="O771" s="10" t="s">
        <v>8279</v>
      </c>
      <c r="P771">
        <f t="shared" ref="P771:P834" si="38">IFERROR(ROUND(E771/L771,2),0)</f>
        <v>31.85</v>
      </c>
      <c r="Q771" s="14">
        <f t="shared" si="36"/>
        <v>41604.996458333335</v>
      </c>
      <c r="R771" s="14">
        <f t="shared" si="37"/>
        <v>41634.996458333335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8277</v>
      </c>
      <c r="O772" s="10" t="s">
        <v>8279</v>
      </c>
      <c r="P772">
        <f t="shared" si="38"/>
        <v>0</v>
      </c>
      <c r="Q772" s="14">
        <f t="shared" si="36"/>
        <v>41289.999641203707</v>
      </c>
      <c r="R772" s="14">
        <f t="shared" si="37"/>
        <v>41329.999641203707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8277</v>
      </c>
      <c r="O773" s="10" t="s">
        <v>8279</v>
      </c>
      <c r="P773">
        <f t="shared" si="38"/>
        <v>10</v>
      </c>
      <c r="Q773" s="14">
        <f t="shared" si="36"/>
        <v>42349.824097222227</v>
      </c>
      <c r="R773" s="14">
        <f t="shared" si="37"/>
        <v>42399.824097222227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8277</v>
      </c>
      <c r="O774" s="10" t="s">
        <v>8279</v>
      </c>
      <c r="P774">
        <f t="shared" si="38"/>
        <v>50</v>
      </c>
      <c r="Q774" s="14">
        <f t="shared" si="36"/>
        <v>40068.056932870371</v>
      </c>
      <c r="R774" s="14">
        <f t="shared" si="37"/>
        <v>40118.165972222225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8277</v>
      </c>
      <c r="O775" s="10" t="s">
        <v>8279</v>
      </c>
      <c r="P775">
        <f t="shared" si="38"/>
        <v>16</v>
      </c>
      <c r="Q775" s="14">
        <f t="shared" si="36"/>
        <v>42100.735937499994</v>
      </c>
      <c r="R775" s="14">
        <f t="shared" si="37"/>
        <v>42134.959027777775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8277</v>
      </c>
      <c r="O776" s="10" t="s">
        <v>8279</v>
      </c>
      <c r="P776">
        <f t="shared" si="38"/>
        <v>39</v>
      </c>
      <c r="Q776" s="14">
        <f t="shared" si="36"/>
        <v>41663.780300925922</v>
      </c>
      <c r="R776" s="14">
        <f t="shared" si="37"/>
        <v>41693.780300925922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8277</v>
      </c>
      <c r="O777" s="10" t="s">
        <v>8279</v>
      </c>
      <c r="P777">
        <f t="shared" si="38"/>
        <v>34</v>
      </c>
      <c r="Q777" s="14">
        <f t="shared" si="36"/>
        <v>40863.060127314813</v>
      </c>
      <c r="R777" s="14">
        <f t="shared" si="37"/>
        <v>40893.060127314813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8277</v>
      </c>
      <c r="O778" s="10" t="s">
        <v>8279</v>
      </c>
      <c r="P778">
        <f t="shared" si="38"/>
        <v>63.12</v>
      </c>
      <c r="Q778" s="14">
        <f t="shared" si="36"/>
        <v>42250.685706018514</v>
      </c>
      <c r="R778" s="14">
        <f t="shared" si="37"/>
        <v>42288.208333333328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8277</v>
      </c>
      <c r="O779" s="10" t="s">
        <v>8279</v>
      </c>
      <c r="P779">
        <f t="shared" si="38"/>
        <v>7</v>
      </c>
      <c r="Q779" s="14">
        <f t="shared" si="36"/>
        <v>41456.981215277774</v>
      </c>
      <c r="R779" s="14">
        <f t="shared" si="37"/>
        <v>41486.981215277774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8277</v>
      </c>
      <c r="O780" s="10" t="s">
        <v>8279</v>
      </c>
      <c r="P780">
        <f t="shared" si="38"/>
        <v>2</v>
      </c>
      <c r="Q780" s="14">
        <f t="shared" si="36"/>
        <v>41729.702314814815</v>
      </c>
      <c r="R780" s="14">
        <f t="shared" si="37"/>
        <v>41759.702314814815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8277</v>
      </c>
      <c r="O781" s="10" t="s">
        <v>8279</v>
      </c>
      <c r="P781">
        <f t="shared" si="38"/>
        <v>66.67</v>
      </c>
      <c r="Q781" s="14">
        <f t="shared" si="36"/>
        <v>40436.68408564815</v>
      </c>
      <c r="R781" s="14">
        <f t="shared" si="37"/>
        <v>40466.166666666664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10" t="s">
        <v>8281</v>
      </c>
      <c r="P782">
        <f t="shared" si="38"/>
        <v>38.520000000000003</v>
      </c>
      <c r="Q782" s="14">
        <f t="shared" si="36"/>
        <v>40636.673900462964</v>
      </c>
      <c r="R782" s="14">
        <f t="shared" si="37"/>
        <v>40666.673900462964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10" t="s">
        <v>8281</v>
      </c>
      <c r="P783">
        <f t="shared" si="38"/>
        <v>42.61</v>
      </c>
      <c r="Q783" s="14">
        <f t="shared" si="36"/>
        <v>41403.000856481485</v>
      </c>
      <c r="R783" s="14">
        <f t="shared" si="37"/>
        <v>41433.000856481485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10" t="s">
        <v>8281</v>
      </c>
      <c r="P784">
        <f t="shared" si="38"/>
        <v>50</v>
      </c>
      <c r="Q784" s="14">
        <f t="shared" si="36"/>
        <v>41116.758125</v>
      </c>
      <c r="R784" s="14">
        <f t="shared" si="37"/>
        <v>41146.758125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10" t="s">
        <v>8281</v>
      </c>
      <c r="P785">
        <f t="shared" si="38"/>
        <v>63.49</v>
      </c>
      <c r="Q785" s="14">
        <f t="shared" si="36"/>
        <v>40987.773715277777</v>
      </c>
      <c r="R785" s="14">
        <f t="shared" si="37"/>
        <v>41026.916666666664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10" t="s">
        <v>8281</v>
      </c>
      <c r="P786">
        <f t="shared" si="38"/>
        <v>102.5</v>
      </c>
      <c r="Q786" s="14">
        <f t="shared" si="36"/>
        <v>41675.149525462963</v>
      </c>
      <c r="R786" s="14">
        <f t="shared" si="37"/>
        <v>41715.107858796298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10" t="s">
        <v>8281</v>
      </c>
      <c r="P787">
        <f t="shared" si="38"/>
        <v>31.14</v>
      </c>
      <c r="Q787" s="14">
        <f t="shared" si="36"/>
        <v>41303.593923611108</v>
      </c>
      <c r="R787" s="14">
        <f t="shared" si="37"/>
        <v>41333.593923611108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10" t="s">
        <v>8281</v>
      </c>
      <c r="P788">
        <f t="shared" si="38"/>
        <v>162.27000000000001</v>
      </c>
      <c r="Q788" s="14">
        <f t="shared" si="36"/>
        <v>40983.055949074071</v>
      </c>
      <c r="R788" s="14">
        <f t="shared" si="37"/>
        <v>41040.657638888886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10" t="s">
        <v>8281</v>
      </c>
      <c r="P789">
        <f t="shared" si="38"/>
        <v>80.59</v>
      </c>
      <c r="Q789" s="14">
        <f t="shared" si="36"/>
        <v>41549.627615740741</v>
      </c>
      <c r="R789" s="14">
        <f t="shared" si="37"/>
        <v>41579.627615740741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10" t="s">
        <v>8281</v>
      </c>
      <c r="P790">
        <f t="shared" si="38"/>
        <v>59.85</v>
      </c>
      <c r="Q790" s="14">
        <f t="shared" si="36"/>
        <v>41059.006805555553</v>
      </c>
      <c r="R790" s="14">
        <f t="shared" si="37"/>
        <v>41097.165972222225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10" t="s">
        <v>8281</v>
      </c>
      <c r="P791">
        <f t="shared" si="38"/>
        <v>132.86000000000001</v>
      </c>
      <c r="Q791" s="14">
        <f t="shared" si="36"/>
        <v>41277.186111111114</v>
      </c>
      <c r="R791" s="14">
        <f t="shared" si="37"/>
        <v>41295.332638888889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10" t="s">
        <v>8281</v>
      </c>
      <c r="P792">
        <f t="shared" si="38"/>
        <v>92.55</v>
      </c>
      <c r="Q792" s="14">
        <f t="shared" si="36"/>
        <v>41276.047905092593</v>
      </c>
      <c r="R792" s="14">
        <f t="shared" si="37"/>
        <v>41306.047905092593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10" t="s">
        <v>8281</v>
      </c>
      <c r="P793">
        <f t="shared" si="38"/>
        <v>60.86</v>
      </c>
      <c r="Q793" s="14">
        <f t="shared" si="36"/>
        <v>41557.780624999999</v>
      </c>
      <c r="R793" s="14">
        <f t="shared" si="37"/>
        <v>41591.249305555553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10" t="s">
        <v>8281</v>
      </c>
      <c r="P794">
        <f t="shared" si="38"/>
        <v>41.85</v>
      </c>
      <c r="Q794" s="14">
        <f t="shared" si="36"/>
        <v>41555.873645833337</v>
      </c>
      <c r="R794" s="14">
        <f t="shared" si="37"/>
        <v>41585.915312500001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10" t="s">
        <v>8281</v>
      </c>
      <c r="P795">
        <f t="shared" si="38"/>
        <v>88.33</v>
      </c>
      <c r="Q795" s="14">
        <f t="shared" si="36"/>
        <v>41442.741249999999</v>
      </c>
      <c r="R795" s="14">
        <f t="shared" si="37"/>
        <v>41458.207638888889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10" t="s">
        <v>8281</v>
      </c>
      <c r="P796">
        <f t="shared" si="38"/>
        <v>158.96</v>
      </c>
      <c r="Q796" s="14">
        <f t="shared" si="36"/>
        <v>40736.115011574075</v>
      </c>
      <c r="R796" s="14">
        <f t="shared" si="37"/>
        <v>40791.712500000001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10" t="s">
        <v>8281</v>
      </c>
      <c r="P797">
        <f t="shared" si="38"/>
        <v>85.05</v>
      </c>
      <c r="Q797" s="14">
        <f t="shared" si="36"/>
        <v>40963.613032407404</v>
      </c>
      <c r="R797" s="14">
        <f t="shared" si="37"/>
        <v>41006.207638888889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10" t="s">
        <v>8281</v>
      </c>
      <c r="P798">
        <f t="shared" si="38"/>
        <v>112.61</v>
      </c>
      <c r="Q798" s="14">
        <f t="shared" si="36"/>
        <v>41502.882928240739</v>
      </c>
      <c r="R798" s="14">
        <f t="shared" si="37"/>
        <v>41532.881944444445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10" t="s">
        <v>8281</v>
      </c>
      <c r="P799">
        <f t="shared" si="38"/>
        <v>45.44</v>
      </c>
      <c r="Q799" s="14">
        <f t="shared" si="36"/>
        <v>40996.994074074071</v>
      </c>
      <c r="R799" s="14">
        <f t="shared" si="37"/>
        <v>41028.166666666664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10" t="s">
        <v>8281</v>
      </c>
      <c r="P800">
        <f t="shared" si="38"/>
        <v>46.22</v>
      </c>
      <c r="Q800" s="14">
        <f t="shared" si="36"/>
        <v>41882.590127314819</v>
      </c>
      <c r="R800" s="14">
        <f t="shared" si="37"/>
        <v>41912.590127314819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10" t="s">
        <v>8281</v>
      </c>
      <c r="P801">
        <f t="shared" si="38"/>
        <v>178.61</v>
      </c>
      <c r="Q801" s="14">
        <f t="shared" si="36"/>
        <v>40996.667199074072</v>
      </c>
      <c r="R801" s="14">
        <f t="shared" si="37"/>
        <v>41026.667199074072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10" t="s">
        <v>8281</v>
      </c>
      <c r="P802">
        <f t="shared" si="38"/>
        <v>40.75</v>
      </c>
      <c r="Q802" s="14">
        <f t="shared" si="36"/>
        <v>41863.433495370373</v>
      </c>
      <c r="R802" s="14">
        <f t="shared" si="37"/>
        <v>41893.433495370373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10" t="s">
        <v>8281</v>
      </c>
      <c r="P803">
        <f t="shared" si="38"/>
        <v>43.73</v>
      </c>
      <c r="Q803" s="14">
        <f t="shared" si="36"/>
        <v>40695.795370370368</v>
      </c>
      <c r="R803" s="14">
        <f t="shared" si="37"/>
        <v>40725.795370370368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10" t="s">
        <v>8281</v>
      </c>
      <c r="P804">
        <f t="shared" si="38"/>
        <v>81.069999999999993</v>
      </c>
      <c r="Q804" s="14">
        <f t="shared" si="36"/>
        <v>41123.022268518522</v>
      </c>
      <c r="R804" s="14">
        <f t="shared" si="37"/>
        <v>41169.170138888891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10" t="s">
        <v>8281</v>
      </c>
      <c r="P805">
        <f t="shared" si="38"/>
        <v>74.61</v>
      </c>
      <c r="Q805" s="14">
        <f t="shared" si="36"/>
        <v>40665.949976851851</v>
      </c>
      <c r="R805" s="14">
        <f t="shared" si="37"/>
        <v>40692.041666666664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10" t="s">
        <v>8281</v>
      </c>
      <c r="P806">
        <f t="shared" si="38"/>
        <v>305.56</v>
      </c>
      <c r="Q806" s="14">
        <f t="shared" si="36"/>
        <v>40730.105625000004</v>
      </c>
      <c r="R806" s="14">
        <f t="shared" si="37"/>
        <v>40747.165972222225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10" t="s">
        <v>8281</v>
      </c>
      <c r="P807">
        <f t="shared" si="38"/>
        <v>58.33</v>
      </c>
      <c r="Q807" s="14">
        <f t="shared" si="36"/>
        <v>40690.823055555556</v>
      </c>
      <c r="R807" s="14">
        <f t="shared" si="37"/>
        <v>40740.958333333336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10" t="s">
        <v>8281</v>
      </c>
      <c r="P808">
        <f t="shared" si="38"/>
        <v>117.68</v>
      </c>
      <c r="Q808" s="14">
        <f t="shared" si="36"/>
        <v>40763.691423611112</v>
      </c>
      <c r="R808" s="14">
        <f t="shared" si="37"/>
        <v>40793.691423611112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10" t="s">
        <v>8281</v>
      </c>
      <c r="P809">
        <f t="shared" si="38"/>
        <v>73.77</v>
      </c>
      <c r="Q809" s="14">
        <f t="shared" si="36"/>
        <v>42759.628599537042</v>
      </c>
      <c r="R809" s="14">
        <f t="shared" si="37"/>
        <v>42795.083333333328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10" t="s">
        <v>8281</v>
      </c>
      <c r="P810">
        <f t="shared" si="38"/>
        <v>104.65</v>
      </c>
      <c r="Q810" s="14">
        <f t="shared" si="36"/>
        <v>41962.100532407407</v>
      </c>
      <c r="R810" s="14">
        <f t="shared" si="37"/>
        <v>41995.207638888889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10" t="s">
        <v>8281</v>
      </c>
      <c r="P811">
        <f t="shared" si="38"/>
        <v>79.83</v>
      </c>
      <c r="Q811" s="14">
        <f t="shared" si="36"/>
        <v>41628.833680555559</v>
      </c>
      <c r="R811" s="14">
        <f t="shared" si="37"/>
        <v>41658.833680555559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10" t="s">
        <v>8281</v>
      </c>
      <c r="P812">
        <f t="shared" si="38"/>
        <v>58.33</v>
      </c>
      <c r="Q812" s="14">
        <f t="shared" si="36"/>
        <v>41123.056273148148</v>
      </c>
      <c r="R812" s="14">
        <f t="shared" si="37"/>
        <v>41153.056273148148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10" t="s">
        <v>8281</v>
      </c>
      <c r="P813">
        <f t="shared" si="38"/>
        <v>86.67</v>
      </c>
      <c r="Q813" s="14">
        <f t="shared" si="36"/>
        <v>41443.643541666665</v>
      </c>
      <c r="R813" s="14">
        <f t="shared" si="37"/>
        <v>41465.702777777777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10" t="s">
        <v>8281</v>
      </c>
      <c r="P814">
        <f t="shared" si="38"/>
        <v>27.61</v>
      </c>
      <c r="Q814" s="14">
        <f t="shared" si="36"/>
        <v>41282.017962962964</v>
      </c>
      <c r="R814" s="14">
        <f t="shared" si="37"/>
        <v>41334.581944444442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10" t="s">
        <v>8281</v>
      </c>
      <c r="P815">
        <f t="shared" si="38"/>
        <v>25</v>
      </c>
      <c r="Q815" s="14">
        <f t="shared" si="36"/>
        <v>41080.960243055553</v>
      </c>
      <c r="R815" s="14">
        <f t="shared" si="37"/>
        <v>41110.960243055553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10" t="s">
        <v>8281</v>
      </c>
      <c r="P816">
        <f t="shared" si="38"/>
        <v>45.46</v>
      </c>
      <c r="Q816" s="14">
        <f t="shared" si="36"/>
        <v>40679.743067129632</v>
      </c>
      <c r="R816" s="14">
        <f t="shared" si="37"/>
        <v>40694.75277777778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10" t="s">
        <v>8281</v>
      </c>
      <c r="P817">
        <f t="shared" si="38"/>
        <v>99.53</v>
      </c>
      <c r="Q817" s="14">
        <f t="shared" si="36"/>
        <v>41914.917858796296</v>
      </c>
      <c r="R817" s="14">
        <f t="shared" si="37"/>
        <v>41944.917858796296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10" t="s">
        <v>8281</v>
      </c>
      <c r="P818">
        <f t="shared" si="38"/>
        <v>39.31</v>
      </c>
      <c r="Q818" s="14">
        <f t="shared" si="36"/>
        <v>41341.870868055557</v>
      </c>
      <c r="R818" s="14">
        <f t="shared" si="37"/>
        <v>41373.270833333336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10" t="s">
        <v>8281</v>
      </c>
      <c r="P819">
        <f t="shared" si="38"/>
        <v>89.42</v>
      </c>
      <c r="Q819" s="14">
        <f t="shared" si="36"/>
        <v>40925.599664351852</v>
      </c>
      <c r="R819" s="14">
        <f t="shared" si="37"/>
        <v>40979.207638888889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10" t="s">
        <v>8281</v>
      </c>
      <c r="P820">
        <f t="shared" si="38"/>
        <v>28.68</v>
      </c>
      <c r="Q820" s="14">
        <f t="shared" si="36"/>
        <v>41120.882881944446</v>
      </c>
      <c r="R820" s="14">
        <f t="shared" si="37"/>
        <v>41128.709027777775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10" t="s">
        <v>8281</v>
      </c>
      <c r="P821">
        <f t="shared" si="38"/>
        <v>31.07</v>
      </c>
      <c r="Q821" s="14">
        <f t="shared" si="36"/>
        <v>41619.998310185183</v>
      </c>
      <c r="R821" s="14">
        <f t="shared" si="37"/>
        <v>41629.197222222225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10" t="s">
        <v>8281</v>
      </c>
      <c r="P822">
        <f t="shared" si="38"/>
        <v>70.55</v>
      </c>
      <c r="Q822" s="14">
        <f t="shared" si="36"/>
        <v>41768.841921296298</v>
      </c>
      <c r="R822" s="14">
        <f t="shared" si="37"/>
        <v>41799.208333333336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10" t="s">
        <v>8281</v>
      </c>
      <c r="P823">
        <f t="shared" si="38"/>
        <v>224.13</v>
      </c>
      <c r="Q823" s="14">
        <f t="shared" si="36"/>
        <v>42093.922048611115</v>
      </c>
      <c r="R823" s="14">
        <f t="shared" si="37"/>
        <v>42128.167361111111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10" t="s">
        <v>8281</v>
      </c>
      <c r="P824">
        <f t="shared" si="38"/>
        <v>51.81</v>
      </c>
      <c r="Q824" s="14">
        <f t="shared" si="36"/>
        <v>41157.947337962964</v>
      </c>
      <c r="R824" s="14">
        <f t="shared" si="37"/>
        <v>41187.947337962964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10" t="s">
        <v>8281</v>
      </c>
      <c r="P825">
        <f t="shared" si="38"/>
        <v>43.52</v>
      </c>
      <c r="Q825" s="14">
        <f t="shared" si="36"/>
        <v>42055.972824074073</v>
      </c>
      <c r="R825" s="14">
        <f t="shared" si="37"/>
        <v>42085.931157407409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10" t="s">
        <v>8281</v>
      </c>
      <c r="P826">
        <f t="shared" si="38"/>
        <v>39.82</v>
      </c>
      <c r="Q826" s="14">
        <f t="shared" si="36"/>
        <v>40250.242106481484</v>
      </c>
      <c r="R826" s="14">
        <f t="shared" si="37"/>
        <v>40286.290972222225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10" t="s">
        <v>8281</v>
      </c>
      <c r="P827">
        <f t="shared" si="38"/>
        <v>126.81</v>
      </c>
      <c r="Q827" s="14">
        <f t="shared" si="36"/>
        <v>41186.306527777779</v>
      </c>
      <c r="R827" s="14">
        <f t="shared" si="37"/>
        <v>41211.306527777779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10" t="s">
        <v>8281</v>
      </c>
      <c r="P828">
        <f t="shared" si="38"/>
        <v>113.88</v>
      </c>
      <c r="Q828" s="14">
        <f t="shared" si="36"/>
        <v>40973.038541666669</v>
      </c>
      <c r="R828" s="14">
        <f t="shared" si="37"/>
        <v>40993.996874999997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10" t="s">
        <v>8281</v>
      </c>
      <c r="P829">
        <f t="shared" si="38"/>
        <v>28.18</v>
      </c>
      <c r="Q829" s="14">
        <f t="shared" si="36"/>
        <v>40927.473460648151</v>
      </c>
      <c r="R829" s="14">
        <f t="shared" si="37"/>
        <v>40953.825694444444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10" t="s">
        <v>8281</v>
      </c>
      <c r="P830">
        <f t="shared" si="38"/>
        <v>36.61</v>
      </c>
      <c r="Q830" s="14">
        <f t="shared" si="36"/>
        <v>41073.050717592596</v>
      </c>
      <c r="R830" s="14">
        <f t="shared" si="37"/>
        <v>41085.683333333334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10" t="s">
        <v>8281</v>
      </c>
      <c r="P831">
        <f t="shared" si="38"/>
        <v>32.5</v>
      </c>
      <c r="Q831" s="14">
        <f t="shared" si="36"/>
        <v>42504.801388888889</v>
      </c>
      <c r="R831" s="14">
        <f t="shared" si="37"/>
        <v>42564.801388888889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10" t="s">
        <v>8281</v>
      </c>
      <c r="P832">
        <f t="shared" si="38"/>
        <v>60.66</v>
      </c>
      <c r="Q832" s="14">
        <f t="shared" si="36"/>
        <v>41325.525752314818</v>
      </c>
      <c r="R832" s="14">
        <f t="shared" si="37"/>
        <v>41355.484085648146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10" t="s">
        <v>8281</v>
      </c>
      <c r="P833">
        <f t="shared" si="38"/>
        <v>175</v>
      </c>
      <c r="Q833" s="14">
        <f t="shared" si="36"/>
        <v>40996.646921296298</v>
      </c>
      <c r="R833" s="14">
        <f t="shared" si="37"/>
        <v>41026.646921296298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10" t="s">
        <v>8281</v>
      </c>
      <c r="P834">
        <f t="shared" si="38"/>
        <v>97.99</v>
      </c>
      <c r="Q834" s="14">
        <f t="shared" ref="Q834:Q897" si="39">(((J834/60)/60)/24)+DATE(1970,1,1)</f>
        <v>40869.675173611111</v>
      </c>
      <c r="R834" s="14">
        <f t="shared" ref="R834:R897" si="40">(((I834/60)/60)/24)+DATE(1970,1,1)</f>
        <v>40929.342361111114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10" t="s">
        <v>8281</v>
      </c>
      <c r="P835">
        <f t="shared" ref="P835:P898" si="41">IFERROR(ROUND(E835/L835,2),0)</f>
        <v>148.78</v>
      </c>
      <c r="Q835" s="14">
        <f t="shared" si="39"/>
        <v>41718.878182870372</v>
      </c>
      <c r="R835" s="14">
        <f t="shared" si="40"/>
        <v>41748.878182870372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10" t="s">
        <v>8281</v>
      </c>
      <c r="P836">
        <f t="shared" si="41"/>
        <v>96.08</v>
      </c>
      <c r="Q836" s="14">
        <f t="shared" si="39"/>
        <v>41422.822824074072</v>
      </c>
      <c r="R836" s="14">
        <f t="shared" si="40"/>
        <v>41456.165972222225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10" t="s">
        <v>8281</v>
      </c>
      <c r="P837">
        <f t="shared" si="41"/>
        <v>58.63</v>
      </c>
      <c r="Q837" s="14">
        <f t="shared" si="39"/>
        <v>41005.45784722222</v>
      </c>
      <c r="R837" s="14">
        <f t="shared" si="40"/>
        <v>41048.125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10" t="s">
        <v>8281</v>
      </c>
      <c r="P838">
        <f t="shared" si="41"/>
        <v>109.71</v>
      </c>
      <c r="Q838" s="14">
        <f t="shared" si="39"/>
        <v>41524.056921296295</v>
      </c>
      <c r="R838" s="14">
        <f t="shared" si="40"/>
        <v>41554.056921296295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10" t="s">
        <v>8281</v>
      </c>
      <c r="P839">
        <f t="shared" si="41"/>
        <v>49.11</v>
      </c>
      <c r="Q839" s="14">
        <f t="shared" si="39"/>
        <v>41730.998402777775</v>
      </c>
      <c r="R839" s="14">
        <f t="shared" si="40"/>
        <v>41760.998402777775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10" t="s">
        <v>8281</v>
      </c>
      <c r="P840">
        <f t="shared" si="41"/>
        <v>47.67</v>
      </c>
      <c r="Q840" s="14">
        <f t="shared" si="39"/>
        <v>40895.897974537038</v>
      </c>
      <c r="R840" s="14">
        <f t="shared" si="40"/>
        <v>40925.897974537038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10" t="s">
        <v>8281</v>
      </c>
      <c r="P841">
        <f t="shared" si="41"/>
        <v>60.74</v>
      </c>
      <c r="Q841" s="14">
        <f t="shared" si="39"/>
        <v>41144.763379629629</v>
      </c>
      <c r="R841" s="14">
        <f t="shared" si="40"/>
        <v>41174.763379629629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8280</v>
      </c>
      <c r="O842" s="10" t="s">
        <v>8282</v>
      </c>
      <c r="P842">
        <f t="shared" si="41"/>
        <v>63.38</v>
      </c>
      <c r="Q842" s="14">
        <f t="shared" si="39"/>
        <v>42607.226701388892</v>
      </c>
      <c r="R842" s="14">
        <f t="shared" si="40"/>
        <v>42637.226701388892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8280</v>
      </c>
      <c r="O843" s="10" t="s">
        <v>8282</v>
      </c>
      <c r="P843">
        <f t="shared" si="41"/>
        <v>53.89</v>
      </c>
      <c r="Q843" s="14">
        <f t="shared" si="39"/>
        <v>41923.838692129626</v>
      </c>
      <c r="R843" s="14">
        <f t="shared" si="40"/>
        <v>41953.88035879629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8280</v>
      </c>
      <c r="O844" s="10" t="s">
        <v>8282</v>
      </c>
      <c r="P844">
        <f t="shared" si="41"/>
        <v>66.87</v>
      </c>
      <c r="Q844" s="14">
        <f t="shared" si="39"/>
        <v>41526.592395833337</v>
      </c>
      <c r="R844" s="14">
        <f t="shared" si="40"/>
        <v>41561.165972222225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8280</v>
      </c>
      <c r="O845" s="10" t="s">
        <v>8282</v>
      </c>
      <c r="P845">
        <f t="shared" si="41"/>
        <v>63.1</v>
      </c>
      <c r="Q845" s="14">
        <f t="shared" si="39"/>
        <v>42695.257870370369</v>
      </c>
      <c r="R845" s="14">
        <f t="shared" si="40"/>
        <v>42712.333333333328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8280</v>
      </c>
      <c r="O846" s="10" t="s">
        <v>8282</v>
      </c>
      <c r="P846">
        <f t="shared" si="41"/>
        <v>36.630000000000003</v>
      </c>
      <c r="Q846" s="14">
        <f t="shared" si="39"/>
        <v>41905.684629629628</v>
      </c>
      <c r="R846" s="14">
        <f t="shared" si="40"/>
        <v>41944.207638888889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8280</v>
      </c>
      <c r="O847" s="10" t="s">
        <v>8282</v>
      </c>
      <c r="P847">
        <f t="shared" si="41"/>
        <v>34.01</v>
      </c>
      <c r="Q847" s="14">
        <f t="shared" si="39"/>
        <v>42578.205972222218</v>
      </c>
      <c r="R847" s="14">
        <f t="shared" si="40"/>
        <v>42618.165972222225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8280</v>
      </c>
      <c r="O848" s="10" t="s">
        <v>8282</v>
      </c>
      <c r="P848">
        <f t="shared" si="41"/>
        <v>28.55</v>
      </c>
      <c r="Q848" s="14">
        <f t="shared" si="39"/>
        <v>41694.391840277778</v>
      </c>
      <c r="R848" s="14">
        <f t="shared" si="40"/>
        <v>41708.583333333336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8280</v>
      </c>
      <c r="O849" s="10" t="s">
        <v>8282</v>
      </c>
      <c r="P849">
        <f t="shared" si="41"/>
        <v>10</v>
      </c>
      <c r="Q849" s="14">
        <f t="shared" si="39"/>
        <v>42165.79833333334</v>
      </c>
      <c r="R849" s="14">
        <f t="shared" si="40"/>
        <v>42195.79833333334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8280</v>
      </c>
      <c r="O850" s="10" t="s">
        <v>8282</v>
      </c>
      <c r="P850">
        <f t="shared" si="41"/>
        <v>18.75</v>
      </c>
      <c r="Q850" s="14">
        <f t="shared" si="39"/>
        <v>42078.792048611111</v>
      </c>
      <c r="R850" s="14">
        <f t="shared" si="40"/>
        <v>42108.792048611111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8280</v>
      </c>
      <c r="O851" s="10" t="s">
        <v>8282</v>
      </c>
      <c r="P851">
        <f t="shared" si="41"/>
        <v>41.7</v>
      </c>
      <c r="Q851" s="14">
        <f t="shared" si="39"/>
        <v>42051.148888888885</v>
      </c>
      <c r="R851" s="14">
        <f t="shared" si="40"/>
        <v>42079.107222222221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8280</v>
      </c>
      <c r="O852" s="10" t="s">
        <v>8282</v>
      </c>
      <c r="P852">
        <f t="shared" si="41"/>
        <v>46.67</v>
      </c>
      <c r="Q852" s="14">
        <f t="shared" si="39"/>
        <v>42452.827743055561</v>
      </c>
      <c r="R852" s="14">
        <f t="shared" si="40"/>
        <v>42485.207638888889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8280</v>
      </c>
      <c r="O853" s="10" t="s">
        <v>8282</v>
      </c>
      <c r="P853">
        <f t="shared" si="41"/>
        <v>37.270000000000003</v>
      </c>
      <c r="Q853" s="14">
        <f t="shared" si="39"/>
        <v>42522.880243055552</v>
      </c>
      <c r="R853" s="14">
        <f t="shared" si="40"/>
        <v>42582.822916666672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8280</v>
      </c>
      <c r="O854" s="10" t="s">
        <v>8282</v>
      </c>
      <c r="P854">
        <f t="shared" si="41"/>
        <v>59.26</v>
      </c>
      <c r="Q854" s="14">
        <f t="shared" si="39"/>
        <v>42656.805497685185</v>
      </c>
      <c r="R854" s="14">
        <f t="shared" si="40"/>
        <v>42667.875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8280</v>
      </c>
      <c r="O855" s="10" t="s">
        <v>8282</v>
      </c>
      <c r="P855">
        <f t="shared" si="41"/>
        <v>30</v>
      </c>
      <c r="Q855" s="14">
        <f t="shared" si="39"/>
        <v>42021.832280092596</v>
      </c>
      <c r="R855" s="14">
        <f t="shared" si="40"/>
        <v>42051.832280092596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8280</v>
      </c>
      <c r="O856" s="10" t="s">
        <v>8282</v>
      </c>
      <c r="P856">
        <f t="shared" si="41"/>
        <v>65.86</v>
      </c>
      <c r="Q856" s="14">
        <f t="shared" si="39"/>
        <v>42702.212337962963</v>
      </c>
      <c r="R856" s="14">
        <f t="shared" si="40"/>
        <v>42732.212337962963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8280</v>
      </c>
      <c r="O857" s="10" t="s">
        <v>8282</v>
      </c>
      <c r="P857">
        <f t="shared" si="41"/>
        <v>31.91</v>
      </c>
      <c r="Q857" s="14">
        <f t="shared" si="39"/>
        <v>42545.125196759262</v>
      </c>
      <c r="R857" s="14">
        <f t="shared" si="40"/>
        <v>42575.125196759262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8280</v>
      </c>
      <c r="O858" s="10" t="s">
        <v>8282</v>
      </c>
      <c r="P858">
        <f t="shared" si="41"/>
        <v>19.46</v>
      </c>
      <c r="Q858" s="14">
        <f t="shared" si="39"/>
        <v>42609.311990740738</v>
      </c>
      <c r="R858" s="14">
        <f t="shared" si="40"/>
        <v>42668.791666666672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8280</v>
      </c>
      <c r="O859" s="10" t="s">
        <v>8282</v>
      </c>
      <c r="P859">
        <f t="shared" si="41"/>
        <v>50</v>
      </c>
      <c r="Q859" s="14">
        <f t="shared" si="39"/>
        <v>42291.581377314811</v>
      </c>
      <c r="R859" s="14">
        <f t="shared" si="40"/>
        <v>42333.623043981483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8280</v>
      </c>
      <c r="O860" s="10" t="s">
        <v>8282</v>
      </c>
      <c r="P860">
        <f t="shared" si="41"/>
        <v>22.74</v>
      </c>
      <c r="Q860" s="14">
        <f t="shared" si="39"/>
        <v>42079.745578703703</v>
      </c>
      <c r="R860" s="14">
        <f t="shared" si="40"/>
        <v>42109.957638888889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8280</v>
      </c>
      <c r="O861" s="10" t="s">
        <v>8282</v>
      </c>
      <c r="P861">
        <f t="shared" si="41"/>
        <v>42.72</v>
      </c>
      <c r="Q861" s="14">
        <f t="shared" si="39"/>
        <v>42128.820231481484</v>
      </c>
      <c r="R861" s="14">
        <f t="shared" si="40"/>
        <v>42159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8280</v>
      </c>
      <c r="O862" s="10" t="s">
        <v>8283</v>
      </c>
      <c r="P862">
        <f t="shared" si="41"/>
        <v>52.92</v>
      </c>
      <c r="Q862" s="14">
        <f t="shared" si="39"/>
        <v>41570.482789351852</v>
      </c>
      <c r="R862" s="14">
        <f t="shared" si="40"/>
        <v>41600.524456018517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8280</v>
      </c>
      <c r="O863" s="10" t="s">
        <v>8283</v>
      </c>
      <c r="P863">
        <f t="shared" si="41"/>
        <v>50.5</v>
      </c>
      <c r="Q863" s="14">
        <f t="shared" si="39"/>
        <v>42599.965324074074</v>
      </c>
      <c r="R863" s="14">
        <f t="shared" si="40"/>
        <v>42629.965324074074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8280</v>
      </c>
      <c r="O864" s="10" t="s">
        <v>8283</v>
      </c>
      <c r="P864">
        <f t="shared" si="41"/>
        <v>42.5</v>
      </c>
      <c r="Q864" s="14">
        <f t="shared" si="39"/>
        <v>41559.5549537037</v>
      </c>
      <c r="R864" s="14">
        <f t="shared" si="40"/>
        <v>41589.596620370372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8280</v>
      </c>
      <c r="O865" s="10" t="s">
        <v>8283</v>
      </c>
      <c r="P865">
        <f t="shared" si="41"/>
        <v>18</v>
      </c>
      <c r="Q865" s="14">
        <f t="shared" si="39"/>
        <v>40921.117662037039</v>
      </c>
      <c r="R865" s="14">
        <f t="shared" si="40"/>
        <v>40951.117662037039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8280</v>
      </c>
      <c r="O866" s="10" t="s">
        <v>8283</v>
      </c>
      <c r="P866">
        <f t="shared" si="41"/>
        <v>34.18</v>
      </c>
      <c r="Q866" s="14">
        <f t="shared" si="39"/>
        <v>41541.106921296298</v>
      </c>
      <c r="R866" s="14">
        <f t="shared" si="40"/>
        <v>41563.415972222225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8280</v>
      </c>
      <c r="O867" s="10" t="s">
        <v>8283</v>
      </c>
      <c r="P867">
        <f t="shared" si="41"/>
        <v>22.5</v>
      </c>
      <c r="Q867" s="14">
        <f t="shared" si="39"/>
        <v>41230.77311342593</v>
      </c>
      <c r="R867" s="14">
        <f t="shared" si="40"/>
        <v>41290.77311342593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8280</v>
      </c>
      <c r="O868" s="10" t="s">
        <v>8283</v>
      </c>
      <c r="P868">
        <f t="shared" si="41"/>
        <v>58.18</v>
      </c>
      <c r="Q868" s="14">
        <f t="shared" si="39"/>
        <v>42025.637939814813</v>
      </c>
      <c r="R868" s="14">
        <f t="shared" si="40"/>
        <v>42063.631944444445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8280</v>
      </c>
      <c r="O869" s="10" t="s">
        <v>8283</v>
      </c>
      <c r="P869">
        <f t="shared" si="41"/>
        <v>109.18</v>
      </c>
      <c r="Q869" s="14">
        <f t="shared" si="39"/>
        <v>40088.105393518519</v>
      </c>
      <c r="R869" s="14">
        <f t="shared" si="40"/>
        <v>40148.207638888889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8280</v>
      </c>
      <c r="O870" s="10" t="s">
        <v>8283</v>
      </c>
      <c r="P870">
        <f t="shared" si="41"/>
        <v>50</v>
      </c>
      <c r="Q870" s="14">
        <f t="shared" si="39"/>
        <v>41616.027754629627</v>
      </c>
      <c r="R870" s="14">
        <f t="shared" si="40"/>
        <v>41646.027754629627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8280</v>
      </c>
      <c r="O871" s="10" t="s">
        <v>8283</v>
      </c>
      <c r="P871">
        <f t="shared" si="41"/>
        <v>346.67</v>
      </c>
      <c r="Q871" s="14">
        <f t="shared" si="39"/>
        <v>41342.845567129632</v>
      </c>
      <c r="R871" s="14">
        <f t="shared" si="40"/>
        <v>41372.803900462961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8280</v>
      </c>
      <c r="O872" s="10" t="s">
        <v>8283</v>
      </c>
      <c r="P872">
        <f t="shared" si="41"/>
        <v>12.4</v>
      </c>
      <c r="Q872" s="14">
        <f t="shared" si="39"/>
        <v>41488.022256944445</v>
      </c>
      <c r="R872" s="14">
        <f t="shared" si="40"/>
        <v>41518.022256944445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8280</v>
      </c>
      <c r="O873" s="10" t="s">
        <v>8283</v>
      </c>
      <c r="P873">
        <f t="shared" si="41"/>
        <v>27.08</v>
      </c>
      <c r="Q873" s="14">
        <f t="shared" si="39"/>
        <v>41577.561284722222</v>
      </c>
      <c r="R873" s="14">
        <f t="shared" si="40"/>
        <v>41607.602951388886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8280</v>
      </c>
      <c r="O874" s="10" t="s">
        <v>8283</v>
      </c>
      <c r="P874">
        <f t="shared" si="41"/>
        <v>32.5</v>
      </c>
      <c r="Q874" s="14">
        <f t="shared" si="39"/>
        <v>40567.825543981482</v>
      </c>
      <c r="R874" s="14">
        <f t="shared" si="40"/>
        <v>40612.825543981482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8280</v>
      </c>
      <c r="O875" s="10" t="s">
        <v>8283</v>
      </c>
      <c r="P875">
        <f t="shared" si="41"/>
        <v>9</v>
      </c>
      <c r="Q875" s="14">
        <f t="shared" si="39"/>
        <v>41184.167129629634</v>
      </c>
      <c r="R875" s="14">
        <f t="shared" si="40"/>
        <v>41224.208796296298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8280</v>
      </c>
      <c r="O876" s="10" t="s">
        <v>8283</v>
      </c>
      <c r="P876">
        <f t="shared" si="41"/>
        <v>34.76</v>
      </c>
      <c r="Q876" s="14">
        <f t="shared" si="39"/>
        <v>41368.583726851852</v>
      </c>
      <c r="R876" s="14">
        <f t="shared" si="40"/>
        <v>41398.583726851852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8280</v>
      </c>
      <c r="O877" s="10" t="s">
        <v>8283</v>
      </c>
      <c r="P877">
        <f t="shared" si="41"/>
        <v>0</v>
      </c>
      <c r="Q877" s="14">
        <f t="shared" si="39"/>
        <v>42248.723738425921</v>
      </c>
      <c r="R877" s="14">
        <f t="shared" si="40"/>
        <v>42268.723738425921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8280</v>
      </c>
      <c r="O878" s="10" t="s">
        <v>8283</v>
      </c>
      <c r="P878">
        <f t="shared" si="41"/>
        <v>28.58</v>
      </c>
      <c r="Q878" s="14">
        <f t="shared" si="39"/>
        <v>41276.496840277774</v>
      </c>
      <c r="R878" s="14">
        <f t="shared" si="40"/>
        <v>41309.496840277774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8280</v>
      </c>
      <c r="O879" s="10" t="s">
        <v>8283</v>
      </c>
      <c r="P879">
        <f t="shared" si="41"/>
        <v>46.59</v>
      </c>
      <c r="Q879" s="14">
        <f t="shared" si="39"/>
        <v>41597.788888888892</v>
      </c>
      <c r="R879" s="14">
        <f t="shared" si="40"/>
        <v>41627.788888888892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8280</v>
      </c>
      <c r="O880" s="10" t="s">
        <v>8283</v>
      </c>
      <c r="P880">
        <f t="shared" si="41"/>
        <v>32.5</v>
      </c>
      <c r="Q880" s="14">
        <f t="shared" si="39"/>
        <v>40505.232916666668</v>
      </c>
      <c r="R880" s="14">
        <f t="shared" si="40"/>
        <v>40535.232916666668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8280</v>
      </c>
      <c r="O881" s="10" t="s">
        <v>8283</v>
      </c>
      <c r="P881">
        <f t="shared" si="41"/>
        <v>21.47</v>
      </c>
      <c r="Q881" s="14">
        <f t="shared" si="39"/>
        <v>41037.829918981479</v>
      </c>
      <c r="R881" s="14">
        <f t="shared" si="40"/>
        <v>41058.829918981479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 s="10" t="s">
        <v>8284</v>
      </c>
      <c r="P882">
        <f t="shared" si="41"/>
        <v>14.13</v>
      </c>
      <c r="Q882" s="14">
        <f t="shared" si="39"/>
        <v>41179.32104166667</v>
      </c>
      <c r="R882" s="14">
        <f t="shared" si="40"/>
        <v>41212.32104166667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 s="10" t="s">
        <v>8284</v>
      </c>
      <c r="P883">
        <f t="shared" si="41"/>
        <v>30</v>
      </c>
      <c r="Q883" s="14">
        <f t="shared" si="39"/>
        <v>40877.25099537037</v>
      </c>
      <c r="R883" s="14">
        <f t="shared" si="40"/>
        <v>40922.25099537037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 s="10" t="s">
        <v>8284</v>
      </c>
      <c r="P884">
        <f t="shared" si="41"/>
        <v>21.57</v>
      </c>
      <c r="Q884" s="14">
        <f t="shared" si="39"/>
        <v>40759.860532407409</v>
      </c>
      <c r="R884" s="14">
        <f t="shared" si="40"/>
        <v>40792.860532407409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 s="10" t="s">
        <v>8284</v>
      </c>
      <c r="P885">
        <f t="shared" si="41"/>
        <v>83.38</v>
      </c>
      <c r="Q885" s="14">
        <f t="shared" si="39"/>
        <v>42371.935590277775</v>
      </c>
      <c r="R885" s="14">
        <f t="shared" si="40"/>
        <v>42431.935590277775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 s="10" t="s">
        <v>8284</v>
      </c>
      <c r="P886">
        <f t="shared" si="41"/>
        <v>10</v>
      </c>
      <c r="Q886" s="14">
        <f t="shared" si="39"/>
        <v>40981.802615740737</v>
      </c>
      <c r="R886" s="14">
        <f t="shared" si="40"/>
        <v>41041.104861111111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 s="10" t="s">
        <v>8284</v>
      </c>
      <c r="P887">
        <f t="shared" si="41"/>
        <v>35.71</v>
      </c>
      <c r="Q887" s="14">
        <f t="shared" si="39"/>
        <v>42713.941099537042</v>
      </c>
      <c r="R887" s="14">
        <f t="shared" si="40"/>
        <v>42734.941099537042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 s="10" t="s">
        <v>8284</v>
      </c>
      <c r="P888">
        <f t="shared" si="41"/>
        <v>29.29</v>
      </c>
      <c r="Q888" s="14">
        <f t="shared" si="39"/>
        <v>42603.870520833334</v>
      </c>
      <c r="R888" s="14">
        <f t="shared" si="40"/>
        <v>42628.870520833334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 s="10" t="s">
        <v>8284</v>
      </c>
      <c r="P889">
        <f t="shared" si="41"/>
        <v>0</v>
      </c>
      <c r="Q889" s="14">
        <f t="shared" si="39"/>
        <v>41026.958969907406</v>
      </c>
      <c r="R889" s="14">
        <f t="shared" si="40"/>
        <v>41056.958969907406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 s="10" t="s">
        <v>8284</v>
      </c>
      <c r="P890">
        <f t="shared" si="41"/>
        <v>18</v>
      </c>
      <c r="Q890" s="14">
        <f t="shared" si="39"/>
        <v>40751.753298611111</v>
      </c>
      <c r="R890" s="14">
        <f t="shared" si="40"/>
        <v>40787.25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 s="10" t="s">
        <v>8284</v>
      </c>
      <c r="P891">
        <f t="shared" si="41"/>
        <v>73.760000000000005</v>
      </c>
      <c r="Q891" s="14">
        <f t="shared" si="39"/>
        <v>41887.784062500003</v>
      </c>
      <c r="R891" s="14">
        <f t="shared" si="40"/>
        <v>41917.784062500003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 s="10" t="s">
        <v>8284</v>
      </c>
      <c r="P892">
        <f t="shared" si="41"/>
        <v>31.25</v>
      </c>
      <c r="Q892" s="14">
        <f t="shared" si="39"/>
        <v>41569.698831018519</v>
      </c>
      <c r="R892" s="14">
        <f t="shared" si="40"/>
        <v>41599.740497685183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 s="10" t="s">
        <v>8284</v>
      </c>
      <c r="P893">
        <f t="shared" si="41"/>
        <v>28.89</v>
      </c>
      <c r="Q893" s="14">
        <f t="shared" si="39"/>
        <v>41842.031597222223</v>
      </c>
      <c r="R893" s="14">
        <f t="shared" si="40"/>
        <v>41872.031597222223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 s="10" t="s">
        <v>8284</v>
      </c>
      <c r="P894">
        <f t="shared" si="41"/>
        <v>143.82</v>
      </c>
      <c r="Q894" s="14">
        <f t="shared" si="39"/>
        <v>40304.20003472222</v>
      </c>
      <c r="R894" s="14">
        <f t="shared" si="40"/>
        <v>40391.166666666664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 s="10" t="s">
        <v>8284</v>
      </c>
      <c r="P895">
        <f t="shared" si="41"/>
        <v>40</v>
      </c>
      <c r="Q895" s="14">
        <f t="shared" si="39"/>
        <v>42065.897719907407</v>
      </c>
      <c r="R895" s="14">
        <f t="shared" si="40"/>
        <v>42095.856053240743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 s="10" t="s">
        <v>8284</v>
      </c>
      <c r="P896">
        <f t="shared" si="41"/>
        <v>147.81</v>
      </c>
      <c r="Q896" s="14">
        <f t="shared" si="39"/>
        <v>42496.981597222228</v>
      </c>
      <c r="R896" s="14">
        <f t="shared" si="40"/>
        <v>42526.981597222228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 s="10" t="s">
        <v>8284</v>
      </c>
      <c r="P897">
        <f t="shared" si="41"/>
        <v>27.86</v>
      </c>
      <c r="Q897" s="14">
        <f t="shared" si="39"/>
        <v>40431.127650462964</v>
      </c>
      <c r="R897" s="14">
        <f t="shared" si="40"/>
        <v>40476.127650462964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 s="10" t="s">
        <v>8284</v>
      </c>
      <c r="P898">
        <f t="shared" si="41"/>
        <v>44.44</v>
      </c>
      <c r="Q898" s="14">
        <f t="shared" ref="Q898:Q961" si="42">(((J898/60)/60)/24)+DATE(1970,1,1)</f>
        <v>42218.872986111113</v>
      </c>
      <c r="R898" s="14">
        <f t="shared" ref="R898:R961" si="43">(((I898/60)/60)/24)+DATE(1970,1,1)</f>
        <v>42244.166666666672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 s="10" t="s">
        <v>8284</v>
      </c>
      <c r="P899">
        <f t="shared" ref="P899:P962" si="44">IFERROR(ROUND(E899/L899,2),0)</f>
        <v>0</v>
      </c>
      <c r="Q899" s="14">
        <f t="shared" si="42"/>
        <v>41211.688750000001</v>
      </c>
      <c r="R899" s="14">
        <f t="shared" si="43"/>
        <v>41241.730416666665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 s="10" t="s">
        <v>8284</v>
      </c>
      <c r="P900">
        <f t="shared" si="44"/>
        <v>35</v>
      </c>
      <c r="Q900" s="14">
        <f t="shared" si="42"/>
        <v>40878.758217592593</v>
      </c>
      <c r="R900" s="14">
        <f t="shared" si="43"/>
        <v>40923.758217592593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 s="10" t="s">
        <v>8284</v>
      </c>
      <c r="P901">
        <f t="shared" si="44"/>
        <v>35</v>
      </c>
      <c r="Q901" s="14">
        <f t="shared" si="42"/>
        <v>40646.099097222221</v>
      </c>
      <c r="R901" s="14">
        <f t="shared" si="43"/>
        <v>40691.099097222221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8280</v>
      </c>
      <c r="O902" s="10" t="s">
        <v>8283</v>
      </c>
      <c r="P902">
        <f t="shared" si="44"/>
        <v>10.5</v>
      </c>
      <c r="Q902" s="14">
        <f t="shared" si="42"/>
        <v>42429.84956018519</v>
      </c>
      <c r="R902" s="14">
        <f t="shared" si="43"/>
        <v>42459.807893518519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8280</v>
      </c>
      <c r="O903" s="10" t="s">
        <v>8283</v>
      </c>
      <c r="P903">
        <f t="shared" si="44"/>
        <v>0</v>
      </c>
      <c r="Q903" s="14">
        <f t="shared" si="42"/>
        <v>40291.81150462963</v>
      </c>
      <c r="R903" s="14">
        <f t="shared" si="43"/>
        <v>40337.799305555556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8280</v>
      </c>
      <c r="O904" s="10" t="s">
        <v>8283</v>
      </c>
      <c r="P904">
        <f t="shared" si="44"/>
        <v>30</v>
      </c>
      <c r="Q904" s="14">
        <f t="shared" si="42"/>
        <v>41829.965532407405</v>
      </c>
      <c r="R904" s="14">
        <f t="shared" si="43"/>
        <v>41881.645833333336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8280</v>
      </c>
      <c r="O905" s="10" t="s">
        <v>8283</v>
      </c>
      <c r="P905">
        <f t="shared" si="44"/>
        <v>40</v>
      </c>
      <c r="Q905" s="14">
        <f t="shared" si="42"/>
        <v>41149.796064814815</v>
      </c>
      <c r="R905" s="14">
        <f t="shared" si="43"/>
        <v>41175.100694444445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8280</v>
      </c>
      <c r="O906" s="10" t="s">
        <v>8283</v>
      </c>
      <c r="P906">
        <f t="shared" si="44"/>
        <v>50.33</v>
      </c>
      <c r="Q906" s="14">
        <f t="shared" si="42"/>
        <v>42342.080289351856</v>
      </c>
      <c r="R906" s="14">
        <f t="shared" si="43"/>
        <v>42372.080289351856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8280</v>
      </c>
      <c r="O907" s="10" t="s">
        <v>8283</v>
      </c>
      <c r="P907">
        <f t="shared" si="44"/>
        <v>32.67</v>
      </c>
      <c r="Q907" s="14">
        <f t="shared" si="42"/>
        <v>40507.239884259259</v>
      </c>
      <c r="R907" s="14">
        <f t="shared" si="43"/>
        <v>40567.239884259259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8280</v>
      </c>
      <c r="O908" s="10" t="s">
        <v>8283</v>
      </c>
      <c r="P908">
        <f t="shared" si="44"/>
        <v>0</v>
      </c>
      <c r="Q908" s="14">
        <f t="shared" si="42"/>
        <v>41681.189699074072</v>
      </c>
      <c r="R908" s="14">
        <f t="shared" si="43"/>
        <v>41711.148032407407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8280</v>
      </c>
      <c r="O909" s="10" t="s">
        <v>8283</v>
      </c>
      <c r="P909">
        <f t="shared" si="44"/>
        <v>0</v>
      </c>
      <c r="Q909" s="14">
        <f t="shared" si="42"/>
        <v>40767.192395833335</v>
      </c>
      <c r="R909" s="14">
        <f t="shared" si="43"/>
        <v>40797.192395833335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8280</v>
      </c>
      <c r="O910" s="10" t="s">
        <v>8283</v>
      </c>
      <c r="P910">
        <f t="shared" si="44"/>
        <v>0</v>
      </c>
      <c r="Q910" s="14">
        <f t="shared" si="42"/>
        <v>40340.801562499997</v>
      </c>
      <c r="R910" s="14">
        <f t="shared" si="43"/>
        <v>40386.207638888889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8280</v>
      </c>
      <c r="O911" s="10" t="s">
        <v>8283</v>
      </c>
      <c r="P911">
        <f t="shared" si="44"/>
        <v>65</v>
      </c>
      <c r="Q911" s="14">
        <f t="shared" si="42"/>
        <v>41081.69027777778</v>
      </c>
      <c r="R911" s="14">
        <f t="shared" si="43"/>
        <v>41113.166666666664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8280</v>
      </c>
      <c r="O912" s="10" t="s">
        <v>8283</v>
      </c>
      <c r="P912">
        <f t="shared" si="44"/>
        <v>24.6</v>
      </c>
      <c r="Q912" s="14">
        <f t="shared" si="42"/>
        <v>42737.545358796298</v>
      </c>
      <c r="R912" s="14">
        <f t="shared" si="43"/>
        <v>42797.545358796298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8280</v>
      </c>
      <c r="O913" s="10" t="s">
        <v>8283</v>
      </c>
      <c r="P913">
        <f t="shared" si="44"/>
        <v>0</v>
      </c>
      <c r="Q913" s="14">
        <f t="shared" si="42"/>
        <v>41642.005150462966</v>
      </c>
      <c r="R913" s="14">
        <f t="shared" si="43"/>
        <v>41663.005150462966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8280</v>
      </c>
      <c r="O914" s="10" t="s">
        <v>8283</v>
      </c>
      <c r="P914">
        <f t="shared" si="44"/>
        <v>15</v>
      </c>
      <c r="Q914" s="14">
        <f t="shared" si="42"/>
        <v>41194.109340277777</v>
      </c>
      <c r="R914" s="14">
        <f t="shared" si="43"/>
        <v>41254.151006944441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8280</v>
      </c>
      <c r="O915" s="10" t="s">
        <v>8283</v>
      </c>
      <c r="P915">
        <f t="shared" si="44"/>
        <v>82.58</v>
      </c>
      <c r="Q915" s="14">
        <f t="shared" si="42"/>
        <v>41004.139108796298</v>
      </c>
      <c r="R915" s="14">
        <f t="shared" si="43"/>
        <v>41034.139108796298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8280</v>
      </c>
      <c r="O916" s="10" t="s">
        <v>8283</v>
      </c>
      <c r="P916">
        <f t="shared" si="44"/>
        <v>0</v>
      </c>
      <c r="Q916" s="14">
        <f t="shared" si="42"/>
        <v>41116.763275462967</v>
      </c>
      <c r="R916" s="14">
        <f t="shared" si="43"/>
        <v>41146.763275462967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8280</v>
      </c>
      <c r="O917" s="10" t="s">
        <v>8283</v>
      </c>
      <c r="P917">
        <f t="shared" si="44"/>
        <v>41.67</v>
      </c>
      <c r="Q917" s="14">
        <f t="shared" si="42"/>
        <v>40937.679560185185</v>
      </c>
      <c r="R917" s="14">
        <f t="shared" si="43"/>
        <v>40969.207638888889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8280</v>
      </c>
      <c r="O918" s="10" t="s">
        <v>8283</v>
      </c>
      <c r="P918">
        <f t="shared" si="44"/>
        <v>0</v>
      </c>
      <c r="Q918" s="14">
        <f t="shared" si="42"/>
        <v>40434.853402777779</v>
      </c>
      <c r="R918" s="14">
        <f t="shared" si="43"/>
        <v>40473.208333333336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8280</v>
      </c>
      <c r="O919" s="10" t="s">
        <v>8283</v>
      </c>
      <c r="P919">
        <f t="shared" si="44"/>
        <v>30</v>
      </c>
      <c r="Q919" s="14">
        <f t="shared" si="42"/>
        <v>41802.94363425926</v>
      </c>
      <c r="R919" s="14">
        <f t="shared" si="43"/>
        <v>41834.104166666664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8280</v>
      </c>
      <c r="O920" s="10" t="s">
        <v>8283</v>
      </c>
      <c r="P920">
        <f t="shared" si="44"/>
        <v>19.600000000000001</v>
      </c>
      <c r="Q920" s="14">
        <f t="shared" si="42"/>
        <v>41944.916215277779</v>
      </c>
      <c r="R920" s="14">
        <f t="shared" si="43"/>
        <v>41974.957881944443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8280</v>
      </c>
      <c r="O921" s="10" t="s">
        <v>8283</v>
      </c>
      <c r="P921">
        <f t="shared" si="44"/>
        <v>100</v>
      </c>
      <c r="Q921" s="14">
        <f t="shared" si="42"/>
        <v>41227.641724537039</v>
      </c>
      <c r="R921" s="14">
        <f t="shared" si="43"/>
        <v>41262.641724537039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8280</v>
      </c>
      <c r="O922" s="10" t="s">
        <v>8283</v>
      </c>
      <c r="P922">
        <f t="shared" si="44"/>
        <v>0</v>
      </c>
      <c r="Q922" s="14">
        <f t="shared" si="42"/>
        <v>41562.67155092593</v>
      </c>
      <c r="R922" s="14">
        <f t="shared" si="43"/>
        <v>41592.713217592594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8280</v>
      </c>
      <c r="O923" s="10" t="s">
        <v>8283</v>
      </c>
      <c r="P923">
        <f t="shared" si="44"/>
        <v>231.75</v>
      </c>
      <c r="Q923" s="14">
        <f t="shared" si="42"/>
        <v>40847.171018518515</v>
      </c>
      <c r="R923" s="14">
        <f t="shared" si="43"/>
        <v>40889.212685185186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8280</v>
      </c>
      <c r="O924" s="10" t="s">
        <v>8283</v>
      </c>
      <c r="P924">
        <f t="shared" si="44"/>
        <v>189.33</v>
      </c>
      <c r="Q924" s="14">
        <f t="shared" si="42"/>
        <v>41878.530011574076</v>
      </c>
      <c r="R924" s="14">
        <f t="shared" si="43"/>
        <v>41913.530011574076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8280</v>
      </c>
      <c r="O925" s="10" t="s">
        <v>8283</v>
      </c>
      <c r="P925">
        <f t="shared" si="44"/>
        <v>55</v>
      </c>
      <c r="Q925" s="14">
        <f t="shared" si="42"/>
        <v>41934.959756944445</v>
      </c>
      <c r="R925" s="14">
        <f t="shared" si="43"/>
        <v>41965.001423611116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8280</v>
      </c>
      <c r="O926" s="10" t="s">
        <v>8283</v>
      </c>
      <c r="P926">
        <f t="shared" si="44"/>
        <v>21.8</v>
      </c>
      <c r="Q926" s="14">
        <f t="shared" si="42"/>
        <v>41288.942928240744</v>
      </c>
      <c r="R926" s="14">
        <f t="shared" si="43"/>
        <v>41318.942928240744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8280</v>
      </c>
      <c r="O927" s="10" t="s">
        <v>8283</v>
      </c>
      <c r="P927">
        <f t="shared" si="44"/>
        <v>32</v>
      </c>
      <c r="Q927" s="14">
        <f t="shared" si="42"/>
        <v>41575.880914351852</v>
      </c>
      <c r="R927" s="14">
        <f t="shared" si="43"/>
        <v>41605.922581018516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8280</v>
      </c>
      <c r="O928" s="10" t="s">
        <v>8283</v>
      </c>
      <c r="P928">
        <f t="shared" si="44"/>
        <v>0</v>
      </c>
      <c r="Q928" s="14">
        <f t="shared" si="42"/>
        <v>40338.02002314815</v>
      </c>
      <c r="R928" s="14">
        <f t="shared" si="43"/>
        <v>40367.944444444445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8280</v>
      </c>
      <c r="O929" s="10" t="s">
        <v>8283</v>
      </c>
      <c r="P929">
        <f t="shared" si="44"/>
        <v>0</v>
      </c>
      <c r="Q929" s="14">
        <f t="shared" si="42"/>
        <v>41013.822858796295</v>
      </c>
      <c r="R929" s="14">
        <f t="shared" si="43"/>
        <v>41043.822858796295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8280</v>
      </c>
      <c r="O930" s="10" t="s">
        <v>8283</v>
      </c>
      <c r="P930">
        <f t="shared" si="44"/>
        <v>56.25</v>
      </c>
      <c r="Q930" s="14">
        <f t="shared" si="42"/>
        <v>41180.86241898148</v>
      </c>
      <c r="R930" s="14">
        <f t="shared" si="43"/>
        <v>41231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8280</v>
      </c>
      <c r="O931" s="10" t="s">
        <v>8283</v>
      </c>
      <c r="P931">
        <f t="shared" si="44"/>
        <v>0</v>
      </c>
      <c r="Q931" s="14">
        <f t="shared" si="42"/>
        <v>40978.238067129627</v>
      </c>
      <c r="R931" s="14">
        <f t="shared" si="43"/>
        <v>41008.196400462963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8280</v>
      </c>
      <c r="O932" s="10" t="s">
        <v>8283</v>
      </c>
      <c r="P932">
        <f t="shared" si="44"/>
        <v>69</v>
      </c>
      <c r="Q932" s="14">
        <f t="shared" si="42"/>
        <v>40312.915578703702</v>
      </c>
      <c r="R932" s="14">
        <f t="shared" si="43"/>
        <v>40354.897222222222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8280</v>
      </c>
      <c r="O933" s="10" t="s">
        <v>8283</v>
      </c>
      <c r="P933">
        <f t="shared" si="44"/>
        <v>18.71</v>
      </c>
      <c r="Q933" s="14">
        <f t="shared" si="42"/>
        <v>41680.359976851854</v>
      </c>
      <c r="R933" s="14">
        <f t="shared" si="43"/>
        <v>41714.916666666664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8280</v>
      </c>
      <c r="O934" s="10" t="s">
        <v>8283</v>
      </c>
      <c r="P934">
        <f t="shared" si="44"/>
        <v>46.03</v>
      </c>
      <c r="Q934" s="14">
        <f t="shared" si="42"/>
        <v>41310.969270833331</v>
      </c>
      <c r="R934" s="14">
        <f t="shared" si="43"/>
        <v>41355.927604166667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8280</v>
      </c>
      <c r="O935" s="10" t="s">
        <v>8283</v>
      </c>
      <c r="P935">
        <f t="shared" si="44"/>
        <v>60</v>
      </c>
      <c r="Q935" s="14">
        <f t="shared" si="42"/>
        <v>41711.169085648151</v>
      </c>
      <c r="R935" s="14">
        <f t="shared" si="43"/>
        <v>41771.169085648151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8280</v>
      </c>
      <c r="O936" s="10" t="s">
        <v>8283</v>
      </c>
      <c r="P936">
        <f t="shared" si="44"/>
        <v>50.67</v>
      </c>
      <c r="Q936" s="14">
        <f t="shared" si="42"/>
        <v>41733.737083333333</v>
      </c>
      <c r="R936" s="14">
        <f t="shared" si="43"/>
        <v>41763.25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8280</v>
      </c>
      <c r="O937" s="10" t="s">
        <v>8283</v>
      </c>
      <c r="P937">
        <f t="shared" si="44"/>
        <v>25</v>
      </c>
      <c r="Q937" s="14">
        <f t="shared" si="42"/>
        <v>42368.333668981482</v>
      </c>
      <c r="R937" s="14">
        <f t="shared" si="43"/>
        <v>42398.333668981482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8280</v>
      </c>
      <c r="O938" s="10" t="s">
        <v>8283</v>
      </c>
      <c r="P938">
        <f t="shared" si="44"/>
        <v>0</v>
      </c>
      <c r="Q938" s="14">
        <f t="shared" si="42"/>
        <v>40883.024178240739</v>
      </c>
      <c r="R938" s="14">
        <f t="shared" si="43"/>
        <v>40926.833333333336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8280</v>
      </c>
      <c r="O939" s="10" t="s">
        <v>8283</v>
      </c>
      <c r="P939">
        <f t="shared" si="44"/>
        <v>20</v>
      </c>
      <c r="Q939" s="14">
        <f t="shared" si="42"/>
        <v>41551.798113425924</v>
      </c>
      <c r="R939" s="14">
        <f t="shared" si="43"/>
        <v>41581.839780092596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8280</v>
      </c>
      <c r="O940" s="10" t="s">
        <v>8283</v>
      </c>
      <c r="P940">
        <f t="shared" si="44"/>
        <v>25</v>
      </c>
      <c r="Q940" s="14">
        <f t="shared" si="42"/>
        <v>41124.479722222226</v>
      </c>
      <c r="R940" s="14">
        <f t="shared" si="43"/>
        <v>41154.479722222226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8280</v>
      </c>
      <c r="O941" s="10" t="s">
        <v>8283</v>
      </c>
      <c r="P941">
        <f t="shared" si="44"/>
        <v>20</v>
      </c>
      <c r="Q941" s="14">
        <f t="shared" si="42"/>
        <v>41416.763171296298</v>
      </c>
      <c r="R941" s="14">
        <f t="shared" si="43"/>
        <v>41455.831944444442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0" t="s">
        <v>8276</v>
      </c>
      <c r="P942">
        <f t="shared" si="44"/>
        <v>110.29</v>
      </c>
      <c r="Q942" s="14">
        <f t="shared" si="42"/>
        <v>42182.008402777778</v>
      </c>
      <c r="R942" s="14">
        <f t="shared" si="43"/>
        <v>42227.008402777778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8274</v>
      </c>
      <c r="O943" s="10" t="s">
        <v>8276</v>
      </c>
      <c r="P943">
        <f t="shared" si="44"/>
        <v>37.450000000000003</v>
      </c>
      <c r="Q943" s="14">
        <f t="shared" si="42"/>
        <v>42746.096585648149</v>
      </c>
      <c r="R943" s="14">
        <f t="shared" si="43"/>
        <v>42776.096585648149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8274</v>
      </c>
      <c r="O944" s="10" t="s">
        <v>8276</v>
      </c>
      <c r="P944">
        <f t="shared" si="44"/>
        <v>41.75</v>
      </c>
      <c r="Q944" s="14">
        <f t="shared" si="42"/>
        <v>42382.843287037031</v>
      </c>
      <c r="R944" s="14">
        <f t="shared" si="43"/>
        <v>42418.843287037031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8274</v>
      </c>
      <c r="O945" s="10" t="s">
        <v>8276</v>
      </c>
      <c r="P945">
        <f t="shared" si="44"/>
        <v>24.08</v>
      </c>
      <c r="Q945" s="14">
        <f t="shared" si="42"/>
        <v>42673.66788194445</v>
      </c>
      <c r="R945" s="14">
        <f t="shared" si="43"/>
        <v>42703.709548611107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8274</v>
      </c>
      <c r="O946" s="10" t="s">
        <v>8276</v>
      </c>
      <c r="P946">
        <f t="shared" si="44"/>
        <v>69.41</v>
      </c>
      <c r="Q946" s="14">
        <f t="shared" si="42"/>
        <v>42444.583912037036</v>
      </c>
      <c r="R946" s="14">
        <f t="shared" si="43"/>
        <v>42478.583333333328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0" t="s">
        <v>8276</v>
      </c>
      <c r="P947">
        <f t="shared" si="44"/>
        <v>155.25</v>
      </c>
      <c r="Q947" s="14">
        <f t="shared" si="42"/>
        <v>42732.872986111113</v>
      </c>
      <c r="R947" s="14">
        <f t="shared" si="43"/>
        <v>42784.999305555553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8274</v>
      </c>
      <c r="O948" s="10" t="s">
        <v>8276</v>
      </c>
      <c r="P948">
        <f t="shared" si="44"/>
        <v>57.2</v>
      </c>
      <c r="Q948" s="14">
        <f t="shared" si="42"/>
        <v>42592.750555555554</v>
      </c>
      <c r="R948" s="14">
        <f t="shared" si="43"/>
        <v>42622.750555555554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8274</v>
      </c>
      <c r="O949" s="10" t="s">
        <v>8276</v>
      </c>
      <c r="P949">
        <f t="shared" si="44"/>
        <v>0</v>
      </c>
      <c r="Q949" s="14">
        <f t="shared" si="42"/>
        <v>42491.781319444446</v>
      </c>
      <c r="R949" s="14">
        <f t="shared" si="43"/>
        <v>42551.781319444446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8274</v>
      </c>
      <c r="O950" s="10" t="s">
        <v>8276</v>
      </c>
      <c r="P950">
        <f t="shared" si="44"/>
        <v>60</v>
      </c>
      <c r="Q950" s="14">
        <f t="shared" si="42"/>
        <v>42411.828287037039</v>
      </c>
      <c r="R950" s="14">
        <f t="shared" si="43"/>
        <v>42441.828287037039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8274</v>
      </c>
      <c r="O951" s="10" t="s">
        <v>8276</v>
      </c>
      <c r="P951">
        <f t="shared" si="44"/>
        <v>39</v>
      </c>
      <c r="Q951" s="14">
        <f t="shared" si="42"/>
        <v>42361.043703703705</v>
      </c>
      <c r="R951" s="14">
        <f t="shared" si="43"/>
        <v>42421.043703703705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8274</v>
      </c>
      <c r="O952" s="10" t="s">
        <v>8276</v>
      </c>
      <c r="P952">
        <f t="shared" si="44"/>
        <v>58.42</v>
      </c>
      <c r="Q952" s="14">
        <f t="shared" si="42"/>
        <v>42356.750706018516</v>
      </c>
      <c r="R952" s="14">
        <f t="shared" si="43"/>
        <v>42386.750706018516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0" t="s">
        <v>8276</v>
      </c>
      <c r="P953">
        <f t="shared" si="44"/>
        <v>158.63999999999999</v>
      </c>
      <c r="Q953" s="14">
        <f t="shared" si="42"/>
        <v>42480.653611111105</v>
      </c>
      <c r="R953" s="14">
        <f t="shared" si="43"/>
        <v>42525.653611111105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8274</v>
      </c>
      <c r="O954" s="10" t="s">
        <v>8276</v>
      </c>
      <c r="P954">
        <f t="shared" si="44"/>
        <v>99.86</v>
      </c>
      <c r="Q954" s="14">
        <f t="shared" si="42"/>
        <v>42662.613564814819</v>
      </c>
      <c r="R954" s="14">
        <f t="shared" si="43"/>
        <v>42692.655231481483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8274</v>
      </c>
      <c r="O955" s="10" t="s">
        <v>8276</v>
      </c>
      <c r="P955">
        <f t="shared" si="44"/>
        <v>25.2</v>
      </c>
      <c r="Q955" s="14">
        <f t="shared" si="42"/>
        <v>41999.164340277777</v>
      </c>
      <c r="R955" s="14">
        <f t="shared" si="43"/>
        <v>42029.164340277777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8274</v>
      </c>
      <c r="O956" s="10" t="s">
        <v>8276</v>
      </c>
      <c r="P956">
        <f t="shared" si="44"/>
        <v>89.19</v>
      </c>
      <c r="Q956" s="14">
        <f t="shared" si="42"/>
        <v>42194.833784722221</v>
      </c>
      <c r="R956" s="14">
        <f t="shared" si="43"/>
        <v>42236.833784722221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8274</v>
      </c>
      <c r="O957" s="10" t="s">
        <v>8276</v>
      </c>
      <c r="P957">
        <f t="shared" si="44"/>
        <v>182.62</v>
      </c>
      <c r="Q957" s="14">
        <f t="shared" si="42"/>
        <v>42586.295138888891</v>
      </c>
      <c r="R957" s="14">
        <f t="shared" si="43"/>
        <v>42626.295138888891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8274</v>
      </c>
      <c r="O958" s="10" t="s">
        <v>8276</v>
      </c>
      <c r="P958">
        <f t="shared" si="44"/>
        <v>50.65</v>
      </c>
      <c r="Q958" s="14">
        <f t="shared" si="42"/>
        <v>42060.913877314815</v>
      </c>
      <c r="R958" s="14">
        <f t="shared" si="43"/>
        <v>42120.872210648144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8274</v>
      </c>
      <c r="O959" s="10" t="s">
        <v>8276</v>
      </c>
      <c r="P959">
        <f t="shared" si="44"/>
        <v>33.29</v>
      </c>
      <c r="Q959" s="14">
        <f t="shared" si="42"/>
        <v>42660.552465277782</v>
      </c>
      <c r="R959" s="14">
        <f t="shared" si="43"/>
        <v>42691.594131944439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8274</v>
      </c>
      <c r="O960" s="10" t="s">
        <v>8276</v>
      </c>
      <c r="P960">
        <f t="shared" si="44"/>
        <v>51.82</v>
      </c>
      <c r="Q960" s="14">
        <f t="shared" si="42"/>
        <v>42082.802812499998</v>
      </c>
      <c r="R960" s="14">
        <f t="shared" si="43"/>
        <v>42104.207638888889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0" t="s">
        <v>8276</v>
      </c>
      <c r="P961">
        <f t="shared" si="44"/>
        <v>113.63</v>
      </c>
      <c r="Q961" s="14">
        <f t="shared" si="42"/>
        <v>41993.174363425926</v>
      </c>
      <c r="R961" s="14">
        <f t="shared" si="43"/>
        <v>42023.174363425926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0" t="s">
        <v>8276</v>
      </c>
      <c r="P962">
        <f t="shared" si="44"/>
        <v>136.46</v>
      </c>
      <c r="Q962" s="14">
        <f t="shared" ref="Q962:Q1025" si="45">(((J962/60)/60)/24)+DATE(1970,1,1)</f>
        <v>42766.626793981486</v>
      </c>
      <c r="R962" s="14">
        <f t="shared" ref="R962:R1025" si="46">(((I962/60)/60)/24)+DATE(1970,1,1)</f>
        <v>42808.585127314815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8274</v>
      </c>
      <c r="O963" s="10" t="s">
        <v>8276</v>
      </c>
      <c r="P963">
        <f t="shared" ref="P963:P1026" si="47">IFERROR(ROUND(E963/L963,2),0)</f>
        <v>364.35</v>
      </c>
      <c r="Q963" s="14">
        <f t="shared" si="45"/>
        <v>42740.693692129629</v>
      </c>
      <c r="R963" s="14">
        <f t="shared" si="46"/>
        <v>42786.791666666672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8274</v>
      </c>
      <c r="O964" s="10" t="s">
        <v>8276</v>
      </c>
      <c r="P964">
        <f t="shared" si="47"/>
        <v>19.239999999999998</v>
      </c>
      <c r="Q964" s="14">
        <f t="shared" si="45"/>
        <v>42373.712418981479</v>
      </c>
      <c r="R964" s="14">
        <f t="shared" si="46"/>
        <v>42411.712418981479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8274</v>
      </c>
      <c r="O965" s="10" t="s">
        <v>8276</v>
      </c>
      <c r="P965">
        <f t="shared" si="47"/>
        <v>41.89</v>
      </c>
      <c r="Q965" s="14">
        <f t="shared" si="45"/>
        <v>42625.635636574079</v>
      </c>
      <c r="R965" s="14">
        <f t="shared" si="46"/>
        <v>42660.635636574079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8274</v>
      </c>
      <c r="O966" s="10" t="s">
        <v>8276</v>
      </c>
      <c r="P966">
        <f t="shared" si="47"/>
        <v>30.31</v>
      </c>
      <c r="Q966" s="14">
        <f t="shared" si="45"/>
        <v>42208.628692129627</v>
      </c>
      <c r="R966" s="14">
        <f t="shared" si="46"/>
        <v>42248.628692129627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8274</v>
      </c>
      <c r="O967" s="10" t="s">
        <v>8276</v>
      </c>
      <c r="P967">
        <f t="shared" si="47"/>
        <v>49.67</v>
      </c>
      <c r="Q967" s="14">
        <f t="shared" si="45"/>
        <v>42637.016736111109</v>
      </c>
      <c r="R967" s="14">
        <f t="shared" si="46"/>
        <v>42669.165972222225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8274</v>
      </c>
      <c r="O968" s="10" t="s">
        <v>8276</v>
      </c>
      <c r="P968">
        <f t="shared" si="47"/>
        <v>59.2</v>
      </c>
      <c r="Q968" s="14">
        <f t="shared" si="45"/>
        <v>42619.635787037041</v>
      </c>
      <c r="R968" s="14">
        <f t="shared" si="46"/>
        <v>42649.635787037041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8274</v>
      </c>
      <c r="O969" s="10" t="s">
        <v>8276</v>
      </c>
      <c r="P969">
        <f t="shared" si="47"/>
        <v>43.98</v>
      </c>
      <c r="Q969" s="14">
        <f t="shared" si="45"/>
        <v>42422.254328703704</v>
      </c>
      <c r="R969" s="14">
        <f t="shared" si="46"/>
        <v>42482.21266203704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8274</v>
      </c>
      <c r="O970" s="10" t="s">
        <v>8276</v>
      </c>
      <c r="P970">
        <f t="shared" si="47"/>
        <v>26.5</v>
      </c>
      <c r="Q970" s="14">
        <f t="shared" si="45"/>
        <v>41836.847615740742</v>
      </c>
      <c r="R970" s="14">
        <f t="shared" si="46"/>
        <v>41866.847615740742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8274</v>
      </c>
      <c r="O971" s="10" t="s">
        <v>8276</v>
      </c>
      <c r="P971">
        <f t="shared" si="47"/>
        <v>1272.73</v>
      </c>
      <c r="Q971" s="14">
        <f t="shared" si="45"/>
        <v>42742.30332175926</v>
      </c>
      <c r="R971" s="14">
        <f t="shared" si="46"/>
        <v>42775.30332175926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8274</v>
      </c>
      <c r="O972" s="10" t="s">
        <v>8276</v>
      </c>
      <c r="P972">
        <f t="shared" si="47"/>
        <v>164</v>
      </c>
      <c r="Q972" s="14">
        <f t="shared" si="45"/>
        <v>42721.220520833333</v>
      </c>
      <c r="R972" s="14">
        <f t="shared" si="46"/>
        <v>42758.207638888889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8274</v>
      </c>
      <c r="O973" s="10" t="s">
        <v>8276</v>
      </c>
      <c r="P973">
        <f t="shared" si="47"/>
        <v>45.2</v>
      </c>
      <c r="Q973" s="14">
        <f t="shared" si="45"/>
        <v>42111.709027777775</v>
      </c>
      <c r="R973" s="14">
        <f t="shared" si="46"/>
        <v>42156.709027777775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0" t="s">
        <v>8276</v>
      </c>
      <c r="P974">
        <f t="shared" si="47"/>
        <v>153.88999999999999</v>
      </c>
      <c r="Q974" s="14">
        <f t="shared" si="45"/>
        <v>41856.865717592591</v>
      </c>
      <c r="R974" s="14">
        <f t="shared" si="46"/>
        <v>41886.290972222225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8274</v>
      </c>
      <c r="O975" s="10" t="s">
        <v>8276</v>
      </c>
      <c r="P975">
        <f t="shared" si="47"/>
        <v>51.38</v>
      </c>
      <c r="Q975" s="14">
        <f t="shared" si="45"/>
        <v>42257.014965277776</v>
      </c>
      <c r="R975" s="14">
        <f t="shared" si="46"/>
        <v>42317.056631944448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8274</v>
      </c>
      <c r="O976" s="10" t="s">
        <v>8276</v>
      </c>
      <c r="P976">
        <f t="shared" si="47"/>
        <v>93.33</v>
      </c>
      <c r="Q976" s="14">
        <f t="shared" si="45"/>
        <v>42424.749490740738</v>
      </c>
      <c r="R976" s="14">
        <f t="shared" si="46"/>
        <v>42454.707824074074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0" t="s">
        <v>8276</v>
      </c>
      <c r="P977">
        <f t="shared" si="47"/>
        <v>108.63</v>
      </c>
      <c r="Q977" s="14">
        <f t="shared" si="45"/>
        <v>42489.696585648147</v>
      </c>
      <c r="R977" s="14">
        <f t="shared" si="46"/>
        <v>42549.696585648147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8274</v>
      </c>
      <c r="O978" s="10" t="s">
        <v>8276</v>
      </c>
      <c r="P978">
        <f t="shared" si="47"/>
        <v>160.5</v>
      </c>
      <c r="Q978" s="14">
        <f t="shared" si="45"/>
        <v>42185.058993055558</v>
      </c>
      <c r="R978" s="14">
        <f t="shared" si="46"/>
        <v>42230.058993055558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8274</v>
      </c>
      <c r="O979" s="10" t="s">
        <v>8276</v>
      </c>
      <c r="P979">
        <f t="shared" si="47"/>
        <v>75.75</v>
      </c>
      <c r="Q979" s="14">
        <f t="shared" si="45"/>
        <v>42391.942094907412</v>
      </c>
      <c r="R979" s="14">
        <f t="shared" si="46"/>
        <v>42421.942094907412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8274</v>
      </c>
      <c r="O980" s="10" t="s">
        <v>8276</v>
      </c>
      <c r="P980">
        <f t="shared" si="47"/>
        <v>790.84</v>
      </c>
      <c r="Q980" s="14">
        <f t="shared" si="45"/>
        <v>42395.309039351851</v>
      </c>
      <c r="R980" s="14">
        <f t="shared" si="46"/>
        <v>42425.309039351851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8274</v>
      </c>
      <c r="O981" s="10" t="s">
        <v>8276</v>
      </c>
      <c r="P981">
        <f t="shared" si="47"/>
        <v>301.94</v>
      </c>
      <c r="Q981" s="14">
        <f t="shared" si="45"/>
        <v>42506.416990740734</v>
      </c>
      <c r="R981" s="14">
        <f t="shared" si="46"/>
        <v>42541.790972222225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8274</v>
      </c>
      <c r="O982" s="10" t="s">
        <v>8276</v>
      </c>
      <c r="P982">
        <f t="shared" si="47"/>
        <v>47.94</v>
      </c>
      <c r="Q982" s="14">
        <f t="shared" si="45"/>
        <v>41928.904189814813</v>
      </c>
      <c r="R982" s="14">
        <f t="shared" si="46"/>
        <v>41973.945856481485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8274</v>
      </c>
      <c r="O983" s="10" t="s">
        <v>8276</v>
      </c>
      <c r="P983">
        <f t="shared" si="47"/>
        <v>2.75</v>
      </c>
      <c r="Q983" s="14">
        <f t="shared" si="45"/>
        <v>41830.947013888886</v>
      </c>
      <c r="R983" s="14">
        <f t="shared" si="46"/>
        <v>41860.947013888886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8274</v>
      </c>
      <c r="O984" s="10" t="s">
        <v>8276</v>
      </c>
      <c r="P984">
        <f t="shared" si="47"/>
        <v>1</v>
      </c>
      <c r="Q984" s="14">
        <f t="shared" si="45"/>
        <v>42615.753310185188</v>
      </c>
      <c r="R984" s="14">
        <f t="shared" si="46"/>
        <v>42645.753310185188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8274</v>
      </c>
      <c r="O985" s="10" t="s">
        <v>8276</v>
      </c>
      <c r="P985">
        <f t="shared" si="47"/>
        <v>171.79</v>
      </c>
      <c r="Q985" s="14">
        <f t="shared" si="45"/>
        <v>42574.667650462965</v>
      </c>
      <c r="R985" s="14">
        <f t="shared" si="46"/>
        <v>42605.870833333334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8274</v>
      </c>
      <c r="O986" s="10" t="s">
        <v>8276</v>
      </c>
      <c r="P986">
        <f t="shared" si="47"/>
        <v>35.33</v>
      </c>
      <c r="Q986" s="14">
        <f t="shared" si="45"/>
        <v>42061.11583333333</v>
      </c>
      <c r="R986" s="14">
        <f t="shared" si="46"/>
        <v>42091.074166666673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8274</v>
      </c>
      <c r="O987" s="10" t="s">
        <v>8276</v>
      </c>
      <c r="P987">
        <f t="shared" si="47"/>
        <v>82.09</v>
      </c>
      <c r="Q987" s="14">
        <f t="shared" si="45"/>
        <v>42339.967708333337</v>
      </c>
      <c r="R987" s="14">
        <f t="shared" si="46"/>
        <v>42369.958333333328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0" t="s">
        <v>8276</v>
      </c>
      <c r="P988">
        <f t="shared" si="47"/>
        <v>110.87</v>
      </c>
      <c r="Q988" s="14">
        <f t="shared" si="45"/>
        <v>42324.767361111109</v>
      </c>
      <c r="R988" s="14">
        <f t="shared" si="46"/>
        <v>42379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8274</v>
      </c>
      <c r="O989" s="10" t="s">
        <v>8276</v>
      </c>
      <c r="P989">
        <f t="shared" si="47"/>
        <v>161.22</v>
      </c>
      <c r="Q989" s="14">
        <f t="shared" si="45"/>
        <v>41773.294560185182</v>
      </c>
      <c r="R989" s="14">
        <f t="shared" si="46"/>
        <v>41813.294560185182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8274</v>
      </c>
      <c r="O990" s="10" t="s">
        <v>8276</v>
      </c>
      <c r="P990">
        <f t="shared" si="47"/>
        <v>0</v>
      </c>
      <c r="Q990" s="14">
        <f t="shared" si="45"/>
        <v>42614.356770833328</v>
      </c>
      <c r="R990" s="14">
        <f t="shared" si="46"/>
        <v>42644.356770833328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8274</v>
      </c>
      <c r="O991" s="10" t="s">
        <v>8276</v>
      </c>
      <c r="P991">
        <f t="shared" si="47"/>
        <v>52.41</v>
      </c>
      <c r="Q991" s="14">
        <f t="shared" si="45"/>
        <v>42611.933969907404</v>
      </c>
      <c r="R991" s="14">
        <f t="shared" si="46"/>
        <v>42641.933969907404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8274</v>
      </c>
      <c r="O992" s="10" t="s">
        <v>8276</v>
      </c>
      <c r="P992">
        <f t="shared" si="47"/>
        <v>13</v>
      </c>
      <c r="Q992" s="14">
        <f t="shared" si="45"/>
        <v>41855.784305555557</v>
      </c>
      <c r="R992" s="14">
        <f t="shared" si="46"/>
        <v>41885.784305555557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8274</v>
      </c>
      <c r="O993" s="10" t="s">
        <v>8276</v>
      </c>
      <c r="P993">
        <f t="shared" si="47"/>
        <v>30.29</v>
      </c>
      <c r="Q993" s="14">
        <f t="shared" si="45"/>
        <v>42538.75680555556</v>
      </c>
      <c r="R993" s="14">
        <f t="shared" si="46"/>
        <v>42563.785416666666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0" t="s">
        <v>8276</v>
      </c>
      <c r="P994">
        <f t="shared" si="47"/>
        <v>116.75</v>
      </c>
      <c r="Q994" s="14">
        <f t="shared" si="45"/>
        <v>42437.924988425926</v>
      </c>
      <c r="R994" s="14">
        <f t="shared" si="46"/>
        <v>42497.883321759262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8274</v>
      </c>
      <c r="O995" s="10" t="s">
        <v>8276</v>
      </c>
      <c r="P995">
        <f t="shared" si="47"/>
        <v>89.6</v>
      </c>
      <c r="Q995" s="14">
        <f t="shared" si="45"/>
        <v>42652.964907407411</v>
      </c>
      <c r="R995" s="14">
        <f t="shared" si="46"/>
        <v>42686.208333333328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8274</v>
      </c>
      <c r="O996" s="10" t="s">
        <v>8276</v>
      </c>
      <c r="P996">
        <f t="shared" si="47"/>
        <v>424.45</v>
      </c>
      <c r="Q996" s="14">
        <f t="shared" si="45"/>
        <v>41921.263078703705</v>
      </c>
      <c r="R996" s="14">
        <f t="shared" si="46"/>
        <v>41973.957638888889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8274</v>
      </c>
      <c r="O997" s="10" t="s">
        <v>8276</v>
      </c>
      <c r="P997">
        <f t="shared" si="47"/>
        <v>80.67</v>
      </c>
      <c r="Q997" s="14">
        <f t="shared" si="45"/>
        <v>41947.940740740742</v>
      </c>
      <c r="R997" s="14">
        <f t="shared" si="46"/>
        <v>41972.666666666672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8274</v>
      </c>
      <c r="O998" s="10" t="s">
        <v>8276</v>
      </c>
      <c r="P998">
        <f t="shared" si="47"/>
        <v>13</v>
      </c>
      <c r="Q998" s="14">
        <f t="shared" si="45"/>
        <v>41817.866435185184</v>
      </c>
      <c r="R998" s="14">
        <f t="shared" si="46"/>
        <v>41847.643750000003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8274</v>
      </c>
      <c r="O999" s="10" t="s">
        <v>8276</v>
      </c>
      <c r="P999">
        <f t="shared" si="47"/>
        <v>8.1300000000000008</v>
      </c>
      <c r="Q999" s="14">
        <f t="shared" si="45"/>
        <v>41941.10297453704</v>
      </c>
      <c r="R999" s="14">
        <f t="shared" si="46"/>
        <v>41971.144641203704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0" t="s">
        <v>8276</v>
      </c>
      <c r="P1000">
        <f t="shared" si="47"/>
        <v>153.43</v>
      </c>
      <c r="Q1000" s="14">
        <f t="shared" si="45"/>
        <v>42282.168993055559</v>
      </c>
      <c r="R1000" s="14">
        <f t="shared" si="46"/>
        <v>42327.210659722223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8274</v>
      </c>
      <c r="O1001" s="10" t="s">
        <v>8276</v>
      </c>
      <c r="P1001">
        <f t="shared" si="47"/>
        <v>292.08</v>
      </c>
      <c r="Q1001" s="14">
        <f t="shared" si="45"/>
        <v>41926.29965277778</v>
      </c>
      <c r="R1001" s="14">
        <f t="shared" si="46"/>
        <v>41956.334722222222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8274</v>
      </c>
      <c r="O1002" s="10" t="s">
        <v>8276</v>
      </c>
      <c r="P1002">
        <f t="shared" si="47"/>
        <v>3304</v>
      </c>
      <c r="Q1002" s="14">
        <f t="shared" si="45"/>
        <v>42749.059722222228</v>
      </c>
      <c r="R1002" s="14">
        <f t="shared" si="46"/>
        <v>42809.018055555556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8274</v>
      </c>
      <c r="O1003" s="10" t="s">
        <v>8276</v>
      </c>
      <c r="P1003">
        <f t="shared" si="47"/>
        <v>1300</v>
      </c>
      <c r="Q1003" s="14">
        <f t="shared" si="45"/>
        <v>42720.720057870371</v>
      </c>
      <c r="R1003" s="14">
        <f t="shared" si="46"/>
        <v>42765.720057870371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0" t="s">
        <v>8276</v>
      </c>
      <c r="P1004">
        <f t="shared" si="47"/>
        <v>134.55000000000001</v>
      </c>
      <c r="Q1004" s="14">
        <f t="shared" si="45"/>
        <v>42325.684189814812</v>
      </c>
      <c r="R1004" s="14">
        <f t="shared" si="46"/>
        <v>42355.249305555553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8274</v>
      </c>
      <c r="O1005" s="10" t="s">
        <v>8276</v>
      </c>
      <c r="P1005">
        <f t="shared" si="47"/>
        <v>214.07</v>
      </c>
      <c r="Q1005" s="14">
        <f t="shared" si="45"/>
        <v>42780.709039351852</v>
      </c>
      <c r="R1005" s="14">
        <f t="shared" si="46"/>
        <v>42810.667372685188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8274</v>
      </c>
      <c r="O1006" s="10" t="s">
        <v>8276</v>
      </c>
      <c r="P1006">
        <f t="shared" si="47"/>
        <v>216.34</v>
      </c>
      <c r="Q1006" s="14">
        <f t="shared" si="45"/>
        <v>42388.708645833336</v>
      </c>
      <c r="R1006" s="14">
        <f t="shared" si="46"/>
        <v>42418.708645833336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8274</v>
      </c>
      <c r="O1007" s="10" t="s">
        <v>8276</v>
      </c>
      <c r="P1007">
        <f t="shared" si="47"/>
        <v>932.31</v>
      </c>
      <c r="Q1007" s="14">
        <f t="shared" si="45"/>
        <v>42276.624803240738</v>
      </c>
      <c r="R1007" s="14">
        <f t="shared" si="46"/>
        <v>42307.624803240738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8274</v>
      </c>
      <c r="O1008" s="10" t="s">
        <v>8276</v>
      </c>
      <c r="P1008">
        <f t="shared" si="47"/>
        <v>29.25</v>
      </c>
      <c r="Q1008" s="14">
        <f t="shared" si="45"/>
        <v>41977.040185185186</v>
      </c>
      <c r="R1008" s="14">
        <f t="shared" si="46"/>
        <v>41985.299305555556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8274</v>
      </c>
      <c r="O1009" s="10" t="s">
        <v>8276</v>
      </c>
      <c r="P1009">
        <f t="shared" si="47"/>
        <v>174.95</v>
      </c>
      <c r="Q1009" s="14">
        <f t="shared" si="45"/>
        <v>42676.583599537036</v>
      </c>
      <c r="R1009" s="14">
        <f t="shared" si="46"/>
        <v>42718.6252662037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8274</v>
      </c>
      <c r="O1010" s="10" t="s">
        <v>8276</v>
      </c>
      <c r="P1010">
        <f t="shared" si="47"/>
        <v>250</v>
      </c>
      <c r="Q1010" s="14">
        <f t="shared" si="45"/>
        <v>42702.809201388889</v>
      </c>
      <c r="R1010" s="14">
        <f t="shared" si="46"/>
        <v>42732.809201388889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8274</v>
      </c>
      <c r="O1011" s="10" t="s">
        <v>8276</v>
      </c>
      <c r="P1011">
        <f t="shared" si="47"/>
        <v>65</v>
      </c>
      <c r="Q1011" s="14">
        <f t="shared" si="45"/>
        <v>42510.604699074072</v>
      </c>
      <c r="R1011" s="14">
        <f t="shared" si="46"/>
        <v>42540.604699074072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8274</v>
      </c>
      <c r="O1012" s="10" t="s">
        <v>8276</v>
      </c>
      <c r="P1012">
        <f t="shared" si="47"/>
        <v>55</v>
      </c>
      <c r="Q1012" s="14">
        <f t="shared" si="45"/>
        <v>42561.829421296294</v>
      </c>
      <c r="R1012" s="14">
        <f t="shared" si="46"/>
        <v>42618.124305555553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8274</v>
      </c>
      <c r="O1013" s="10" t="s">
        <v>8276</v>
      </c>
      <c r="P1013">
        <f t="shared" si="47"/>
        <v>75</v>
      </c>
      <c r="Q1013" s="14">
        <f t="shared" si="45"/>
        <v>41946.898090277777</v>
      </c>
      <c r="R1013" s="14">
        <f t="shared" si="46"/>
        <v>41991.898090277777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8274</v>
      </c>
      <c r="O1014" s="10" t="s">
        <v>8276</v>
      </c>
      <c r="P1014">
        <f t="shared" si="47"/>
        <v>1389.36</v>
      </c>
      <c r="Q1014" s="14">
        <f t="shared" si="45"/>
        <v>42714.440416666665</v>
      </c>
      <c r="R1014" s="14">
        <f t="shared" si="46"/>
        <v>42759.440416666665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8274</v>
      </c>
      <c r="O1015" s="10" t="s">
        <v>8276</v>
      </c>
      <c r="P1015">
        <f t="shared" si="47"/>
        <v>95.91</v>
      </c>
      <c r="Q1015" s="14">
        <f t="shared" si="45"/>
        <v>42339.833981481483</v>
      </c>
      <c r="R1015" s="14">
        <f t="shared" si="46"/>
        <v>42367.833333333328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8274</v>
      </c>
      <c r="O1016" s="10" t="s">
        <v>8276</v>
      </c>
      <c r="P1016">
        <f t="shared" si="47"/>
        <v>191.25</v>
      </c>
      <c r="Q1016" s="14">
        <f t="shared" si="45"/>
        <v>41955.002488425926</v>
      </c>
      <c r="R1016" s="14">
        <f t="shared" si="46"/>
        <v>42005.002488425926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8274</v>
      </c>
      <c r="O1017" s="10" t="s">
        <v>8276</v>
      </c>
      <c r="P1017">
        <f t="shared" si="47"/>
        <v>40</v>
      </c>
      <c r="Q1017" s="14">
        <f t="shared" si="45"/>
        <v>42303.878414351857</v>
      </c>
      <c r="R1017" s="14">
        <f t="shared" si="46"/>
        <v>42333.920081018514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8274</v>
      </c>
      <c r="O1018" s="10" t="s">
        <v>8276</v>
      </c>
      <c r="P1018">
        <f t="shared" si="47"/>
        <v>74.790000000000006</v>
      </c>
      <c r="Q1018" s="14">
        <f t="shared" si="45"/>
        <v>42422.107129629629</v>
      </c>
      <c r="R1018" s="14">
        <f t="shared" si="46"/>
        <v>42467.065462962957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8274</v>
      </c>
      <c r="O1019" s="10" t="s">
        <v>8276</v>
      </c>
      <c r="P1019">
        <f t="shared" si="47"/>
        <v>161.12</v>
      </c>
      <c r="Q1019" s="14">
        <f t="shared" si="45"/>
        <v>42289.675173611111</v>
      </c>
      <c r="R1019" s="14">
        <f t="shared" si="46"/>
        <v>42329.716840277775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8274</v>
      </c>
      <c r="O1020" s="10" t="s">
        <v>8276</v>
      </c>
      <c r="P1020">
        <f t="shared" si="47"/>
        <v>88.71</v>
      </c>
      <c r="Q1020" s="14">
        <f t="shared" si="45"/>
        <v>42535.492280092592</v>
      </c>
      <c r="R1020" s="14">
        <f t="shared" si="46"/>
        <v>42565.492280092592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8274</v>
      </c>
      <c r="O1021" s="10" t="s">
        <v>8276</v>
      </c>
      <c r="P1021">
        <f t="shared" si="47"/>
        <v>53.25</v>
      </c>
      <c r="Q1021" s="14">
        <f t="shared" si="45"/>
        <v>42009.973946759259</v>
      </c>
      <c r="R1021" s="14">
        <f t="shared" si="46"/>
        <v>42039.973946759259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 t="s">
        <v>8285</v>
      </c>
      <c r="P1022">
        <f t="shared" si="47"/>
        <v>106.2</v>
      </c>
      <c r="Q1022" s="14">
        <f t="shared" si="45"/>
        <v>42127.069548611107</v>
      </c>
      <c r="R1022" s="14">
        <f t="shared" si="46"/>
        <v>42157.032638888893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 t="s">
        <v>8285</v>
      </c>
      <c r="P1023">
        <f t="shared" si="47"/>
        <v>22.08</v>
      </c>
      <c r="Q1023" s="14">
        <f t="shared" si="45"/>
        <v>42271.251979166671</v>
      </c>
      <c r="R1023" s="14">
        <f t="shared" si="46"/>
        <v>42294.166666666672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 t="s">
        <v>8285</v>
      </c>
      <c r="P1024">
        <f t="shared" si="47"/>
        <v>31.05</v>
      </c>
      <c r="Q1024" s="14">
        <f t="shared" si="45"/>
        <v>42111.646724537044</v>
      </c>
      <c r="R1024" s="14">
        <f t="shared" si="46"/>
        <v>42141.646724537044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 t="s">
        <v>8285</v>
      </c>
      <c r="P1025">
        <f t="shared" si="47"/>
        <v>36.21</v>
      </c>
      <c r="Q1025" s="14">
        <f t="shared" si="45"/>
        <v>42145.919687500005</v>
      </c>
      <c r="R1025" s="14">
        <f t="shared" si="46"/>
        <v>42175.919687500005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 t="s">
        <v>8285</v>
      </c>
      <c r="P1026">
        <f t="shared" si="47"/>
        <v>388.98</v>
      </c>
      <c r="Q1026" s="14">
        <f t="shared" ref="Q1026:Q1089" si="48">(((J1026/60)/60)/24)+DATE(1970,1,1)</f>
        <v>42370.580590277779</v>
      </c>
      <c r="R1026" s="14">
        <f t="shared" ref="R1026:R1089" si="49">(((I1026/60)/60)/24)+DATE(1970,1,1)</f>
        <v>42400.580590277779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 t="s">
        <v>8285</v>
      </c>
      <c r="P1027">
        <f t="shared" ref="P1027:P1090" si="50">IFERROR(ROUND(E1027/L1027,2),0)</f>
        <v>71.849999999999994</v>
      </c>
      <c r="Q1027" s="14">
        <f t="shared" si="48"/>
        <v>42049.833761574075</v>
      </c>
      <c r="R1027" s="14">
        <f t="shared" si="49"/>
        <v>42079.792094907403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 t="s">
        <v>8285</v>
      </c>
      <c r="P1028">
        <f t="shared" si="50"/>
        <v>57.38</v>
      </c>
      <c r="Q1028" s="14">
        <f t="shared" si="48"/>
        <v>42426.407592592594</v>
      </c>
      <c r="R1028" s="14">
        <f t="shared" si="49"/>
        <v>42460.365925925929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 t="s">
        <v>8285</v>
      </c>
      <c r="P1029">
        <f t="shared" si="50"/>
        <v>69.67</v>
      </c>
      <c r="Q1029" s="14">
        <f t="shared" si="48"/>
        <v>41905.034108796295</v>
      </c>
      <c r="R1029" s="14">
        <f t="shared" si="49"/>
        <v>41935.034108796295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 t="s">
        <v>8285</v>
      </c>
      <c r="P1030">
        <f t="shared" si="50"/>
        <v>45.99</v>
      </c>
      <c r="Q1030" s="14">
        <f t="shared" si="48"/>
        <v>42755.627372685187</v>
      </c>
      <c r="R1030" s="14">
        <f t="shared" si="49"/>
        <v>42800.833333333328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 t="s">
        <v>8285</v>
      </c>
      <c r="P1031">
        <f t="shared" si="50"/>
        <v>79.260000000000005</v>
      </c>
      <c r="Q1031" s="14">
        <f t="shared" si="48"/>
        <v>42044.711886574078</v>
      </c>
      <c r="R1031" s="14">
        <f t="shared" si="49"/>
        <v>42098.915972222225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 t="s">
        <v>8285</v>
      </c>
      <c r="P1032">
        <f t="shared" si="50"/>
        <v>43.03</v>
      </c>
      <c r="Q1032" s="14">
        <f t="shared" si="48"/>
        <v>42611.483206018514</v>
      </c>
      <c r="R1032" s="14">
        <f t="shared" si="49"/>
        <v>42625.483206018514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 t="s">
        <v>8285</v>
      </c>
      <c r="P1033">
        <f t="shared" si="50"/>
        <v>108.48</v>
      </c>
      <c r="Q1033" s="14">
        <f t="shared" si="48"/>
        <v>42324.764004629629</v>
      </c>
      <c r="R1033" s="14">
        <f t="shared" si="49"/>
        <v>42354.764004629629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 t="s">
        <v>8285</v>
      </c>
      <c r="P1034">
        <f t="shared" si="50"/>
        <v>61.03</v>
      </c>
      <c r="Q1034" s="14">
        <f t="shared" si="48"/>
        <v>42514.666956018518</v>
      </c>
      <c r="R1034" s="14">
        <f t="shared" si="49"/>
        <v>42544.666956018518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 t="s">
        <v>8285</v>
      </c>
      <c r="P1035">
        <f t="shared" si="50"/>
        <v>50.59</v>
      </c>
      <c r="Q1035" s="14">
        <f t="shared" si="48"/>
        <v>42688.732407407413</v>
      </c>
      <c r="R1035" s="14">
        <f t="shared" si="49"/>
        <v>42716.732407407413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 t="s">
        <v>8285</v>
      </c>
      <c r="P1036">
        <f t="shared" si="50"/>
        <v>39.159999999999997</v>
      </c>
      <c r="Q1036" s="14">
        <f t="shared" si="48"/>
        <v>42555.166712962964</v>
      </c>
      <c r="R1036" s="14">
        <f t="shared" si="49"/>
        <v>42587.165972222225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 t="s">
        <v>8285</v>
      </c>
      <c r="P1037">
        <f t="shared" si="50"/>
        <v>65.16</v>
      </c>
      <c r="Q1037" s="14">
        <f t="shared" si="48"/>
        <v>42016.641435185185</v>
      </c>
      <c r="R1037" s="14">
        <f t="shared" si="49"/>
        <v>42046.641435185185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 t="s">
        <v>8285</v>
      </c>
      <c r="P1038">
        <f t="shared" si="50"/>
        <v>23.96</v>
      </c>
      <c r="Q1038" s="14">
        <f t="shared" si="48"/>
        <v>41249.448958333334</v>
      </c>
      <c r="R1038" s="14">
        <f t="shared" si="49"/>
        <v>41281.333333333336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 t="s">
        <v>8285</v>
      </c>
      <c r="P1039">
        <f t="shared" si="50"/>
        <v>48.62</v>
      </c>
      <c r="Q1039" s="14">
        <f t="shared" si="48"/>
        <v>42119.822476851856</v>
      </c>
      <c r="R1039" s="14">
        <f t="shared" si="49"/>
        <v>42142.208333333328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 t="s">
        <v>8285</v>
      </c>
      <c r="P1040">
        <f t="shared" si="50"/>
        <v>35.74</v>
      </c>
      <c r="Q1040" s="14">
        <f t="shared" si="48"/>
        <v>42418.231747685189</v>
      </c>
      <c r="R1040" s="14">
        <f t="shared" si="49"/>
        <v>42448.190081018518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 t="s">
        <v>8285</v>
      </c>
      <c r="P1041">
        <f t="shared" si="50"/>
        <v>21.37</v>
      </c>
      <c r="Q1041" s="14">
        <f t="shared" si="48"/>
        <v>42692.109328703707</v>
      </c>
      <c r="R1041" s="14">
        <f t="shared" si="49"/>
        <v>42717.332638888889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8286</v>
      </c>
      <c r="O1042" s="10" t="s">
        <v>8287</v>
      </c>
      <c r="P1042">
        <f t="shared" si="50"/>
        <v>250</v>
      </c>
      <c r="Q1042" s="14">
        <f t="shared" si="48"/>
        <v>42579.708437499998</v>
      </c>
      <c r="R1042" s="14">
        <f t="shared" si="49"/>
        <v>42609.708437499998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8286</v>
      </c>
      <c r="O1043" s="10" t="s">
        <v>8287</v>
      </c>
      <c r="P1043">
        <f t="shared" si="50"/>
        <v>0</v>
      </c>
      <c r="Q1043" s="14">
        <f t="shared" si="48"/>
        <v>41831.060092592597</v>
      </c>
      <c r="R1043" s="14">
        <f t="shared" si="49"/>
        <v>41851.060092592597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8286</v>
      </c>
      <c r="O1044" s="10" t="s">
        <v>8287</v>
      </c>
      <c r="P1044">
        <f t="shared" si="50"/>
        <v>10</v>
      </c>
      <c r="Q1044" s="14">
        <f t="shared" si="48"/>
        <v>41851.696157407408</v>
      </c>
      <c r="R1044" s="14">
        <f t="shared" si="49"/>
        <v>41894.416666666664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8286</v>
      </c>
      <c r="O1045" s="10" t="s">
        <v>8287</v>
      </c>
      <c r="P1045">
        <f t="shared" si="50"/>
        <v>29.24</v>
      </c>
      <c r="Q1045" s="14">
        <f t="shared" si="48"/>
        <v>42114.252951388888</v>
      </c>
      <c r="R1045" s="14">
        <f t="shared" si="49"/>
        <v>42144.252951388888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8286</v>
      </c>
      <c r="O1046" s="10" t="s">
        <v>8287</v>
      </c>
      <c r="P1046">
        <f t="shared" si="50"/>
        <v>3</v>
      </c>
      <c r="Q1046" s="14">
        <f t="shared" si="48"/>
        <v>42011.925937499997</v>
      </c>
      <c r="R1046" s="14">
        <f t="shared" si="49"/>
        <v>42068.852083333331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8286</v>
      </c>
      <c r="O1047" s="10" t="s">
        <v>8287</v>
      </c>
      <c r="P1047">
        <f t="shared" si="50"/>
        <v>33.25</v>
      </c>
      <c r="Q1047" s="14">
        <f t="shared" si="48"/>
        <v>41844.874421296299</v>
      </c>
      <c r="R1047" s="14">
        <f t="shared" si="49"/>
        <v>41874.874421296299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8286</v>
      </c>
      <c r="O1048" s="10" t="s">
        <v>8287</v>
      </c>
      <c r="P1048">
        <f t="shared" si="50"/>
        <v>0</v>
      </c>
      <c r="Q1048" s="14">
        <f t="shared" si="48"/>
        <v>42319.851388888885</v>
      </c>
      <c r="R1048" s="14">
        <f t="shared" si="49"/>
        <v>42364.851388888885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8286</v>
      </c>
      <c r="O1049" s="10" t="s">
        <v>8287</v>
      </c>
      <c r="P1049">
        <f t="shared" si="50"/>
        <v>1</v>
      </c>
      <c r="Q1049" s="14">
        <f t="shared" si="48"/>
        <v>41918.818460648145</v>
      </c>
      <c r="R1049" s="14">
        <f t="shared" si="49"/>
        <v>41948.860127314816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8286</v>
      </c>
      <c r="O1050" s="10" t="s">
        <v>8287</v>
      </c>
      <c r="P1050">
        <f t="shared" si="50"/>
        <v>53</v>
      </c>
      <c r="Q1050" s="14">
        <f t="shared" si="48"/>
        <v>42598.053113425922</v>
      </c>
      <c r="R1050" s="14">
        <f t="shared" si="49"/>
        <v>42638.053113425922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8286</v>
      </c>
      <c r="O1051" s="10" t="s">
        <v>8287</v>
      </c>
      <c r="P1051">
        <f t="shared" si="50"/>
        <v>0</v>
      </c>
      <c r="Q1051" s="14">
        <f t="shared" si="48"/>
        <v>42382.431076388893</v>
      </c>
      <c r="R1051" s="14">
        <f t="shared" si="49"/>
        <v>42412.431076388893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8286</v>
      </c>
      <c r="O1052" s="10" t="s">
        <v>8287</v>
      </c>
      <c r="P1052">
        <f t="shared" si="50"/>
        <v>0</v>
      </c>
      <c r="Q1052" s="14">
        <f t="shared" si="48"/>
        <v>42231.7971875</v>
      </c>
      <c r="R1052" s="14">
        <f t="shared" si="49"/>
        <v>42261.7971875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8286</v>
      </c>
      <c r="O1053" s="10" t="s">
        <v>8287</v>
      </c>
      <c r="P1053">
        <f t="shared" si="50"/>
        <v>0</v>
      </c>
      <c r="Q1053" s="14">
        <f t="shared" si="48"/>
        <v>41850.014178240745</v>
      </c>
      <c r="R1053" s="14">
        <f t="shared" si="49"/>
        <v>41878.014178240745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8286</v>
      </c>
      <c r="O1054" s="10" t="s">
        <v>8287</v>
      </c>
      <c r="P1054">
        <f t="shared" si="50"/>
        <v>0</v>
      </c>
      <c r="Q1054" s="14">
        <f t="shared" si="48"/>
        <v>42483.797395833331</v>
      </c>
      <c r="R1054" s="14">
        <f t="shared" si="49"/>
        <v>42527.839583333334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8286</v>
      </c>
      <c r="O1055" s="10" t="s">
        <v>8287</v>
      </c>
      <c r="P1055">
        <f t="shared" si="50"/>
        <v>15</v>
      </c>
      <c r="Q1055" s="14">
        <f t="shared" si="48"/>
        <v>42775.172824074078</v>
      </c>
      <c r="R1055" s="14">
        <f t="shared" si="49"/>
        <v>42800.172824074078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8286</v>
      </c>
      <c r="O1056" s="10" t="s">
        <v>8287</v>
      </c>
      <c r="P1056">
        <f t="shared" si="50"/>
        <v>0</v>
      </c>
      <c r="Q1056" s="14">
        <f t="shared" si="48"/>
        <v>41831.851840277777</v>
      </c>
      <c r="R1056" s="14">
        <f t="shared" si="49"/>
        <v>41861.916666666664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8286</v>
      </c>
      <c r="O1057" s="10" t="s">
        <v>8287</v>
      </c>
      <c r="P1057">
        <f t="shared" si="50"/>
        <v>0</v>
      </c>
      <c r="Q1057" s="14">
        <f t="shared" si="48"/>
        <v>42406.992418981477</v>
      </c>
      <c r="R1057" s="14">
        <f t="shared" si="49"/>
        <v>42436.992418981477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8286</v>
      </c>
      <c r="O1058" s="10" t="s">
        <v>8287</v>
      </c>
      <c r="P1058">
        <f t="shared" si="50"/>
        <v>0</v>
      </c>
      <c r="Q1058" s="14">
        <f t="shared" si="48"/>
        <v>42058.719641203701</v>
      </c>
      <c r="R1058" s="14">
        <f t="shared" si="49"/>
        <v>42118.677974537044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8286</v>
      </c>
      <c r="O1059" s="10" t="s">
        <v>8287</v>
      </c>
      <c r="P1059">
        <f t="shared" si="50"/>
        <v>0</v>
      </c>
      <c r="Q1059" s="14">
        <f t="shared" si="48"/>
        <v>42678.871331018512</v>
      </c>
      <c r="R1059" s="14">
        <f t="shared" si="49"/>
        <v>42708.912997685184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8286</v>
      </c>
      <c r="O1060" s="10" t="s">
        <v>8287</v>
      </c>
      <c r="P1060">
        <f t="shared" si="50"/>
        <v>0</v>
      </c>
      <c r="Q1060" s="14">
        <f t="shared" si="48"/>
        <v>42047.900960648149</v>
      </c>
      <c r="R1060" s="14">
        <f t="shared" si="49"/>
        <v>42089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8286</v>
      </c>
      <c r="O1061" s="10" t="s">
        <v>8287</v>
      </c>
      <c r="P1061">
        <f t="shared" si="50"/>
        <v>0</v>
      </c>
      <c r="Q1061" s="14">
        <f t="shared" si="48"/>
        <v>42046.79</v>
      </c>
      <c r="R1061" s="14">
        <f t="shared" si="49"/>
        <v>42076.748333333337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8286</v>
      </c>
      <c r="O1062" s="10" t="s">
        <v>8287</v>
      </c>
      <c r="P1062">
        <f t="shared" si="50"/>
        <v>50</v>
      </c>
      <c r="Q1062" s="14">
        <f t="shared" si="48"/>
        <v>42079.913113425922</v>
      </c>
      <c r="R1062" s="14">
        <f t="shared" si="49"/>
        <v>42109.913113425922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8286</v>
      </c>
      <c r="O1063" s="10" t="s">
        <v>8287</v>
      </c>
      <c r="P1063">
        <f t="shared" si="50"/>
        <v>0</v>
      </c>
      <c r="Q1063" s="14">
        <f t="shared" si="48"/>
        <v>42432.276712962965</v>
      </c>
      <c r="R1063" s="14">
        <f t="shared" si="49"/>
        <v>42492.041666666672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8286</v>
      </c>
      <c r="O1064" s="10" t="s">
        <v>8287</v>
      </c>
      <c r="P1064">
        <f t="shared" si="50"/>
        <v>47.5</v>
      </c>
      <c r="Q1064" s="14">
        <f t="shared" si="48"/>
        <v>42556.807187500002</v>
      </c>
      <c r="R1064" s="14">
        <f t="shared" si="49"/>
        <v>42563.807187500002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8286</v>
      </c>
      <c r="O1065" s="10" t="s">
        <v>8287</v>
      </c>
      <c r="P1065">
        <f t="shared" si="50"/>
        <v>0</v>
      </c>
      <c r="Q1065" s="14">
        <f t="shared" si="48"/>
        <v>42583.030810185184</v>
      </c>
      <c r="R1065" s="14">
        <f t="shared" si="49"/>
        <v>42613.030810185184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8288</v>
      </c>
      <c r="O1066" s="10" t="s">
        <v>8289</v>
      </c>
      <c r="P1066">
        <f t="shared" si="50"/>
        <v>65.67</v>
      </c>
      <c r="Q1066" s="14">
        <f t="shared" si="48"/>
        <v>41417.228043981479</v>
      </c>
      <c r="R1066" s="14">
        <f t="shared" si="49"/>
        <v>41462.228043981479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8288</v>
      </c>
      <c r="O1067" s="10" t="s">
        <v>8289</v>
      </c>
      <c r="P1067">
        <f t="shared" si="50"/>
        <v>16.2</v>
      </c>
      <c r="Q1067" s="14">
        <f t="shared" si="48"/>
        <v>41661.381041666667</v>
      </c>
      <c r="R1067" s="14">
        <f t="shared" si="49"/>
        <v>41689.381041666667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8288</v>
      </c>
      <c r="O1068" s="10" t="s">
        <v>8289</v>
      </c>
      <c r="P1068">
        <f t="shared" si="50"/>
        <v>34.130000000000003</v>
      </c>
      <c r="Q1068" s="14">
        <f t="shared" si="48"/>
        <v>41445.962754629632</v>
      </c>
      <c r="R1068" s="14">
        <f t="shared" si="49"/>
        <v>41490.962754629632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8288</v>
      </c>
      <c r="O1069" s="10" t="s">
        <v>8289</v>
      </c>
      <c r="P1069">
        <f t="shared" si="50"/>
        <v>13</v>
      </c>
      <c r="Q1069" s="14">
        <f t="shared" si="48"/>
        <v>41599.855682870373</v>
      </c>
      <c r="R1069" s="14">
        <f t="shared" si="49"/>
        <v>41629.855682870373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8288</v>
      </c>
      <c r="O1070" s="10" t="s">
        <v>8289</v>
      </c>
      <c r="P1070">
        <f t="shared" si="50"/>
        <v>11.25</v>
      </c>
      <c r="Q1070" s="14">
        <f t="shared" si="48"/>
        <v>42440.371111111104</v>
      </c>
      <c r="R1070" s="14">
        <f t="shared" si="49"/>
        <v>42470.329444444447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8288</v>
      </c>
      <c r="O1071" s="10" t="s">
        <v>8289</v>
      </c>
      <c r="P1071">
        <f t="shared" si="50"/>
        <v>40.479999999999997</v>
      </c>
      <c r="Q1071" s="14">
        <f t="shared" si="48"/>
        <v>41572.229849537034</v>
      </c>
      <c r="R1071" s="14">
        <f t="shared" si="49"/>
        <v>41604.271516203706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8288</v>
      </c>
      <c r="O1072" s="10" t="s">
        <v>8289</v>
      </c>
      <c r="P1072">
        <f t="shared" si="50"/>
        <v>35</v>
      </c>
      <c r="Q1072" s="14">
        <f t="shared" si="48"/>
        <v>41163.011828703704</v>
      </c>
      <c r="R1072" s="14">
        <f t="shared" si="49"/>
        <v>41183.011828703704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8288</v>
      </c>
      <c r="O1073" s="10" t="s">
        <v>8289</v>
      </c>
      <c r="P1073">
        <f t="shared" si="50"/>
        <v>0</v>
      </c>
      <c r="Q1073" s="14">
        <f t="shared" si="48"/>
        <v>42295.753391203703</v>
      </c>
      <c r="R1073" s="14">
        <f t="shared" si="49"/>
        <v>42325.795057870375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8288</v>
      </c>
      <c r="O1074" s="10" t="s">
        <v>8289</v>
      </c>
      <c r="P1074">
        <f t="shared" si="50"/>
        <v>12.75</v>
      </c>
      <c r="Q1074" s="14">
        <f t="shared" si="48"/>
        <v>41645.832141203704</v>
      </c>
      <c r="R1074" s="14">
        <f t="shared" si="49"/>
        <v>41675.832141203704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8288</v>
      </c>
      <c r="O1075" s="10" t="s">
        <v>8289</v>
      </c>
      <c r="P1075">
        <f t="shared" si="50"/>
        <v>10</v>
      </c>
      <c r="Q1075" s="14">
        <f t="shared" si="48"/>
        <v>40802.964594907404</v>
      </c>
      <c r="R1075" s="14">
        <f t="shared" si="49"/>
        <v>40832.964594907404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8288</v>
      </c>
      <c r="O1076" s="10" t="s">
        <v>8289</v>
      </c>
      <c r="P1076">
        <f t="shared" si="50"/>
        <v>113.57</v>
      </c>
      <c r="Q1076" s="14">
        <f t="shared" si="48"/>
        <v>41613.172974537039</v>
      </c>
      <c r="R1076" s="14">
        <f t="shared" si="49"/>
        <v>41643.172974537039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8288</v>
      </c>
      <c r="O1077" s="10" t="s">
        <v>8289</v>
      </c>
      <c r="P1077">
        <f t="shared" si="50"/>
        <v>15</v>
      </c>
      <c r="Q1077" s="14">
        <f t="shared" si="48"/>
        <v>41005.904120370367</v>
      </c>
      <c r="R1077" s="14">
        <f t="shared" si="49"/>
        <v>41035.904120370367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8288</v>
      </c>
      <c r="O1078" s="10" t="s">
        <v>8289</v>
      </c>
      <c r="P1078">
        <f t="shared" si="50"/>
        <v>48.28</v>
      </c>
      <c r="Q1078" s="14">
        <f t="shared" si="48"/>
        <v>41838.377893518518</v>
      </c>
      <c r="R1078" s="14">
        <f t="shared" si="49"/>
        <v>41893.377893518518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8288</v>
      </c>
      <c r="O1079" s="10" t="s">
        <v>8289</v>
      </c>
      <c r="P1079">
        <f t="shared" si="50"/>
        <v>43.98</v>
      </c>
      <c r="Q1079" s="14">
        <f t="shared" si="48"/>
        <v>42353.16679398148</v>
      </c>
      <c r="R1079" s="14">
        <f t="shared" si="49"/>
        <v>42383.16679398148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8288</v>
      </c>
      <c r="O1080" s="10" t="s">
        <v>8289</v>
      </c>
      <c r="P1080">
        <f t="shared" si="50"/>
        <v>9</v>
      </c>
      <c r="Q1080" s="14">
        <f t="shared" si="48"/>
        <v>40701.195844907408</v>
      </c>
      <c r="R1080" s="14">
        <f t="shared" si="49"/>
        <v>40746.195844907408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8288</v>
      </c>
      <c r="O1081" s="10" t="s">
        <v>8289</v>
      </c>
      <c r="P1081">
        <f t="shared" si="50"/>
        <v>37.67</v>
      </c>
      <c r="Q1081" s="14">
        <f t="shared" si="48"/>
        <v>42479.566388888896</v>
      </c>
      <c r="R1081" s="14">
        <f t="shared" si="49"/>
        <v>42504.566388888896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8288</v>
      </c>
      <c r="O1082" s="10" t="s">
        <v>8289</v>
      </c>
      <c r="P1082">
        <f t="shared" si="50"/>
        <v>18.579999999999998</v>
      </c>
      <c r="Q1082" s="14">
        <f t="shared" si="48"/>
        <v>41740.138113425928</v>
      </c>
      <c r="R1082" s="14">
        <f t="shared" si="49"/>
        <v>41770.138113425928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8288</v>
      </c>
      <c r="O1083" s="10" t="s">
        <v>8289</v>
      </c>
      <c r="P1083">
        <f t="shared" si="50"/>
        <v>3</v>
      </c>
      <c r="Q1083" s="14">
        <f t="shared" si="48"/>
        <v>42002.926990740743</v>
      </c>
      <c r="R1083" s="14">
        <f t="shared" si="49"/>
        <v>42032.926990740743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8288</v>
      </c>
      <c r="O1084" s="10" t="s">
        <v>8289</v>
      </c>
      <c r="P1084">
        <f t="shared" si="50"/>
        <v>18.670000000000002</v>
      </c>
      <c r="Q1084" s="14">
        <f t="shared" si="48"/>
        <v>41101.906111111115</v>
      </c>
      <c r="R1084" s="14">
        <f t="shared" si="49"/>
        <v>41131.906111111115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8288</v>
      </c>
      <c r="O1085" s="10" t="s">
        <v>8289</v>
      </c>
      <c r="P1085">
        <f t="shared" si="50"/>
        <v>410</v>
      </c>
      <c r="Q1085" s="14">
        <f t="shared" si="48"/>
        <v>41793.659525462965</v>
      </c>
      <c r="R1085" s="14">
        <f t="shared" si="49"/>
        <v>41853.659525462965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8288</v>
      </c>
      <c r="O1086" s="10" t="s">
        <v>8289</v>
      </c>
      <c r="P1086">
        <f t="shared" si="50"/>
        <v>0</v>
      </c>
      <c r="Q1086" s="14">
        <f t="shared" si="48"/>
        <v>41829.912083333329</v>
      </c>
      <c r="R1086" s="14">
        <f t="shared" si="49"/>
        <v>41859.912083333329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8288</v>
      </c>
      <c r="O1087" s="10" t="s">
        <v>8289</v>
      </c>
      <c r="P1087">
        <f t="shared" si="50"/>
        <v>114</v>
      </c>
      <c r="Q1087" s="14">
        <f t="shared" si="48"/>
        <v>42413.671006944445</v>
      </c>
      <c r="R1087" s="14">
        <f t="shared" si="49"/>
        <v>42443.629340277781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8288</v>
      </c>
      <c r="O1088" s="10" t="s">
        <v>8289</v>
      </c>
      <c r="P1088">
        <f t="shared" si="50"/>
        <v>7.5</v>
      </c>
      <c r="Q1088" s="14">
        <f t="shared" si="48"/>
        <v>41845.866793981484</v>
      </c>
      <c r="R1088" s="14">
        <f t="shared" si="49"/>
        <v>41875.866793981484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8288</v>
      </c>
      <c r="O1089" s="10" t="s">
        <v>8289</v>
      </c>
      <c r="P1089">
        <f t="shared" si="50"/>
        <v>0</v>
      </c>
      <c r="Q1089" s="14">
        <f t="shared" si="48"/>
        <v>41775.713969907411</v>
      </c>
      <c r="R1089" s="14">
        <f t="shared" si="49"/>
        <v>41805.713969907411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8288</v>
      </c>
      <c r="O1090" s="10" t="s">
        <v>8289</v>
      </c>
      <c r="P1090">
        <f t="shared" si="50"/>
        <v>43.42</v>
      </c>
      <c r="Q1090" s="14">
        <f t="shared" ref="Q1090:Q1153" si="51">(((J1090/60)/60)/24)+DATE(1970,1,1)</f>
        <v>41723.799386574072</v>
      </c>
      <c r="R1090" s="14">
        <f t="shared" ref="R1090:R1153" si="52">(((I1090/60)/60)/24)+DATE(1970,1,1)</f>
        <v>41753.799386574072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8288</v>
      </c>
      <c r="O1091" s="10" t="s">
        <v>8289</v>
      </c>
      <c r="P1091">
        <f t="shared" ref="P1091:P1154" si="53">IFERROR(ROUND(E1091/L1091,2),0)</f>
        <v>23.96</v>
      </c>
      <c r="Q1091" s="14">
        <f t="shared" si="51"/>
        <v>42151.189525462964</v>
      </c>
      <c r="R1091" s="14">
        <f t="shared" si="52"/>
        <v>42181.189525462964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8288</v>
      </c>
      <c r="O1092" s="10" t="s">
        <v>8289</v>
      </c>
      <c r="P1092">
        <f t="shared" si="53"/>
        <v>5</v>
      </c>
      <c r="Q1092" s="14">
        <f t="shared" si="51"/>
        <v>42123.185798611114</v>
      </c>
      <c r="R1092" s="14">
        <f t="shared" si="52"/>
        <v>42153.185798611114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8288</v>
      </c>
      <c r="O1093" s="10" t="s">
        <v>8289</v>
      </c>
      <c r="P1093">
        <f t="shared" si="53"/>
        <v>12.5</v>
      </c>
      <c r="Q1093" s="14">
        <f t="shared" si="51"/>
        <v>42440.820277777777</v>
      </c>
      <c r="R1093" s="14">
        <f t="shared" si="52"/>
        <v>42470.778611111105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8288</v>
      </c>
      <c r="O1094" s="10" t="s">
        <v>8289</v>
      </c>
      <c r="P1094">
        <f t="shared" si="53"/>
        <v>3</v>
      </c>
      <c r="Q1094" s="14">
        <f t="shared" si="51"/>
        <v>41250.025902777779</v>
      </c>
      <c r="R1094" s="14">
        <f t="shared" si="52"/>
        <v>41280.025902777779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8288</v>
      </c>
      <c r="O1095" s="10" t="s">
        <v>8289</v>
      </c>
      <c r="P1095">
        <f t="shared" si="53"/>
        <v>10.56</v>
      </c>
      <c r="Q1095" s="14">
        <f t="shared" si="51"/>
        <v>42396.973807870367</v>
      </c>
      <c r="R1095" s="14">
        <f t="shared" si="52"/>
        <v>42411.973807870367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8288</v>
      </c>
      <c r="O1096" s="10" t="s">
        <v>8289</v>
      </c>
      <c r="P1096">
        <f t="shared" si="53"/>
        <v>122</v>
      </c>
      <c r="Q1096" s="14">
        <f t="shared" si="51"/>
        <v>40795.713344907403</v>
      </c>
      <c r="R1096" s="14">
        <f t="shared" si="52"/>
        <v>40825.713344907403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8288</v>
      </c>
      <c r="O1097" s="10" t="s">
        <v>8289</v>
      </c>
      <c r="P1097">
        <f t="shared" si="53"/>
        <v>267.81</v>
      </c>
      <c r="Q1097" s="14">
        <f t="shared" si="51"/>
        <v>41486.537268518521</v>
      </c>
      <c r="R1097" s="14">
        <f t="shared" si="52"/>
        <v>41516.537268518521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8288</v>
      </c>
      <c r="O1098" s="10" t="s">
        <v>8289</v>
      </c>
      <c r="P1098">
        <f t="shared" si="53"/>
        <v>74.209999999999994</v>
      </c>
      <c r="Q1098" s="14">
        <f t="shared" si="51"/>
        <v>41885.51798611111</v>
      </c>
      <c r="R1098" s="14">
        <f t="shared" si="52"/>
        <v>41916.145833333336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8288</v>
      </c>
      <c r="O1099" s="10" t="s">
        <v>8289</v>
      </c>
      <c r="P1099">
        <f t="shared" si="53"/>
        <v>6.71</v>
      </c>
      <c r="Q1099" s="14">
        <f t="shared" si="51"/>
        <v>41660.792557870373</v>
      </c>
      <c r="R1099" s="14">
        <f t="shared" si="52"/>
        <v>41700.792557870373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8288</v>
      </c>
      <c r="O1100" s="10" t="s">
        <v>8289</v>
      </c>
      <c r="P1100">
        <f t="shared" si="53"/>
        <v>81.95</v>
      </c>
      <c r="Q1100" s="14">
        <f t="shared" si="51"/>
        <v>41712.762673611112</v>
      </c>
      <c r="R1100" s="14">
        <f t="shared" si="52"/>
        <v>41742.762673611112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8288</v>
      </c>
      <c r="O1101" s="10" t="s">
        <v>8289</v>
      </c>
      <c r="P1101">
        <f t="shared" si="53"/>
        <v>25</v>
      </c>
      <c r="Q1101" s="14">
        <f t="shared" si="51"/>
        <v>42107.836435185185</v>
      </c>
      <c r="R1101" s="14">
        <f t="shared" si="52"/>
        <v>42137.836435185185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8288</v>
      </c>
      <c r="O1102" s="10" t="s">
        <v>8289</v>
      </c>
      <c r="P1102">
        <f t="shared" si="53"/>
        <v>10</v>
      </c>
      <c r="Q1102" s="14">
        <f t="shared" si="51"/>
        <v>42384.110775462963</v>
      </c>
      <c r="R1102" s="14">
        <f t="shared" si="52"/>
        <v>42414.110775462963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8288</v>
      </c>
      <c r="O1103" s="10" t="s">
        <v>8289</v>
      </c>
      <c r="P1103">
        <f t="shared" si="53"/>
        <v>6.83</v>
      </c>
      <c r="Q1103" s="14">
        <f t="shared" si="51"/>
        <v>42538.77243055556</v>
      </c>
      <c r="R1103" s="14">
        <f t="shared" si="52"/>
        <v>42565.758333333331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8288</v>
      </c>
      <c r="O1104" s="10" t="s">
        <v>8289</v>
      </c>
      <c r="P1104">
        <f t="shared" si="53"/>
        <v>17.71</v>
      </c>
      <c r="Q1104" s="14">
        <f t="shared" si="51"/>
        <v>41577.045428240745</v>
      </c>
      <c r="R1104" s="14">
        <f t="shared" si="52"/>
        <v>41617.249305555553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8288</v>
      </c>
      <c r="O1105" s="10" t="s">
        <v>8289</v>
      </c>
      <c r="P1105">
        <f t="shared" si="53"/>
        <v>16.2</v>
      </c>
      <c r="Q1105" s="14">
        <f t="shared" si="51"/>
        <v>42479.22210648148</v>
      </c>
      <c r="R1105" s="14">
        <f t="shared" si="52"/>
        <v>42539.22210648148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8288</v>
      </c>
      <c r="O1106" s="10" t="s">
        <v>8289</v>
      </c>
      <c r="P1106">
        <f t="shared" si="53"/>
        <v>80.3</v>
      </c>
      <c r="Q1106" s="14">
        <f t="shared" si="51"/>
        <v>41771.40996527778</v>
      </c>
      <c r="R1106" s="14">
        <f t="shared" si="52"/>
        <v>41801.40996527778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8288</v>
      </c>
      <c r="O1107" s="10" t="s">
        <v>8289</v>
      </c>
      <c r="P1107">
        <f t="shared" si="53"/>
        <v>71.55</v>
      </c>
      <c r="Q1107" s="14">
        <f t="shared" si="51"/>
        <v>41692.135729166665</v>
      </c>
      <c r="R1107" s="14">
        <f t="shared" si="52"/>
        <v>41722.0940625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8288</v>
      </c>
      <c r="O1108" s="10" t="s">
        <v>8289</v>
      </c>
      <c r="P1108">
        <f t="shared" si="53"/>
        <v>23.57</v>
      </c>
      <c r="Q1108" s="14">
        <f t="shared" si="51"/>
        <v>40973.740451388891</v>
      </c>
      <c r="R1108" s="14">
        <f t="shared" si="52"/>
        <v>41003.698784722219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8288</v>
      </c>
      <c r="O1109" s="10" t="s">
        <v>8289</v>
      </c>
      <c r="P1109">
        <f t="shared" si="53"/>
        <v>0</v>
      </c>
      <c r="Q1109" s="14">
        <f t="shared" si="51"/>
        <v>41813.861388888887</v>
      </c>
      <c r="R1109" s="14">
        <f t="shared" si="52"/>
        <v>41843.861388888887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8288</v>
      </c>
      <c r="O1110" s="10" t="s">
        <v>8289</v>
      </c>
      <c r="P1110">
        <f t="shared" si="53"/>
        <v>34.880000000000003</v>
      </c>
      <c r="Q1110" s="14">
        <f t="shared" si="51"/>
        <v>40952.636979166666</v>
      </c>
      <c r="R1110" s="14">
        <f t="shared" si="52"/>
        <v>41012.595312500001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8288</v>
      </c>
      <c r="O1111" s="10" t="s">
        <v>8289</v>
      </c>
      <c r="P1111">
        <f t="shared" si="53"/>
        <v>15</v>
      </c>
      <c r="Q1111" s="14">
        <f t="shared" si="51"/>
        <v>42662.752199074079</v>
      </c>
      <c r="R1111" s="14">
        <f t="shared" si="52"/>
        <v>42692.793865740736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8288</v>
      </c>
      <c r="O1112" s="10" t="s">
        <v>8289</v>
      </c>
      <c r="P1112">
        <f t="shared" si="53"/>
        <v>23.18</v>
      </c>
      <c r="Q1112" s="14">
        <f t="shared" si="51"/>
        <v>41220.933124999996</v>
      </c>
      <c r="R1112" s="14">
        <f t="shared" si="52"/>
        <v>41250.933124999996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8288</v>
      </c>
      <c r="O1113" s="10" t="s">
        <v>8289</v>
      </c>
      <c r="P1113">
        <f t="shared" si="53"/>
        <v>1</v>
      </c>
      <c r="Q1113" s="14">
        <f t="shared" si="51"/>
        <v>42347.203587962969</v>
      </c>
      <c r="R1113" s="14">
        <f t="shared" si="52"/>
        <v>42377.203587962969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8288</v>
      </c>
      <c r="O1114" s="10" t="s">
        <v>8289</v>
      </c>
      <c r="P1114">
        <f t="shared" si="53"/>
        <v>100.23</v>
      </c>
      <c r="Q1114" s="14">
        <f t="shared" si="51"/>
        <v>41963.759386574078</v>
      </c>
      <c r="R1114" s="14">
        <f t="shared" si="52"/>
        <v>42023.354166666672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8288</v>
      </c>
      <c r="O1115" s="10" t="s">
        <v>8289</v>
      </c>
      <c r="P1115">
        <f t="shared" si="53"/>
        <v>5</v>
      </c>
      <c r="Q1115" s="14">
        <f t="shared" si="51"/>
        <v>41835.977083333331</v>
      </c>
      <c r="R1115" s="14">
        <f t="shared" si="52"/>
        <v>41865.977083333331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8288</v>
      </c>
      <c r="O1116" s="10" t="s">
        <v>8289</v>
      </c>
      <c r="P1116">
        <f t="shared" si="53"/>
        <v>3.33</v>
      </c>
      <c r="Q1116" s="14">
        <f t="shared" si="51"/>
        <v>41526.345914351856</v>
      </c>
      <c r="R1116" s="14">
        <f t="shared" si="52"/>
        <v>41556.345914351856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8288</v>
      </c>
      <c r="O1117" s="10" t="s">
        <v>8289</v>
      </c>
      <c r="P1117">
        <f t="shared" si="53"/>
        <v>13.25</v>
      </c>
      <c r="Q1117" s="14">
        <f t="shared" si="51"/>
        <v>42429.695543981477</v>
      </c>
      <c r="R1117" s="14">
        <f t="shared" si="52"/>
        <v>42459.653877314813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8288</v>
      </c>
      <c r="O1118" s="10" t="s">
        <v>8289</v>
      </c>
      <c r="P1118">
        <f t="shared" si="53"/>
        <v>17.850000000000001</v>
      </c>
      <c r="Q1118" s="14">
        <f t="shared" si="51"/>
        <v>41009.847314814811</v>
      </c>
      <c r="R1118" s="14">
        <f t="shared" si="52"/>
        <v>41069.847314814811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8288</v>
      </c>
      <c r="O1119" s="10" t="s">
        <v>8289</v>
      </c>
      <c r="P1119">
        <f t="shared" si="53"/>
        <v>10.38</v>
      </c>
      <c r="Q1119" s="14">
        <f t="shared" si="51"/>
        <v>42333.598530092597</v>
      </c>
      <c r="R1119" s="14">
        <f t="shared" si="52"/>
        <v>42363.598530092597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8288</v>
      </c>
      <c r="O1120" s="10" t="s">
        <v>8289</v>
      </c>
      <c r="P1120">
        <f t="shared" si="53"/>
        <v>36.33</v>
      </c>
      <c r="Q1120" s="14">
        <f t="shared" si="51"/>
        <v>41704.16642361111</v>
      </c>
      <c r="R1120" s="14">
        <f t="shared" si="52"/>
        <v>41734.124756944446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8288</v>
      </c>
      <c r="O1121" s="10" t="s">
        <v>8289</v>
      </c>
      <c r="P1121">
        <f t="shared" si="53"/>
        <v>5</v>
      </c>
      <c r="Q1121" s="14">
        <f t="shared" si="51"/>
        <v>41722.792407407411</v>
      </c>
      <c r="R1121" s="14">
        <f t="shared" si="52"/>
        <v>41735.792407407411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8288</v>
      </c>
      <c r="O1122" s="10" t="s">
        <v>8289</v>
      </c>
      <c r="P1122">
        <f t="shared" si="53"/>
        <v>0</v>
      </c>
      <c r="Q1122" s="14">
        <f t="shared" si="51"/>
        <v>40799.872685185182</v>
      </c>
      <c r="R1122" s="14">
        <f t="shared" si="52"/>
        <v>40844.872685185182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8288</v>
      </c>
      <c r="O1123" s="10" t="s">
        <v>8289</v>
      </c>
      <c r="P1123">
        <f t="shared" si="53"/>
        <v>5.8</v>
      </c>
      <c r="Q1123" s="14">
        <f t="shared" si="51"/>
        <v>42412.934212962966</v>
      </c>
      <c r="R1123" s="14">
        <f t="shared" si="52"/>
        <v>42442.892546296294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8288</v>
      </c>
      <c r="O1124" s="10" t="s">
        <v>8289</v>
      </c>
      <c r="P1124">
        <f t="shared" si="53"/>
        <v>0</v>
      </c>
      <c r="Q1124" s="14">
        <f t="shared" si="51"/>
        <v>41410.703993055555</v>
      </c>
      <c r="R1124" s="14">
        <f t="shared" si="52"/>
        <v>41424.703993055555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8288</v>
      </c>
      <c r="O1125" s="10" t="s">
        <v>8289</v>
      </c>
      <c r="P1125">
        <f t="shared" si="53"/>
        <v>3.67</v>
      </c>
      <c r="Q1125" s="14">
        <f t="shared" si="51"/>
        <v>41718.5237037037</v>
      </c>
      <c r="R1125" s="14">
        <f t="shared" si="52"/>
        <v>41748.5237037037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8288</v>
      </c>
      <c r="O1126" s="10" t="s">
        <v>8290</v>
      </c>
      <c r="P1126">
        <f t="shared" si="53"/>
        <v>60.71</v>
      </c>
      <c r="Q1126" s="14">
        <f t="shared" si="51"/>
        <v>42094.667256944449</v>
      </c>
      <c r="R1126" s="14">
        <f t="shared" si="52"/>
        <v>42124.667256944449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8288</v>
      </c>
      <c r="O1127" s="10" t="s">
        <v>8290</v>
      </c>
      <c r="P1127">
        <f t="shared" si="53"/>
        <v>0</v>
      </c>
      <c r="Q1127" s="14">
        <f t="shared" si="51"/>
        <v>42212.624189814815</v>
      </c>
      <c r="R1127" s="14">
        <f t="shared" si="52"/>
        <v>42272.624189814815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8288</v>
      </c>
      <c r="O1128" s="10" t="s">
        <v>8290</v>
      </c>
      <c r="P1128">
        <f t="shared" si="53"/>
        <v>5</v>
      </c>
      <c r="Q1128" s="14">
        <f t="shared" si="51"/>
        <v>42535.327476851846</v>
      </c>
      <c r="R1128" s="14">
        <f t="shared" si="52"/>
        <v>42565.327476851846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8288</v>
      </c>
      <c r="O1129" s="10" t="s">
        <v>8290</v>
      </c>
      <c r="P1129">
        <f t="shared" si="53"/>
        <v>25.43</v>
      </c>
      <c r="Q1129" s="14">
        <f t="shared" si="51"/>
        <v>41926.854166666664</v>
      </c>
      <c r="R1129" s="14">
        <f t="shared" si="52"/>
        <v>41957.895833333328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8288</v>
      </c>
      <c r="O1130" s="10" t="s">
        <v>8290</v>
      </c>
      <c r="P1130">
        <f t="shared" si="53"/>
        <v>1</v>
      </c>
      <c r="Q1130" s="14">
        <f t="shared" si="51"/>
        <v>41828.649502314816</v>
      </c>
      <c r="R1130" s="14">
        <f t="shared" si="52"/>
        <v>41858.649502314816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8288</v>
      </c>
      <c r="O1131" s="10" t="s">
        <v>8290</v>
      </c>
      <c r="P1131">
        <f t="shared" si="53"/>
        <v>10.5</v>
      </c>
      <c r="Q1131" s="14">
        <f t="shared" si="51"/>
        <v>42496.264965277776</v>
      </c>
      <c r="R1131" s="14">
        <f t="shared" si="52"/>
        <v>42526.264965277776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8288</v>
      </c>
      <c r="O1132" s="10" t="s">
        <v>8290</v>
      </c>
      <c r="P1132">
        <f t="shared" si="53"/>
        <v>3.67</v>
      </c>
      <c r="Q1132" s="14">
        <f t="shared" si="51"/>
        <v>41908.996527777781</v>
      </c>
      <c r="R1132" s="14">
        <f t="shared" si="52"/>
        <v>41969.038194444445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8288</v>
      </c>
      <c r="O1133" s="10" t="s">
        <v>8290</v>
      </c>
      <c r="P1133">
        <f t="shared" si="53"/>
        <v>0</v>
      </c>
      <c r="Q1133" s="14">
        <f t="shared" si="51"/>
        <v>42332.908194444448</v>
      </c>
      <c r="R1133" s="14">
        <f t="shared" si="52"/>
        <v>42362.908194444448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8288</v>
      </c>
      <c r="O1134" s="10" t="s">
        <v>8290</v>
      </c>
      <c r="P1134">
        <f t="shared" si="53"/>
        <v>110.62</v>
      </c>
      <c r="Q1134" s="14">
        <f t="shared" si="51"/>
        <v>42706.115405092598</v>
      </c>
      <c r="R1134" s="14">
        <f t="shared" si="52"/>
        <v>42736.115405092598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8288</v>
      </c>
      <c r="O1135" s="10" t="s">
        <v>8290</v>
      </c>
      <c r="P1135">
        <f t="shared" si="53"/>
        <v>20</v>
      </c>
      <c r="Q1135" s="14">
        <f t="shared" si="51"/>
        <v>41821.407187500001</v>
      </c>
      <c r="R1135" s="14">
        <f t="shared" si="52"/>
        <v>41851.407187500001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8288</v>
      </c>
      <c r="O1136" s="10" t="s">
        <v>8290</v>
      </c>
      <c r="P1136">
        <f t="shared" si="53"/>
        <v>1</v>
      </c>
      <c r="Q1136" s="14">
        <f t="shared" si="51"/>
        <v>41958.285046296296</v>
      </c>
      <c r="R1136" s="14">
        <f t="shared" si="52"/>
        <v>41972.189583333333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8288</v>
      </c>
      <c r="O1137" s="10" t="s">
        <v>8290</v>
      </c>
      <c r="P1137">
        <f t="shared" si="53"/>
        <v>50</v>
      </c>
      <c r="Q1137" s="14">
        <f t="shared" si="51"/>
        <v>42558.989513888882</v>
      </c>
      <c r="R1137" s="14">
        <f t="shared" si="52"/>
        <v>42588.989513888882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8288</v>
      </c>
      <c r="O1138" s="10" t="s">
        <v>8290</v>
      </c>
      <c r="P1138">
        <f t="shared" si="53"/>
        <v>45</v>
      </c>
      <c r="Q1138" s="14">
        <f t="shared" si="51"/>
        <v>42327.671631944439</v>
      </c>
      <c r="R1138" s="14">
        <f t="shared" si="52"/>
        <v>42357.671631944439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8288</v>
      </c>
      <c r="O1139" s="10" t="s">
        <v>8290</v>
      </c>
      <c r="P1139">
        <f t="shared" si="53"/>
        <v>253.21</v>
      </c>
      <c r="Q1139" s="14">
        <f t="shared" si="51"/>
        <v>42453.819687499999</v>
      </c>
      <c r="R1139" s="14">
        <f t="shared" si="52"/>
        <v>42483.819687499999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8288</v>
      </c>
      <c r="O1140" s="10" t="s">
        <v>8290</v>
      </c>
      <c r="P1140">
        <f t="shared" si="53"/>
        <v>31.25</v>
      </c>
      <c r="Q1140" s="14">
        <f t="shared" si="51"/>
        <v>42736.9066087963</v>
      </c>
      <c r="R1140" s="14">
        <f t="shared" si="52"/>
        <v>42756.9066087963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8288</v>
      </c>
      <c r="O1141" s="10" t="s">
        <v>8290</v>
      </c>
      <c r="P1141">
        <f t="shared" si="53"/>
        <v>5</v>
      </c>
      <c r="Q1141" s="14">
        <f t="shared" si="51"/>
        <v>41975.347523148142</v>
      </c>
      <c r="R1141" s="14">
        <f t="shared" si="52"/>
        <v>42005.347523148142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8288</v>
      </c>
      <c r="O1142" s="10" t="s">
        <v>8290</v>
      </c>
      <c r="P1142">
        <f t="shared" si="53"/>
        <v>0</v>
      </c>
      <c r="Q1142" s="14">
        <f t="shared" si="51"/>
        <v>42192.462048611109</v>
      </c>
      <c r="R1142" s="14">
        <f t="shared" si="52"/>
        <v>42222.462048611109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8288</v>
      </c>
      <c r="O1143" s="10" t="s">
        <v>8290</v>
      </c>
      <c r="P1143">
        <f t="shared" si="53"/>
        <v>0</v>
      </c>
      <c r="Q1143" s="14">
        <f t="shared" si="51"/>
        <v>42164.699652777781</v>
      </c>
      <c r="R1143" s="14">
        <f t="shared" si="52"/>
        <v>42194.699652777781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8288</v>
      </c>
      <c r="O1144" s="10" t="s">
        <v>8290</v>
      </c>
      <c r="P1144">
        <f t="shared" si="53"/>
        <v>0</v>
      </c>
      <c r="Q1144" s="14">
        <f t="shared" si="51"/>
        <v>42022.006099537044</v>
      </c>
      <c r="R1144" s="14">
        <f t="shared" si="52"/>
        <v>42052.006099537044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8288</v>
      </c>
      <c r="O1145" s="10" t="s">
        <v>8290</v>
      </c>
      <c r="P1145">
        <f t="shared" si="53"/>
        <v>23.25</v>
      </c>
      <c r="Q1145" s="14">
        <f t="shared" si="51"/>
        <v>42325.19358796296</v>
      </c>
      <c r="R1145" s="14">
        <f t="shared" si="52"/>
        <v>42355.19358796296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8291</v>
      </c>
      <c r="O1146" s="10" t="s">
        <v>8292</v>
      </c>
      <c r="P1146">
        <f t="shared" si="53"/>
        <v>0</v>
      </c>
      <c r="Q1146" s="14">
        <f t="shared" si="51"/>
        <v>42093.181944444441</v>
      </c>
      <c r="R1146" s="14">
        <f t="shared" si="52"/>
        <v>42123.181944444441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8291</v>
      </c>
      <c r="O1147" s="10" t="s">
        <v>8292</v>
      </c>
      <c r="P1147">
        <f t="shared" si="53"/>
        <v>100</v>
      </c>
      <c r="Q1147" s="14">
        <f t="shared" si="51"/>
        <v>41854.747592592597</v>
      </c>
      <c r="R1147" s="14">
        <f t="shared" si="52"/>
        <v>41914.747592592597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8291</v>
      </c>
      <c r="O1148" s="10" t="s">
        <v>8292</v>
      </c>
      <c r="P1148">
        <f t="shared" si="53"/>
        <v>44.17</v>
      </c>
      <c r="Q1148" s="14">
        <f t="shared" si="51"/>
        <v>41723.9533912037</v>
      </c>
      <c r="R1148" s="14">
        <f t="shared" si="52"/>
        <v>41761.9533912037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8291</v>
      </c>
      <c r="O1149" s="10" t="s">
        <v>8292</v>
      </c>
      <c r="P1149">
        <f t="shared" si="53"/>
        <v>0</v>
      </c>
      <c r="Q1149" s="14">
        <f t="shared" si="51"/>
        <v>41871.972025462965</v>
      </c>
      <c r="R1149" s="14">
        <f t="shared" si="52"/>
        <v>41931.972025462965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8291</v>
      </c>
      <c r="O1150" s="10" t="s">
        <v>8292</v>
      </c>
      <c r="P1150">
        <f t="shared" si="53"/>
        <v>24.33</v>
      </c>
      <c r="Q1150" s="14">
        <f t="shared" si="51"/>
        <v>42675.171076388884</v>
      </c>
      <c r="R1150" s="14">
        <f t="shared" si="52"/>
        <v>42705.212743055556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8291</v>
      </c>
      <c r="O1151" s="10" t="s">
        <v>8292</v>
      </c>
      <c r="P1151">
        <f t="shared" si="53"/>
        <v>37.5</v>
      </c>
      <c r="Q1151" s="14">
        <f t="shared" si="51"/>
        <v>42507.71025462963</v>
      </c>
      <c r="R1151" s="14">
        <f t="shared" si="52"/>
        <v>42537.71025462963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8291</v>
      </c>
      <c r="O1152" s="10" t="s">
        <v>8292</v>
      </c>
      <c r="P1152">
        <f t="shared" si="53"/>
        <v>42</v>
      </c>
      <c r="Q1152" s="14">
        <f t="shared" si="51"/>
        <v>42317.954571759255</v>
      </c>
      <c r="R1152" s="14">
        <f t="shared" si="52"/>
        <v>42377.954571759255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8291</v>
      </c>
      <c r="O1153" s="10" t="s">
        <v>8292</v>
      </c>
      <c r="P1153">
        <f t="shared" si="53"/>
        <v>0</v>
      </c>
      <c r="Q1153" s="14">
        <f t="shared" si="51"/>
        <v>42224.102581018517</v>
      </c>
      <c r="R1153" s="14">
        <f t="shared" si="52"/>
        <v>42254.102581018517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8291</v>
      </c>
      <c r="O1154" s="10" t="s">
        <v>8292</v>
      </c>
      <c r="P1154">
        <f t="shared" si="53"/>
        <v>60.73</v>
      </c>
      <c r="Q1154" s="14">
        <f t="shared" ref="Q1154:Q1217" si="54">(((J1154/60)/60)/24)+DATE(1970,1,1)</f>
        <v>42109.709629629629</v>
      </c>
      <c r="R1154" s="14">
        <f t="shared" ref="R1154:R1217" si="55">(((I1154/60)/60)/24)+DATE(1970,1,1)</f>
        <v>42139.709629629629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8291</v>
      </c>
      <c r="O1155" s="10" t="s">
        <v>8292</v>
      </c>
      <c r="P1155">
        <f t="shared" ref="P1155:P1218" si="56">IFERROR(ROUND(E1155/L1155,2),0)</f>
        <v>50</v>
      </c>
      <c r="Q1155" s="14">
        <f t="shared" si="54"/>
        <v>42143.714178240742</v>
      </c>
      <c r="R1155" s="14">
        <f t="shared" si="55"/>
        <v>42173.714178240742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8291</v>
      </c>
      <c r="O1156" s="10" t="s">
        <v>8292</v>
      </c>
      <c r="P1156">
        <f t="shared" si="56"/>
        <v>108.33</v>
      </c>
      <c r="Q1156" s="14">
        <f t="shared" si="54"/>
        <v>42223.108865740738</v>
      </c>
      <c r="R1156" s="14">
        <f t="shared" si="55"/>
        <v>42253.108865740738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8291</v>
      </c>
      <c r="O1157" s="10" t="s">
        <v>8292</v>
      </c>
      <c r="P1157">
        <f t="shared" si="56"/>
        <v>23.5</v>
      </c>
      <c r="Q1157" s="14">
        <f t="shared" si="54"/>
        <v>41835.763981481483</v>
      </c>
      <c r="R1157" s="14">
        <f t="shared" si="55"/>
        <v>41865.763981481483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8291</v>
      </c>
      <c r="O1158" s="10" t="s">
        <v>8292</v>
      </c>
      <c r="P1158">
        <f t="shared" si="56"/>
        <v>0</v>
      </c>
      <c r="Q1158" s="14">
        <f t="shared" si="54"/>
        <v>42029.07131944444</v>
      </c>
      <c r="R1158" s="14">
        <f t="shared" si="55"/>
        <v>42059.07131944444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8291</v>
      </c>
      <c r="O1159" s="10" t="s">
        <v>8292</v>
      </c>
      <c r="P1159">
        <f t="shared" si="56"/>
        <v>50.33</v>
      </c>
      <c r="Q1159" s="14">
        <f t="shared" si="54"/>
        <v>41918.628240740742</v>
      </c>
      <c r="R1159" s="14">
        <f t="shared" si="55"/>
        <v>41978.669907407413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8291</v>
      </c>
      <c r="O1160" s="10" t="s">
        <v>8292</v>
      </c>
      <c r="P1160">
        <f t="shared" si="56"/>
        <v>11.67</v>
      </c>
      <c r="Q1160" s="14">
        <f t="shared" si="54"/>
        <v>41952.09175925926</v>
      </c>
      <c r="R1160" s="14">
        <f t="shared" si="55"/>
        <v>41982.09175925926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8291</v>
      </c>
      <c r="O1161" s="10" t="s">
        <v>8292</v>
      </c>
      <c r="P1161">
        <f t="shared" si="56"/>
        <v>0</v>
      </c>
      <c r="Q1161" s="14">
        <f t="shared" si="54"/>
        <v>42154.726446759261</v>
      </c>
      <c r="R1161" s="14">
        <f t="shared" si="55"/>
        <v>42185.65625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8291</v>
      </c>
      <c r="O1162" s="10" t="s">
        <v>8292</v>
      </c>
      <c r="P1162">
        <f t="shared" si="56"/>
        <v>60.79</v>
      </c>
      <c r="Q1162" s="14">
        <f t="shared" si="54"/>
        <v>42061.154930555553</v>
      </c>
      <c r="R1162" s="14">
        <f t="shared" si="55"/>
        <v>42091.113263888896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8291</v>
      </c>
      <c r="O1163" s="10" t="s">
        <v>8292</v>
      </c>
      <c r="P1163">
        <f t="shared" si="56"/>
        <v>0</v>
      </c>
      <c r="Q1163" s="14">
        <f t="shared" si="54"/>
        <v>42122.629502314812</v>
      </c>
      <c r="R1163" s="14">
        <f t="shared" si="55"/>
        <v>42143.629502314812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8291</v>
      </c>
      <c r="O1164" s="10" t="s">
        <v>8292</v>
      </c>
      <c r="P1164">
        <f t="shared" si="56"/>
        <v>17.5</v>
      </c>
      <c r="Q1164" s="14">
        <f t="shared" si="54"/>
        <v>41876.683611111112</v>
      </c>
      <c r="R1164" s="14">
        <f t="shared" si="55"/>
        <v>41907.683611111112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8291</v>
      </c>
      <c r="O1165" s="10" t="s">
        <v>8292</v>
      </c>
      <c r="P1165">
        <f t="shared" si="56"/>
        <v>0</v>
      </c>
      <c r="Q1165" s="14">
        <f t="shared" si="54"/>
        <v>41830.723611111112</v>
      </c>
      <c r="R1165" s="14">
        <f t="shared" si="55"/>
        <v>41860.723611111112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8291</v>
      </c>
      <c r="O1166" s="10" t="s">
        <v>8292</v>
      </c>
      <c r="P1166">
        <f t="shared" si="56"/>
        <v>0</v>
      </c>
      <c r="Q1166" s="14">
        <f t="shared" si="54"/>
        <v>42509.724328703705</v>
      </c>
      <c r="R1166" s="14">
        <f t="shared" si="55"/>
        <v>42539.724328703705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8291</v>
      </c>
      <c r="O1167" s="10" t="s">
        <v>8292</v>
      </c>
      <c r="P1167">
        <f t="shared" si="56"/>
        <v>82.82</v>
      </c>
      <c r="Q1167" s="14">
        <f t="shared" si="54"/>
        <v>41792.214467592588</v>
      </c>
      <c r="R1167" s="14">
        <f t="shared" si="55"/>
        <v>41826.214467592588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8291</v>
      </c>
      <c r="O1168" s="10" t="s">
        <v>8292</v>
      </c>
      <c r="P1168">
        <f t="shared" si="56"/>
        <v>358.88</v>
      </c>
      <c r="Q1168" s="14">
        <f t="shared" si="54"/>
        <v>42150.485439814816</v>
      </c>
      <c r="R1168" s="14">
        <f t="shared" si="55"/>
        <v>42181.166666666672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8291</v>
      </c>
      <c r="O1169" s="10" t="s">
        <v>8292</v>
      </c>
      <c r="P1169">
        <f t="shared" si="56"/>
        <v>61.19</v>
      </c>
      <c r="Q1169" s="14">
        <f t="shared" si="54"/>
        <v>41863.734895833331</v>
      </c>
      <c r="R1169" s="14">
        <f t="shared" si="55"/>
        <v>41894.734895833331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8291</v>
      </c>
      <c r="O1170" s="10" t="s">
        <v>8292</v>
      </c>
      <c r="P1170">
        <f t="shared" si="56"/>
        <v>340</v>
      </c>
      <c r="Q1170" s="14">
        <f t="shared" si="54"/>
        <v>42605.053993055553</v>
      </c>
      <c r="R1170" s="14">
        <f t="shared" si="55"/>
        <v>42635.053993055553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8291</v>
      </c>
      <c r="O1171" s="10" t="s">
        <v>8292</v>
      </c>
      <c r="P1171">
        <f t="shared" si="56"/>
        <v>5.67</v>
      </c>
      <c r="Q1171" s="14">
        <f t="shared" si="54"/>
        <v>42027.353738425925</v>
      </c>
      <c r="R1171" s="14">
        <f t="shared" si="55"/>
        <v>42057.353738425925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8291</v>
      </c>
      <c r="O1172" s="10" t="s">
        <v>8292</v>
      </c>
      <c r="P1172">
        <f t="shared" si="56"/>
        <v>50</v>
      </c>
      <c r="Q1172" s="14">
        <f t="shared" si="54"/>
        <v>42124.893182870372</v>
      </c>
      <c r="R1172" s="14">
        <f t="shared" si="55"/>
        <v>42154.893182870372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8291</v>
      </c>
      <c r="O1173" s="10" t="s">
        <v>8292</v>
      </c>
      <c r="P1173">
        <f t="shared" si="56"/>
        <v>25</v>
      </c>
      <c r="Q1173" s="14">
        <f t="shared" si="54"/>
        <v>41938.804710648146</v>
      </c>
      <c r="R1173" s="14">
        <f t="shared" si="55"/>
        <v>41956.846377314811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8291</v>
      </c>
      <c r="O1174" s="10" t="s">
        <v>8292</v>
      </c>
      <c r="P1174">
        <f t="shared" si="56"/>
        <v>0</v>
      </c>
      <c r="Q1174" s="14">
        <f t="shared" si="54"/>
        <v>41841.682314814818</v>
      </c>
      <c r="R1174" s="14">
        <f t="shared" si="55"/>
        <v>41871.682314814818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8291</v>
      </c>
      <c r="O1175" s="10" t="s">
        <v>8292</v>
      </c>
      <c r="P1175">
        <f t="shared" si="56"/>
        <v>30</v>
      </c>
      <c r="Q1175" s="14">
        <f t="shared" si="54"/>
        <v>42184.185844907406</v>
      </c>
      <c r="R1175" s="14">
        <f t="shared" si="55"/>
        <v>42219.185844907406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8291</v>
      </c>
      <c r="O1176" s="10" t="s">
        <v>8292</v>
      </c>
      <c r="P1176">
        <f t="shared" si="56"/>
        <v>46.63</v>
      </c>
      <c r="Q1176" s="14">
        <f t="shared" si="54"/>
        <v>42468.84174768519</v>
      </c>
      <c r="R1176" s="14">
        <f t="shared" si="55"/>
        <v>42498.84174768519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8291</v>
      </c>
      <c r="O1177" s="10" t="s">
        <v>8292</v>
      </c>
      <c r="P1177">
        <f t="shared" si="56"/>
        <v>65</v>
      </c>
      <c r="Q1177" s="14">
        <f t="shared" si="54"/>
        <v>42170.728460648148</v>
      </c>
      <c r="R1177" s="14">
        <f t="shared" si="55"/>
        <v>42200.728460648148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8291</v>
      </c>
      <c r="O1178" s="10" t="s">
        <v>8292</v>
      </c>
      <c r="P1178">
        <f t="shared" si="56"/>
        <v>10</v>
      </c>
      <c r="Q1178" s="14">
        <f t="shared" si="54"/>
        <v>42746.019652777773</v>
      </c>
      <c r="R1178" s="14">
        <f t="shared" si="55"/>
        <v>42800.541666666672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8291</v>
      </c>
      <c r="O1179" s="10" t="s">
        <v>8292</v>
      </c>
      <c r="P1179">
        <f t="shared" si="56"/>
        <v>0</v>
      </c>
      <c r="Q1179" s="14">
        <f t="shared" si="54"/>
        <v>41897.660833333335</v>
      </c>
      <c r="R1179" s="14">
        <f t="shared" si="55"/>
        <v>41927.660833333335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8291</v>
      </c>
      <c r="O1180" s="10" t="s">
        <v>8292</v>
      </c>
      <c r="P1180">
        <f t="shared" si="56"/>
        <v>5</v>
      </c>
      <c r="Q1180" s="14">
        <f t="shared" si="54"/>
        <v>41837.905694444446</v>
      </c>
      <c r="R1180" s="14">
        <f t="shared" si="55"/>
        <v>41867.905694444446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8291</v>
      </c>
      <c r="O1181" s="10" t="s">
        <v>8292</v>
      </c>
      <c r="P1181">
        <f t="shared" si="56"/>
        <v>640</v>
      </c>
      <c r="Q1181" s="14">
        <f t="shared" si="54"/>
        <v>42275.720219907409</v>
      </c>
      <c r="R1181" s="14">
        <f t="shared" si="55"/>
        <v>42305.720219907409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8291</v>
      </c>
      <c r="O1182" s="10" t="s">
        <v>8292</v>
      </c>
      <c r="P1182">
        <f t="shared" si="56"/>
        <v>69.12</v>
      </c>
      <c r="Q1182" s="14">
        <f t="shared" si="54"/>
        <v>41781.806875000002</v>
      </c>
      <c r="R1182" s="14">
        <f t="shared" si="55"/>
        <v>41818.806875000002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8291</v>
      </c>
      <c r="O1183" s="10" t="s">
        <v>8292</v>
      </c>
      <c r="P1183">
        <f t="shared" si="56"/>
        <v>1.33</v>
      </c>
      <c r="Q1183" s="14">
        <f t="shared" si="54"/>
        <v>42034.339363425926</v>
      </c>
      <c r="R1183" s="14">
        <f t="shared" si="55"/>
        <v>42064.339363425926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8291</v>
      </c>
      <c r="O1184" s="10" t="s">
        <v>8292</v>
      </c>
      <c r="P1184">
        <f t="shared" si="56"/>
        <v>10.5</v>
      </c>
      <c r="Q1184" s="14">
        <f t="shared" si="54"/>
        <v>42728.827407407407</v>
      </c>
      <c r="R1184" s="14">
        <f t="shared" si="55"/>
        <v>42747.695833333331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8291</v>
      </c>
      <c r="O1185" s="10" t="s">
        <v>8292</v>
      </c>
      <c r="P1185">
        <f t="shared" si="56"/>
        <v>33.33</v>
      </c>
      <c r="Q1185" s="14">
        <f t="shared" si="54"/>
        <v>42656.86137731481</v>
      </c>
      <c r="R1185" s="14">
        <f t="shared" si="55"/>
        <v>42676.165972222225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8293</v>
      </c>
      <c r="O1186" s="10" t="s">
        <v>8294</v>
      </c>
      <c r="P1186">
        <f t="shared" si="56"/>
        <v>61.56</v>
      </c>
      <c r="Q1186" s="14">
        <f t="shared" si="54"/>
        <v>42741.599664351852</v>
      </c>
      <c r="R1186" s="14">
        <f t="shared" si="55"/>
        <v>42772.599664351852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8293</v>
      </c>
      <c r="O1187" s="10" t="s">
        <v>8294</v>
      </c>
      <c r="P1187">
        <f t="shared" si="56"/>
        <v>118.74</v>
      </c>
      <c r="Q1187" s="14">
        <f t="shared" si="54"/>
        <v>42130.865150462967</v>
      </c>
      <c r="R1187" s="14">
        <f t="shared" si="55"/>
        <v>42163.166666666672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8293</v>
      </c>
      <c r="O1188" s="10" t="s">
        <v>8294</v>
      </c>
      <c r="P1188">
        <f t="shared" si="56"/>
        <v>65.08</v>
      </c>
      <c r="Q1188" s="14">
        <f t="shared" si="54"/>
        <v>42123.86336805555</v>
      </c>
      <c r="R1188" s="14">
        <f t="shared" si="55"/>
        <v>42156.945833333331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8293</v>
      </c>
      <c r="O1189" s="10" t="s">
        <v>8294</v>
      </c>
      <c r="P1189">
        <f t="shared" si="56"/>
        <v>130.16</v>
      </c>
      <c r="Q1189" s="14">
        <f t="shared" si="54"/>
        <v>42109.894942129627</v>
      </c>
      <c r="R1189" s="14">
        <f t="shared" si="55"/>
        <v>42141.75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8293</v>
      </c>
      <c r="O1190" s="10" t="s">
        <v>8294</v>
      </c>
      <c r="P1190">
        <f t="shared" si="56"/>
        <v>37.78</v>
      </c>
      <c r="Q1190" s="14">
        <f t="shared" si="54"/>
        <v>42711.700694444444</v>
      </c>
      <c r="R1190" s="14">
        <f t="shared" si="55"/>
        <v>42732.700694444444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8293</v>
      </c>
      <c r="O1191" s="10" t="s">
        <v>8294</v>
      </c>
      <c r="P1191">
        <f t="shared" si="56"/>
        <v>112.79</v>
      </c>
      <c r="Q1191" s="14">
        <f t="shared" si="54"/>
        <v>42529.979108796295</v>
      </c>
      <c r="R1191" s="14">
        <f t="shared" si="55"/>
        <v>42550.979108796295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8293</v>
      </c>
      <c r="O1192" s="10" t="s">
        <v>8294</v>
      </c>
      <c r="P1192">
        <f t="shared" si="56"/>
        <v>51.92</v>
      </c>
      <c r="Q1192" s="14">
        <f t="shared" si="54"/>
        <v>41852.665798611109</v>
      </c>
      <c r="R1192" s="14">
        <f t="shared" si="55"/>
        <v>41882.665798611109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8293</v>
      </c>
      <c r="O1193" s="10" t="s">
        <v>8294</v>
      </c>
      <c r="P1193">
        <f t="shared" si="56"/>
        <v>89.24</v>
      </c>
      <c r="Q1193" s="14">
        <f t="shared" si="54"/>
        <v>42419.603703703702</v>
      </c>
      <c r="R1193" s="14">
        <f t="shared" si="55"/>
        <v>42449.562037037031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8293</v>
      </c>
      <c r="O1194" s="10" t="s">
        <v>8294</v>
      </c>
      <c r="P1194">
        <f t="shared" si="56"/>
        <v>19.329999999999998</v>
      </c>
      <c r="Q1194" s="14">
        <f t="shared" si="54"/>
        <v>42747.506689814814</v>
      </c>
      <c r="R1194" s="14">
        <f t="shared" si="55"/>
        <v>42777.506689814814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8293</v>
      </c>
      <c r="O1195" s="10" t="s">
        <v>8294</v>
      </c>
      <c r="P1195">
        <f t="shared" si="56"/>
        <v>79.97</v>
      </c>
      <c r="Q1195" s="14">
        <f t="shared" si="54"/>
        <v>42409.776076388895</v>
      </c>
      <c r="R1195" s="14">
        <f t="shared" si="55"/>
        <v>42469.734409722223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8293</v>
      </c>
      <c r="O1196" s="10" t="s">
        <v>8294</v>
      </c>
      <c r="P1196">
        <f t="shared" si="56"/>
        <v>56.41</v>
      </c>
      <c r="Q1196" s="14">
        <f t="shared" si="54"/>
        <v>42072.488182870366</v>
      </c>
      <c r="R1196" s="14">
        <f t="shared" si="55"/>
        <v>42102.488182870366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8293</v>
      </c>
      <c r="O1197" s="10" t="s">
        <v>8294</v>
      </c>
      <c r="P1197">
        <f t="shared" si="56"/>
        <v>79.41</v>
      </c>
      <c r="Q1197" s="14">
        <f t="shared" si="54"/>
        <v>42298.34783564815</v>
      </c>
      <c r="R1197" s="14">
        <f t="shared" si="55"/>
        <v>42358.375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8293</v>
      </c>
      <c r="O1198" s="10" t="s">
        <v>8294</v>
      </c>
      <c r="P1198">
        <f t="shared" si="56"/>
        <v>76.44</v>
      </c>
      <c r="Q1198" s="14">
        <f t="shared" si="54"/>
        <v>42326.818738425922</v>
      </c>
      <c r="R1198" s="14">
        <f t="shared" si="55"/>
        <v>42356.818738425922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8293</v>
      </c>
      <c r="O1199" s="10" t="s">
        <v>8294</v>
      </c>
      <c r="P1199">
        <f t="shared" si="56"/>
        <v>121</v>
      </c>
      <c r="Q1199" s="14">
        <f t="shared" si="54"/>
        <v>42503.66474537037</v>
      </c>
      <c r="R1199" s="14">
        <f t="shared" si="55"/>
        <v>42534.249305555553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8293</v>
      </c>
      <c r="O1200" s="10" t="s">
        <v>8294</v>
      </c>
      <c r="P1200">
        <f t="shared" si="56"/>
        <v>54.62</v>
      </c>
      <c r="Q1200" s="14">
        <f t="shared" si="54"/>
        <v>42333.619050925925</v>
      </c>
      <c r="R1200" s="14">
        <f t="shared" si="55"/>
        <v>42369.125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8293</v>
      </c>
      <c r="O1201" s="10" t="s">
        <v>8294</v>
      </c>
      <c r="P1201">
        <f t="shared" si="56"/>
        <v>299.22000000000003</v>
      </c>
      <c r="Q1201" s="14">
        <f t="shared" si="54"/>
        <v>42161.770833333328</v>
      </c>
      <c r="R1201" s="14">
        <f t="shared" si="55"/>
        <v>42193.770833333328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8293</v>
      </c>
      <c r="O1202" s="10" t="s">
        <v>8294</v>
      </c>
      <c r="P1202">
        <f t="shared" si="56"/>
        <v>58.53</v>
      </c>
      <c r="Q1202" s="14">
        <f t="shared" si="54"/>
        <v>42089.477500000001</v>
      </c>
      <c r="R1202" s="14">
        <f t="shared" si="55"/>
        <v>42110.477500000001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8293</v>
      </c>
      <c r="O1203" s="10" t="s">
        <v>8294</v>
      </c>
      <c r="P1203">
        <f t="shared" si="56"/>
        <v>55.37</v>
      </c>
      <c r="Q1203" s="14">
        <f t="shared" si="54"/>
        <v>42536.60701388889</v>
      </c>
      <c r="R1203" s="14">
        <f t="shared" si="55"/>
        <v>42566.60701388889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8293</v>
      </c>
      <c r="O1204" s="10" t="s">
        <v>8294</v>
      </c>
      <c r="P1204">
        <f t="shared" si="56"/>
        <v>183.8</v>
      </c>
      <c r="Q1204" s="14">
        <f t="shared" si="54"/>
        <v>42152.288819444439</v>
      </c>
      <c r="R1204" s="14">
        <f t="shared" si="55"/>
        <v>42182.288819444439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8293</v>
      </c>
      <c r="O1205" s="10" t="s">
        <v>8294</v>
      </c>
      <c r="P1205">
        <f t="shared" si="56"/>
        <v>165.35</v>
      </c>
      <c r="Q1205" s="14">
        <f t="shared" si="54"/>
        <v>42125.614895833336</v>
      </c>
      <c r="R1205" s="14">
        <f t="shared" si="55"/>
        <v>42155.614895833336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8293</v>
      </c>
      <c r="O1206" s="10" t="s">
        <v>8294</v>
      </c>
      <c r="P1206">
        <f t="shared" si="56"/>
        <v>234.79</v>
      </c>
      <c r="Q1206" s="14">
        <f t="shared" si="54"/>
        <v>42297.748067129629</v>
      </c>
      <c r="R1206" s="14">
        <f t="shared" si="55"/>
        <v>42342.208333333328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8293</v>
      </c>
      <c r="O1207" s="10" t="s">
        <v>8294</v>
      </c>
      <c r="P1207">
        <f t="shared" si="56"/>
        <v>211.48</v>
      </c>
      <c r="Q1207" s="14">
        <f t="shared" si="54"/>
        <v>42138.506377314814</v>
      </c>
      <c r="R1207" s="14">
        <f t="shared" si="55"/>
        <v>42168.506377314814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8293</v>
      </c>
      <c r="O1208" s="10" t="s">
        <v>8294</v>
      </c>
      <c r="P1208">
        <f t="shared" si="56"/>
        <v>32.340000000000003</v>
      </c>
      <c r="Q1208" s="14">
        <f t="shared" si="54"/>
        <v>42772.776076388895</v>
      </c>
      <c r="R1208" s="14">
        <f t="shared" si="55"/>
        <v>42805.561805555553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8293</v>
      </c>
      <c r="O1209" s="10" t="s">
        <v>8294</v>
      </c>
      <c r="P1209">
        <f t="shared" si="56"/>
        <v>123.38</v>
      </c>
      <c r="Q1209" s="14">
        <f t="shared" si="54"/>
        <v>42430.430243055554</v>
      </c>
      <c r="R1209" s="14">
        <f t="shared" si="55"/>
        <v>42460.416666666672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8293</v>
      </c>
      <c r="O1210" s="10" t="s">
        <v>8294</v>
      </c>
      <c r="P1210">
        <f t="shared" si="56"/>
        <v>207.07</v>
      </c>
      <c r="Q1210" s="14">
        <f t="shared" si="54"/>
        <v>42423.709074074075</v>
      </c>
      <c r="R1210" s="14">
        <f t="shared" si="55"/>
        <v>42453.667407407411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8293</v>
      </c>
      <c r="O1211" s="10" t="s">
        <v>8294</v>
      </c>
      <c r="P1211">
        <f t="shared" si="56"/>
        <v>138.26</v>
      </c>
      <c r="Q1211" s="14">
        <f t="shared" si="54"/>
        <v>42761.846122685187</v>
      </c>
      <c r="R1211" s="14">
        <f t="shared" si="55"/>
        <v>42791.846122685187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8293</v>
      </c>
      <c r="O1212" s="10" t="s">
        <v>8294</v>
      </c>
      <c r="P1212">
        <f t="shared" si="56"/>
        <v>493.82</v>
      </c>
      <c r="Q1212" s="14">
        <f t="shared" si="54"/>
        <v>42132.941805555558</v>
      </c>
      <c r="R1212" s="14">
        <f t="shared" si="55"/>
        <v>42155.875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8293</v>
      </c>
      <c r="O1213" s="10" t="s">
        <v>8294</v>
      </c>
      <c r="P1213">
        <f t="shared" si="56"/>
        <v>168.5</v>
      </c>
      <c r="Q1213" s="14">
        <f t="shared" si="54"/>
        <v>42515.866446759261</v>
      </c>
      <c r="R1213" s="14">
        <f t="shared" si="55"/>
        <v>42530.866446759261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8293</v>
      </c>
      <c r="O1214" s="10" t="s">
        <v>8294</v>
      </c>
      <c r="P1214">
        <f t="shared" si="56"/>
        <v>38.869999999999997</v>
      </c>
      <c r="Q1214" s="14">
        <f t="shared" si="54"/>
        <v>42318.950173611112</v>
      </c>
      <c r="R1214" s="14">
        <f t="shared" si="55"/>
        <v>42335.041666666672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8293</v>
      </c>
      <c r="O1215" s="10" t="s">
        <v>8294</v>
      </c>
      <c r="P1215">
        <f t="shared" si="56"/>
        <v>61.53</v>
      </c>
      <c r="Q1215" s="14">
        <f t="shared" si="54"/>
        <v>42731.755787037036</v>
      </c>
      <c r="R1215" s="14">
        <f t="shared" si="55"/>
        <v>42766.755787037036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8293</v>
      </c>
      <c r="O1216" s="10" t="s">
        <v>8294</v>
      </c>
      <c r="P1216">
        <f t="shared" si="56"/>
        <v>105.44</v>
      </c>
      <c r="Q1216" s="14">
        <f t="shared" si="54"/>
        <v>42104.840335648143</v>
      </c>
      <c r="R1216" s="14">
        <f t="shared" si="55"/>
        <v>42164.840335648143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8293</v>
      </c>
      <c r="O1217" s="10" t="s">
        <v>8294</v>
      </c>
      <c r="P1217">
        <f t="shared" si="56"/>
        <v>71.59</v>
      </c>
      <c r="Q1217" s="14">
        <f t="shared" si="54"/>
        <v>41759.923101851848</v>
      </c>
      <c r="R1217" s="14">
        <f t="shared" si="55"/>
        <v>41789.923101851848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8293</v>
      </c>
      <c r="O1218" s="10" t="s">
        <v>8294</v>
      </c>
      <c r="P1218">
        <f t="shared" si="56"/>
        <v>91.88</v>
      </c>
      <c r="Q1218" s="14">
        <f t="shared" ref="Q1218:Q1281" si="57">(((J1218/60)/60)/24)+DATE(1970,1,1)</f>
        <v>42247.616400462968</v>
      </c>
      <c r="R1218" s="14">
        <f t="shared" ref="R1218:R1281" si="58">(((I1218/60)/60)/24)+DATE(1970,1,1)</f>
        <v>42279.960416666669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8293</v>
      </c>
      <c r="O1219" s="10" t="s">
        <v>8294</v>
      </c>
      <c r="P1219">
        <f t="shared" ref="P1219:P1282" si="59">IFERROR(ROUND(E1219/L1219,2),0)</f>
        <v>148.57</v>
      </c>
      <c r="Q1219" s="14">
        <f t="shared" si="57"/>
        <v>42535.809490740736</v>
      </c>
      <c r="R1219" s="14">
        <f t="shared" si="58"/>
        <v>42565.809490740736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8293</v>
      </c>
      <c r="O1220" s="10" t="s">
        <v>8294</v>
      </c>
      <c r="P1220">
        <f t="shared" si="59"/>
        <v>174.21</v>
      </c>
      <c r="Q1220" s="14">
        <f t="shared" si="57"/>
        <v>42278.662037037036</v>
      </c>
      <c r="R1220" s="14">
        <f t="shared" si="58"/>
        <v>42309.125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8293</v>
      </c>
      <c r="O1221" s="10" t="s">
        <v>8294</v>
      </c>
      <c r="P1221">
        <f t="shared" si="59"/>
        <v>102.86</v>
      </c>
      <c r="Q1221" s="14">
        <f t="shared" si="57"/>
        <v>42633.461956018517</v>
      </c>
      <c r="R1221" s="14">
        <f t="shared" si="58"/>
        <v>42663.461956018517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8293</v>
      </c>
      <c r="O1222" s="10" t="s">
        <v>8294</v>
      </c>
      <c r="P1222">
        <f t="shared" si="59"/>
        <v>111.18</v>
      </c>
      <c r="Q1222" s="14">
        <f t="shared" si="57"/>
        <v>42211.628611111111</v>
      </c>
      <c r="R1222" s="14">
        <f t="shared" si="58"/>
        <v>42241.628611111111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8293</v>
      </c>
      <c r="O1223" s="10" t="s">
        <v>8294</v>
      </c>
      <c r="P1223">
        <f t="shared" si="59"/>
        <v>23.8</v>
      </c>
      <c r="Q1223" s="14">
        <f t="shared" si="57"/>
        <v>42680.47555555556</v>
      </c>
      <c r="R1223" s="14">
        <f t="shared" si="58"/>
        <v>42708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8293</v>
      </c>
      <c r="O1224" s="10" t="s">
        <v>8294</v>
      </c>
      <c r="P1224">
        <f t="shared" si="59"/>
        <v>81.27</v>
      </c>
      <c r="Q1224" s="14">
        <f t="shared" si="57"/>
        <v>42430.720451388886</v>
      </c>
      <c r="R1224" s="14">
        <f t="shared" si="58"/>
        <v>42461.166666666672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8293</v>
      </c>
      <c r="O1225" s="10" t="s">
        <v>8294</v>
      </c>
      <c r="P1225">
        <f t="shared" si="59"/>
        <v>116.21</v>
      </c>
      <c r="Q1225" s="14">
        <f t="shared" si="57"/>
        <v>42654.177187499998</v>
      </c>
      <c r="R1225" s="14">
        <f t="shared" si="58"/>
        <v>42684.218854166669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8280</v>
      </c>
      <c r="O1226" s="10" t="s">
        <v>8295</v>
      </c>
      <c r="P1226">
        <f t="shared" si="59"/>
        <v>58.89</v>
      </c>
      <c r="Q1226" s="14">
        <f t="shared" si="57"/>
        <v>41736.549791666665</v>
      </c>
      <c r="R1226" s="14">
        <f t="shared" si="58"/>
        <v>41796.549791666665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8280</v>
      </c>
      <c r="O1227" s="10" t="s">
        <v>8295</v>
      </c>
      <c r="P1227">
        <f t="shared" si="59"/>
        <v>44</v>
      </c>
      <c r="Q1227" s="14">
        <f t="shared" si="57"/>
        <v>41509.905995370369</v>
      </c>
      <c r="R1227" s="14">
        <f t="shared" si="58"/>
        <v>41569.905995370369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8280</v>
      </c>
      <c r="O1228" s="10" t="s">
        <v>8295</v>
      </c>
      <c r="P1228">
        <f t="shared" si="59"/>
        <v>48.43</v>
      </c>
      <c r="Q1228" s="14">
        <f t="shared" si="57"/>
        <v>41715.874780092592</v>
      </c>
      <c r="R1228" s="14">
        <f t="shared" si="58"/>
        <v>41750.041666666664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8280</v>
      </c>
      <c r="O1229" s="10" t="s">
        <v>8295</v>
      </c>
      <c r="P1229">
        <f t="shared" si="59"/>
        <v>0</v>
      </c>
      <c r="Q1229" s="14">
        <f t="shared" si="57"/>
        <v>41827.919166666667</v>
      </c>
      <c r="R1229" s="14">
        <f t="shared" si="58"/>
        <v>41858.291666666664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8280</v>
      </c>
      <c r="O1230" s="10" t="s">
        <v>8295</v>
      </c>
      <c r="P1230">
        <f t="shared" si="59"/>
        <v>61.04</v>
      </c>
      <c r="Q1230" s="14">
        <f t="shared" si="57"/>
        <v>40754.729259259257</v>
      </c>
      <c r="R1230" s="14">
        <f t="shared" si="58"/>
        <v>40814.729259259257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8280</v>
      </c>
      <c r="O1231" s="10" t="s">
        <v>8295</v>
      </c>
      <c r="P1231">
        <f t="shared" si="59"/>
        <v>25</v>
      </c>
      <c r="Q1231" s="14">
        <f t="shared" si="57"/>
        <v>40985.459803240738</v>
      </c>
      <c r="R1231" s="14">
        <f t="shared" si="58"/>
        <v>41015.666666666664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8280</v>
      </c>
      <c r="O1232" s="10" t="s">
        <v>8295</v>
      </c>
      <c r="P1232">
        <f t="shared" si="59"/>
        <v>0</v>
      </c>
      <c r="Q1232" s="14">
        <f t="shared" si="57"/>
        <v>40568.972569444442</v>
      </c>
      <c r="R1232" s="14">
        <f t="shared" si="58"/>
        <v>40598.972569444442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8280</v>
      </c>
      <c r="O1233" s="10" t="s">
        <v>8295</v>
      </c>
      <c r="P1233">
        <f t="shared" si="59"/>
        <v>0</v>
      </c>
      <c r="Q1233" s="14">
        <f t="shared" si="57"/>
        <v>42193.941759259258</v>
      </c>
      <c r="R1233" s="14">
        <f t="shared" si="58"/>
        <v>42244.041666666672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8280</v>
      </c>
      <c r="O1234" s="10" t="s">
        <v>8295</v>
      </c>
      <c r="P1234">
        <f t="shared" si="59"/>
        <v>40</v>
      </c>
      <c r="Q1234" s="14">
        <f t="shared" si="57"/>
        <v>41506.848032407412</v>
      </c>
      <c r="R1234" s="14">
        <f t="shared" si="58"/>
        <v>41553.848032407412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8280</v>
      </c>
      <c r="O1235" s="10" t="s">
        <v>8295</v>
      </c>
      <c r="P1235">
        <f t="shared" si="59"/>
        <v>19.329999999999998</v>
      </c>
      <c r="Q1235" s="14">
        <f t="shared" si="57"/>
        <v>40939.948773148149</v>
      </c>
      <c r="R1235" s="14">
        <f t="shared" si="58"/>
        <v>40960.948773148149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8280</v>
      </c>
      <c r="O1236" s="10" t="s">
        <v>8295</v>
      </c>
      <c r="P1236">
        <f t="shared" si="59"/>
        <v>0</v>
      </c>
      <c r="Q1236" s="14">
        <f t="shared" si="57"/>
        <v>42007.788680555561</v>
      </c>
      <c r="R1236" s="14">
        <f t="shared" si="58"/>
        <v>42037.788680555561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8280</v>
      </c>
      <c r="O1237" s="10" t="s">
        <v>8295</v>
      </c>
      <c r="P1237">
        <f t="shared" si="59"/>
        <v>35</v>
      </c>
      <c r="Q1237" s="14">
        <f t="shared" si="57"/>
        <v>41583.135405092595</v>
      </c>
      <c r="R1237" s="14">
        <f t="shared" si="58"/>
        <v>41623.135405092595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8280</v>
      </c>
      <c r="O1238" s="10" t="s">
        <v>8295</v>
      </c>
      <c r="P1238">
        <f t="shared" si="59"/>
        <v>0</v>
      </c>
      <c r="Q1238" s="14">
        <f t="shared" si="57"/>
        <v>41110.680138888885</v>
      </c>
      <c r="R1238" s="14">
        <f t="shared" si="58"/>
        <v>41118.666666666664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8280</v>
      </c>
      <c r="O1239" s="10" t="s">
        <v>8295</v>
      </c>
      <c r="P1239">
        <f t="shared" si="59"/>
        <v>0</v>
      </c>
      <c r="Q1239" s="14">
        <f t="shared" si="57"/>
        <v>41125.283159722225</v>
      </c>
      <c r="R1239" s="14">
        <f t="shared" si="58"/>
        <v>41145.283159722225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8280</v>
      </c>
      <c r="O1240" s="10" t="s">
        <v>8295</v>
      </c>
      <c r="P1240">
        <f t="shared" si="59"/>
        <v>59.33</v>
      </c>
      <c r="Q1240" s="14">
        <f t="shared" si="57"/>
        <v>40731.61037037037</v>
      </c>
      <c r="R1240" s="14">
        <f t="shared" si="58"/>
        <v>40761.61037037037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8280</v>
      </c>
      <c r="O1241" s="10" t="s">
        <v>8295</v>
      </c>
      <c r="P1241">
        <f t="shared" si="59"/>
        <v>0</v>
      </c>
      <c r="Q1241" s="14">
        <f t="shared" si="57"/>
        <v>40883.962581018517</v>
      </c>
      <c r="R1241" s="14">
        <f t="shared" si="58"/>
        <v>40913.962581018517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8280</v>
      </c>
      <c r="O1242" s="10" t="s">
        <v>8295</v>
      </c>
      <c r="P1242">
        <f t="shared" si="59"/>
        <v>30.13</v>
      </c>
      <c r="Q1242" s="14">
        <f t="shared" si="57"/>
        <v>41409.040011574078</v>
      </c>
      <c r="R1242" s="14">
        <f t="shared" si="58"/>
        <v>41467.910416666666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8280</v>
      </c>
      <c r="O1243" s="10" t="s">
        <v>8295</v>
      </c>
      <c r="P1243">
        <f t="shared" si="59"/>
        <v>74.62</v>
      </c>
      <c r="Q1243" s="14">
        <f t="shared" si="57"/>
        <v>41923.837731481479</v>
      </c>
      <c r="R1243" s="14">
        <f t="shared" si="58"/>
        <v>41946.249305555553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8280</v>
      </c>
      <c r="O1244" s="10" t="s">
        <v>8295</v>
      </c>
      <c r="P1244">
        <f t="shared" si="59"/>
        <v>5</v>
      </c>
      <c r="Q1244" s="14">
        <f t="shared" si="57"/>
        <v>40782.165532407409</v>
      </c>
      <c r="R1244" s="14">
        <f t="shared" si="58"/>
        <v>40797.554166666669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8280</v>
      </c>
      <c r="O1245" s="10" t="s">
        <v>8295</v>
      </c>
      <c r="P1245">
        <f t="shared" si="59"/>
        <v>44.5</v>
      </c>
      <c r="Q1245" s="14">
        <f t="shared" si="57"/>
        <v>40671.879293981481</v>
      </c>
      <c r="R1245" s="14">
        <f t="shared" si="58"/>
        <v>40732.875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10" t="s">
        <v>8281</v>
      </c>
      <c r="P1246">
        <f t="shared" si="59"/>
        <v>46.13</v>
      </c>
      <c r="Q1246" s="14">
        <f t="shared" si="57"/>
        <v>41355.825497685182</v>
      </c>
      <c r="R1246" s="14">
        <f t="shared" si="58"/>
        <v>41386.875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10" t="s">
        <v>8281</v>
      </c>
      <c r="P1247">
        <f t="shared" si="59"/>
        <v>141.47</v>
      </c>
      <c r="Q1247" s="14">
        <f t="shared" si="57"/>
        <v>41774.599930555552</v>
      </c>
      <c r="R1247" s="14">
        <f t="shared" si="58"/>
        <v>41804.599930555552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10" t="s">
        <v>8281</v>
      </c>
      <c r="P1248">
        <f t="shared" si="59"/>
        <v>75.48</v>
      </c>
      <c r="Q1248" s="14">
        <f t="shared" si="57"/>
        <v>40838.043391203704</v>
      </c>
      <c r="R1248" s="14">
        <f t="shared" si="58"/>
        <v>40883.085057870368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10" t="s">
        <v>8281</v>
      </c>
      <c r="P1249">
        <f t="shared" si="59"/>
        <v>85.5</v>
      </c>
      <c r="Q1249" s="14">
        <f t="shared" si="57"/>
        <v>41370.292303240742</v>
      </c>
      <c r="R1249" s="14">
        <f t="shared" si="58"/>
        <v>41400.292303240742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10" t="s">
        <v>8281</v>
      </c>
      <c r="P1250">
        <f t="shared" si="59"/>
        <v>64.25</v>
      </c>
      <c r="Q1250" s="14">
        <f t="shared" si="57"/>
        <v>41767.656863425924</v>
      </c>
      <c r="R1250" s="14">
        <f t="shared" si="58"/>
        <v>41803.290972222225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10" t="s">
        <v>8281</v>
      </c>
      <c r="P1251">
        <f t="shared" si="59"/>
        <v>64.47</v>
      </c>
      <c r="Q1251" s="14">
        <f t="shared" si="57"/>
        <v>41067.74086805556</v>
      </c>
      <c r="R1251" s="14">
        <f t="shared" si="58"/>
        <v>41097.74086805556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10" t="s">
        <v>8281</v>
      </c>
      <c r="P1252">
        <f t="shared" si="59"/>
        <v>118.2</v>
      </c>
      <c r="Q1252" s="14">
        <f t="shared" si="57"/>
        <v>41843.64271990741</v>
      </c>
      <c r="R1252" s="14">
        <f t="shared" si="58"/>
        <v>41888.64271990741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10" t="s">
        <v>8281</v>
      </c>
      <c r="P1253">
        <f t="shared" si="59"/>
        <v>82.54</v>
      </c>
      <c r="Q1253" s="14">
        <f t="shared" si="57"/>
        <v>40751.814432870371</v>
      </c>
      <c r="R1253" s="14">
        <f t="shared" si="58"/>
        <v>40811.814432870371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10" t="s">
        <v>8281</v>
      </c>
      <c r="P1254">
        <f t="shared" si="59"/>
        <v>34.17</v>
      </c>
      <c r="Q1254" s="14">
        <f t="shared" si="57"/>
        <v>41543.988067129627</v>
      </c>
      <c r="R1254" s="14">
        <f t="shared" si="58"/>
        <v>41571.988067129627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10" t="s">
        <v>8281</v>
      </c>
      <c r="P1255">
        <f t="shared" si="59"/>
        <v>42.73</v>
      </c>
      <c r="Q1255" s="14">
        <f t="shared" si="57"/>
        <v>41855.783645833333</v>
      </c>
      <c r="R1255" s="14">
        <f t="shared" si="58"/>
        <v>41885.783645833333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10" t="s">
        <v>8281</v>
      </c>
      <c r="P1256">
        <f t="shared" si="59"/>
        <v>94.49</v>
      </c>
      <c r="Q1256" s="14">
        <f t="shared" si="57"/>
        <v>40487.621365740742</v>
      </c>
      <c r="R1256" s="14">
        <f t="shared" si="58"/>
        <v>40544.207638888889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10" t="s">
        <v>8281</v>
      </c>
      <c r="P1257">
        <f t="shared" si="59"/>
        <v>55.7</v>
      </c>
      <c r="Q1257" s="14">
        <f t="shared" si="57"/>
        <v>41579.845509259263</v>
      </c>
      <c r="R1257" s="14">
        <f t="shared" si="58"/>
        <v>41609.887175925927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10" t="s">
        <v>8281</v>
      </c>
      <c r="P1258">
        <f t="shared" si="59"/>
        <v>98.03</v>
      </c>
      <c r="Q1258" s="14">
        <f t="shared" si="57"/>
        <v>40921.919340277782</v>
      </c>
      <c r="R1258" s="14">
        <f t="shared" si="58"/>
        <v>40951.919340277782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10" t="s">
        <v>8281</v>
      </c>
      <c r="P1259">
        <f t="shared" si="59"/>
        <v>92.1</v>
      </c>
      <c r="Q1259" s="14">
        <f t="shared" si="57"/>
        <v>40587.085532407407</v>
      </c>
      <c r="R1259" s="14">
        <f t="shared" si="58"/>
        <v>40636.043865740743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10" t="s">
        <v>8281</v>
      </c>
      <c r="P1260">
        <f t="shared" si="59"/>
        <v>38.18</v>
      </c>
      <c r="Q1260" s="14">
        <f t="shared" si="57"/>
        <v>41487.611250000002</v>
      </c>
      <c r="R1260" s="14">
        <f t="shared" si="58"/>
        <v>41517.611250000002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10" t="s">
        <v>8281</v>
      </c>
      <c r="P1261">
        <f t="shared" si="59"/>
        <v>27.15</v>
      </c>
      <c r="Q1261" s="14">
        <f t="shared" si="57"/>
        <v>41766.970648148148</v>
      </c>
      <c r="R1261" s="14">
        <f t="shared" si="58"/>
        <v>41799.165972222225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10" t="s">
        <v>8281</v>
      </c>
      <c r="P1262">
        <f t="shared" si="59"/>
        <v>50.69</v>
      </c>
      <c r="Q1262" s="14">
        <f t="shared" si="57"/>
        <v>41666.842824074076</v>
      </c>
      <c r="R1262" s="14">
        <f t="shared" si="58"/>
        <v>41696.842824074076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10" t="s">
        <v>8281</v>
      </c>
      <c r="P1263">
        <f t="shared" si="59"/>
        <v>38.94</v>
      </c>
      <c r="Q1263" s="14">
        <f t="shared" si="57"/>
        <v>41638.342905092592</v>
      </c>
      <c r="R1263" s="14">
        <f t="shared" si="58"/>
        <v>41668.342905092592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10" t="s">
        <v>8281</v>
      </c>
      <c r="P1264">
        <f t="shared" si="59"/>
        <v>77.64</v>
      </c>
      <c r="Q1264" s="14">
        <f t="shared" si="57"/>
        <v>41656.762638888889</v>
      </c>
      <c r="R1264" s="14">
        <f t="shared" si="58"/>
        <v>41686.762638888889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10" t="s">
        <v>8281</v>
      </c>
      <c r="P1265">
        <f t="shared" si="59"/>
        <v>43.54</v>
      </c>
      <c r="Q1265" s="14">
        <f t="shared" si="57"/>
        <v>41692.084143518521</v>
      </c>
      <c r="R1265" s="14">
        <f t="shared" si="58"/>
        <v>41727.041666666664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10" t="s">
        <v>8281</v>
      </c>
      <c r="P1266">
        <f t="shared" si="59"/>
        <v>31.82</v>
      </c>
      <c r="Q1266" s="14">
        <f t="shared" si="57"/>
        <v>41547.662997685184</v>
      </c>
      <c r="R1266" s="14">
        <f t="shared" si="58"/>
        <v>41576.662997685184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10" t="s">
        <v>8281</v>
      </c>
      <c r="P1267">
        <f t="shared" si="59"/>
        <v>63.18</v>
      </c>
      <c r="Q1267" s="14">
        <f t="shared" si="57"/>
        <v>40465.655266203699</v>
      </c>
      <c r="R1267" s="14">
        <f t="shared" si="58"/>
        <v>40512.655266203699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10" t="s">
        <v>8281</v>
      </c>
      <c r="P1268">
        <f t="shared" si="59"/>
        <v>190.9</v>
      </c>
      <c r="Q1268" s="14">
        <f t="shared" si="57"/>
        <v>41620.87667824074</v>
      </c>
      <c r="R1268" s="14">
        <f t="shared" si="58"/>
        <v>41650.87667824074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10" t="s">
        <v>8281</v>
      </c>
      <c r="P1269">
        <f t="shared" si="59"/>
        <v>140.86000000000001</v>
      </c>
      <c r="Q1269" s="14">
        <f t="shared" si="57"/>
        <v>41449.585162037038</v>
      </c>
      <c r="R1269" s="14">
        <f t="shared" si="58"/>
        <v>41479.585162037038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10" t="s">
        <v>8281</v>
      </c>
      <c r="P1270">
        <f t="shared" si="59"/>
        <v>76.92</v>
      </c>
      <c r="Q1270" s="14">
        <f t="shared" si="57"/>
        <v>41507.845451388886</v>
      </c>
      <c r="R1270" s="14">
        <f t="shared" si="58"/>
        <v>41537.845451388886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10" t="s">
        <v>8281</v>
      </c>
      <c r="P1271">
        <f t="shared" si="59"/>
        <v>99.16</v>
      </c>
      <c r="Q1271" s="14">
        <f t="shared" si="57"/>
        <v>42445.823055555549</v>
      </c>
      <c r="R1271" s="14">
        <f t="shared" si="58"/>
        <v>42476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10" t="s">
        <v>8281</v>
      </c>
      <c r="P1272">
        <f t="shared" si="59"/>
        <v>67.88</v>
      </c>
      <c r="Q1272" s="14">
        <f t="shared" si="57"/>
        <v>40933.856967592597</v>
      </c>
      <c r="R1272" s="14">
        <f t="shared" si="58"/>
        <v>40993.815300925926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10" t="s">
        <v>8281</v>
      </c>
      <c r="P1273">
        <f t="shared" si="59"/>
        <v>246.29</v>
      </c>
      <c r="Q1273" s="14">
        <f t="shared" si="57"/>
        <v>41561.683553240742</v>
      </c>
      <c r="R1273" s="14">
        <f t="shared" si="58"/>
        <v>41591.725219907406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10" t="s">
        <v>8281</v>
      </c>
      <c r="P1274">
        <f t="shared" si="59"/>
        <v>189.29</v>
      </c>
      <c r="Q1274" s="14">
        <f t="shared" si="57"/>
        <v>40274.745127314818</v>
      </c>
      <c r="R1274" s="14">
        <f t="shared" si="58"/>
        <v>40344.166666666664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10" t="s">
        <v>8281</v>
      </c>
      <c r="P1275">
        <f t="shared" si="59"/>
        <v>76.67</v>
      </c>
      <c r="Q1275" s="14">
        <f t="shared" si="57"/>
        <v>41852.730219907404</v>
      </c>
      <c r="R1275" s="14">
        <f t="shared" si="58"/>
        <v>41882.730219907404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10" t="s">
        <v>8281</v>
      </c>
      <c r="P1276">
        <f t="shared" si="59"/>
        <v>82.96</v>
      </c>
      <c r="Q1276" s="14">
        <f t="shared" si="57"/>
        <v>41116.690104166664</v>
      </c>
      <c r="R1276" s="14">
        <f t="shared" si="58"/>
        <v>41151.690104166664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10" t="s">
        <v>8281</v>
      </c>
      <c r="P1277">
        <f t="shared" si="59"/>
        <v>62.52</v>
      </c>
      <c r="Q1277" s="14">
        <f t="shared" si="57"/>
        <v>41458.867905092593</v>
      </c>
      <c r="R1277" s="14">
        <f t="shared" si="58"/>
        <v>41493.867905092593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10" t="s">
        <v>8281</v>
      </c>
      <c r="P1278">
        <f t="shared" si="59"/>
        <v>46.07</v>
      </c>
      <c r="Q1278" s="14">
        <f t="shared" si="57"/>
        <v>40007.704247685186</v>
      </c>
      <c r="R1278" s="14">
        <f t="shared" si="58"/>
        <v>40057.166666666664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10" t="s">
        <v>8281</v>
      </c>
      <c r="P1279">
        <f t="shared" si="59"/>
        <v>38.54</v>
      </c>
      <c r="Q1279" s="14">
        <f t="shared" si="57"/>
        <v>41121.561886574076</v>
      </c>
      <c r="R1279" s="14">
        <f t="shared" si="58"/>
        <v>41156.561886574076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10" t="s">
        <v>8281</v>
      </c>
      <c r="P1280">
        <f t="shared" si="59"/>
        <v>53.01</v>
      </c>
      <c r="Q1280" s="14">
        <f t="shared" si="57"/>
        <v>41786.555162037039</v>
      </c>
      <c r="R1280" s="14">
        <f t="shared" si="58"/>
        <v>41815.083333333336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10" t="s">
        <v>8281</v>
      </c>
      <c r="P1281">
        <f t="shared" si="59"/>
        <v>73.36</v>
      </c>
      <c r="Q1281" s="14">
        <f t="shared" si="57"/>
        <v>41682.099189814813</v>
      </c>
      <c r="R1281" s="14">
        <f t="shared" si="58"/>
        <v>41722.057523148149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10" t="s">
        <v>8281</v>
      </c>
      <c r="P1282">
        <f t="shared" si="59"/>
        <v>127.98</v>
      </c>
      <c r="Q1282" s="14">
        <f t="shared" ref="Q1282:Q1345" si="60">(((J1282/60)/60)/24)+DATE(1970,1,1)</f>
        <v>40513.757569444446</v>
      </c>
      <c r="R1282" s="14">
        <f t="shared" ref="R1282:R1345" si="61">(((I1282/60)/60)/24)+DATE(1970,1,1)</f>
        <v>40603.757569444446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10" t="s">
        <v>8281</v>
      </c>
      <c r="P1283">
        <f t="shared" ref="P1283:P1346" si="62">IFERROR(ROUND(E1283/L1283,2),0)</f>
        <v>104.73</v>
      </c>
      <c r="Q1283" s="14">
        <f t="shared" si="60"/>
        <v>41463.743472222224</v>
      </c>
      <c r="R1283" s="14">
        <f t="shared" si="61"/>
        <v>41483.743472222224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10" t="s">
        <v>8281</v>
      </c>
      <c r="P1284">
        <f t="shared" si="62"/>
        <v>67.67</v>
      </c>
      <c r="Q1284" s="14">
        <f t="shared" si="60"/>
        <v>41586.475173611114</v>
      </c>
      <c r="R1284" s="14">
        <f t="shared" si="61"/>
        <v>41617.207638888889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10" t="s">
        <v>8281</v>
      </c>
      <c r="P1285">
        <f t="shared" si="62"/>
        <v>95.93</v>
      </c>
      <c r="Q1285" s="14">
        <f t="shared" si="60"/>
        <v>41320.717465277776</v>
      </c>
      <c r="R1285" s="14">
        <f t="shared" si="61"/>
        <v>41344.166666666664</v>
      </c>
    </row>
    <row r="1286" spans="1:18" ht="48" x14ac:dyDescent="0.2">
      <c r="A1286">
        <v>3188</v>
      </c>
      <c r="B1286" s="3" t="s">
        <v>3188</v>
      </c>
      <c r="C1286" s="3" t="s">
        <v>7298</v>
      </c>
      <c r="D1286" s="6">
        <v>200</v>
      </c>
      <c r="E1286" s="8">
        <v>130</v>
      </c>
      <c r="F1286" t="s">
        <v>8220</v>
      </c>
      <c r="G1286" t="s">
        <v>8224</v>
      </c>
      <c r="H1286" t="s">
        <v>8246</v>
      </c>
      <c r="I1286">
        <v>1433930302</v>
      </c>
      <c r="J1286">
        <v>1432115902</v>
      </c>
      <c r="K1286" t="b">
        <v>0</v>
      </c>
      <c r="L1286">
        <v>9</v>
      </c>
      <c r="M1286" t="b">
        <v>0</v>
      </c>
      <c r="N1286" t="s">
        <v>8272</v>
      </c>
      <c r="O1286" s="10" t="s">
        <v>8273</v>
      </c>
      <c r="P1286">
        <f t="shared" si="62"/>
        <v>14.44</v>
      </c>
      <c r="Q1286" s="14">
        <f t="shared" si="60"/>
        <v>42144.415532407409</v>
      </c>
      <c r="R1286" s="14">
        <f t="shared" si="61"/>
        <v>42165.415532407409</v>
      </c>
    </row>
    <row r="1287" spans="1:18" ht="48" hidden="1" x14ac:dyDescent="0.2">
      <c r="A1287">
        <v>3189</v>
      </c>
      <c r="B1287" s="3" t="s">
        <v>3189</v>
      </c>
      <c r="C1287" s="3" t="s">
        <v>7299</v>
      </c>
      <c r="D1287" s="6">
        <v>55000</v>
      </c>
      <c r="E1287" s="8">
        <v>6780</v>
      </c>
      <c r="F1287" t="s">
        <v>8220</v>
      </c>
      <c r="G1287" t="s">
        <v>8234</v>
      </c>
      <c r="H1287" t="s">
        <v>8254</v>
      </c>
      <c r="I1287">
        <v>1432455532</v>
      </c>
      <c r="J1287">
        <v>1429863532</v>
      </c>
      <c r="K1287" t="b">
        <v>0</v>
      </c>
      <c r="L1287">
        <v>19</v>
      </c>
      <c r="M1287" t="b">
        <v>0</v>
      </c>
      <c r="N1287" t="s">
        <v>8272</v>
      </c>
      <c r="O1287" s="10" t="s">
        <v>8273</v>
      </c>
      <c r="P1287">
        <f t="shared" si="62"/>
        <v>356.84</v>
      </c>
      <c r="Q1287" s="14">
        <f t="shared" si="60"/>
        <v>42118.346435185187</v>
      </c>
      <c r="R1287" s="14">
        <f t="shared" si="61"/>
        <v>42148.346435185187</v>
      </c>
    </row>
    <row r="1288" spans="1:18" ht="48" hidden="1" x14ac:dyDescent="0.2">
      <c r="A1288">
        <v>3190</v>
      </c>
      <c r="B1288" s="3" t="s">
        <v>3190</v>
      </c>
      <c r="C1288" s="3" t="s">
        <v>7300</v>
      </c>
      <c r="D1288" s="6">
        <v>4000</v>
      </c>
      <c r="E1288" s="8">
        <v>0</v>
      </c>
      <c r="F1288" t="s">
        <v>8220</v>
      </c>
      <c r="G1288" t="s">
        <v>8228</v>
      </c>
      <c r="H1288" t="s">
        <v>8250</v>
      </c>
      <c r="I1288">
        <v>1481258275</v>
      </c>
      <c r="J1288">
        <v>1478662675</v>
      </c>
      <c r="K1288" t="b">
        <v>0</v>
      </c>
      <c r="L1288">
        <v>0</v>
      </c>
      <c r="M1288" t="b">
        <v>0</v>
      </c>
      <c r="N1288" t="s">
        <v>8272</v>
      </c>
      <c r="O1288" s="10" t="s">
        <v>8273</v>
      </c>
      <c r="P1288">
        <f t="shared" si="62"/>
        <v>0</v>
      </c>
      <c r="Q1288" s="14">
        <f t="shared" si="60"/>
        <v>42683.151331018518</v>
      </c>
      <c r="R1288" s="14">
        <f t="shared" si="61"/>
        <v>42713.192997685182</v>
      </c>
    </row>
    <row r="1289" spans="1:18" ht="48" hidden="1" x14ac:dyDescent="0.2">
      <c r="A1289">
        <v>3191</v>
      </c>
      <c r="B1289" s="3" t="s">
        <v>3191</v>
      </c>
      <c r="C1289" s="3" t="s">
        <v>7301</v>
      </c>
      <c r="D1289" s="6">
        <v>3750</v>
      </c>
      <c r="E1289" s="8">
        <v>151</v>
      </c>
      <c r="F1289" t="s">
        <v>8220</v>
      </c>
      <c r="G1289" t="s">
        <v>8223</v>
      </c>
      <c r="H1289" t="s">
        <v>8245</v>
      </c>
      <c r="I1289">
        <v>1471370869</v>
      </c>
      <c r="J1289">
        <v>1466186869</v>
      </c>
      <c r="K1289" t="b">
        <v>0</v>
      </c>
      <c r="L1289">
        <v>4</v>
      </c>
      <c r="M1289" t="b">
        <v>0</v>
      </c>
      <c r="N1289" t="s">
        <v>8272</v>
      </c>
      <c r="O1289" s="10" t="s">
        <v>8273</v>
      </c>
      <c r="P1289">
        <f t="shared" si="62"/>
        <v>37.75</v>
      </c>
      <c r="Q1289" s="14">
        <f t="shared" si="60"/>
        <v>42538.755428240736</v>
      </c>
      <c r="R1289" s="14">
        <f t="shared" si="61"/>
        <v>42598.755428240736</v>
      </c>
    </row>
    <row r="1290" spans="1:18" ht="48" x14ac:dyDescent="0.2">
      <c r="A1290">
        <v>3192</v>
      </c>
      <c r="B1290" s="3" t="s">
        <v>3192</v>
      </c>
      <c r="C1290" s="3" t="s">
        <v>7302</v>
      </c>
      <c r="D1290" s="6">
        <v>10000</v>
      </c>
      <c r="E1290" s="8">
        <v>102</v>
      </c>
      <c r="F1290" t="s">
        <v>8220</v>
      </c>
      <c r="G1290" t="s">
        <v>8224</v>
      </c>
      <c r="H1290" t="s">
        <v>8246</v>
      </c>
      <c r="I1290">
        <v>1425160800</v>
      </c>
      <c r="J1290">
        <v>1421274859</v>
      </c>
      <c r="K1290" t="b">
        <v>0</v>
      </c>
      <c r="L1290">
        <v>8</v>
      </c>
      <c r="M1290" t="b">
        <v>0</v>
      </c>
      <c r="N1290" t="s">
        <v>8272</v>
      </c>
      <c r="O1290" s="10" t="s">
        <v>8273</v>
      </c>
      <c r="P1290">
        <f t="shared" si="62"/>
        <v>12.75</v>
      </c>
      <c r="Q1290" s="14">
        <f t="shared" si="60"/>
        <v>42018.94049768518</v>
      </c>
      <c r="R1290" s="14">
        <f t="shared" si="61"/>
        <v>42063.916666666672</v>
      </c>
    </row>
    <row r="1291" spans="1:18" ht="48" x14ac:dyDescent="0.2">
      <c r="A1291">
        <v>3193</v>
      </c>
      <c r="B1291" s="3" t="s">
        <v>3193</v>
      </c>
      <c r="C1291" s="3" t="s">
        <v>7303</v>
      </c>
      <c r="D1291" s="6">
        <v>5000</v>
      </c>
      <c r="E1291" s="8">
        <v>587</v>
      </c>
      <c r="F1291" t="s">
        <v>8220</v>
      </c>
      <c r="G1291" t="s">
        <v>8224</v>
      </c>
      <c r="H1291" t="s">
        <v>8246</v>
      </c>
      <c r="I1291">
        <v>1424474056</v>
      </c>
      <c r="J1291">
        <v>1420586056</v>
      </c>
      <c r="K1291" t="b">
        <v>0</v>
      </c>
      <c r="L1291">
        <v>24</v>
      </c>
      <c r="M1291" t="b">
        <v>0</v>
      </c>
      <c r="N1291" t="s">
        <v>8272</v>
      </c>
      <c r="O1291" s="10" t="s">
        <v>8273</v>
      </c>
      <c r="P1291">
        <f t="shared" si="62"/>
        <v>24.46</v>
      </c>
      <c r="Q1291" s="14">
        <f t="shared" si="60"/>
        <v>42010.968240740738</v>
      </c>
      <c r="R1291" s="14">
        <f t="shared" si="61"/>
        <v>42055.968240740738</v>
      </c>
    </row>
    <row r="1292" spans="1:18" ht="48" hidden="1" x14ac:dyDescent="0.2">
      <c r="A1292">
        <v>3194</v>
      </c>
      <c r="B1292" s="3" t="s">
        <v>3194</v>
      </c>
      <c r="C1292" s="3" t="s">
        <v>7304</v>
      </c>
      <c r="D1292" s="6">
        <v>11000</v>
      </c>
      <c r="E1292" s="8">
        <v>0</v>
      </c>
      <c r="F1292" t="s">
        <v>8220</v>
      </c>
      <c r="G1292" t="s">
        <v>8223</v>
      </c>
      <c r="H1292" t="s">
        <v>8245</v>
      </c>
      <c r="I1292">
        <v>1437960598</v>
      </c>
      <c r="J1292">
        <v>1435368598</v>
      </c>
      <c r="K1292" t="b">
        <v>0</v>
      </c>
      <c r="L1292">
        <v>0</v>
      </c>
      <c r="M1292" t="b">
        <v>0</v>
      </c>
      <c r="N1292" t="s">
        <v>8272</v>
      </c>
      <c r="O1292" s="10" t="s">
        <v>8273</v>
      </c>
      <c r="P1292">
        <f t="shared" si="62"/>
        <v>0</v>
      </c>
      <c r="Q1292" s="14">
        <f t="shared" si="60"/>
        <v>42182.062476851846</v>
      </c>
      <c r="R1292" s="14">
        <f t="shared" si="61"/>
        <v>42212.062476851846</v>
      </c>
    </row>
    <row r="1293" spans="1:18" ht="48" hidden="1" x14ac:dyDescent="0.2">
      <c r="A1293">
        <v>3195</v>
      </c>
      <c r="B1293" s="3" t="s">
        <v>3195</v>
      </c>
      <c r="C1293" s="3" t="s">
        <v>7305</v>
      </c>
      <c r="D1293" s="6">
        <v>3500</v>
      </c>
      <c r="E1293" s="8">
        <v>2070</v>
      </c>
      <c r="F1293" t="s">
        <v>8220</v>
      </c>
      <c r="G1293" t="s">
        <v>8223</v>
      </c>
      <c r="H1293" t="s">
        <v>8245</v>
      </c>
      <c r="I1293">
        <v>1423750542</v>
      </c>
      <c r="J1293">
        <v>1421158542</v>
      </c>
      <c r="K1293" t="b">
        <v>0</v>
      </c>
      <c r="L1293">
        <v>39</v>
      </c>
      <c r="M1293" t="b">
        <v>0</v>
      </c>
      <c r="N1293" t="s">
        <v>8272</v>
      </c>
      <c r="O1293" s="10" t="s">
        <v>8273</v>
      </c>
      <c r="P1293">
        <f t="shared" si="62"/>
        <v>53.08</v>
      </c>
      <c r="Q1293" s="14">
        <f t="shared" si="60"/>
        <v>42017.594236111108</v>
      </c>
      <c r="R1293" s="14">
        <f t="shared" si="61"/>
        <v>42047.594236111108</v>
      </c>
    </row>
    <row r="1294" spans="1:18" ht="48" hidden="1" x14ac:dyDescent="0.2">
      <c r="A1294">
        <v>3196</v>
      </c>
      <c r="B1294" s="3" t="s">
        <v>3196</v>
      </c>
      <c r="C1294" s="3" t="s">
        <v>7306</v>
      </c>
      <c r="D1294" s="6">
        <v>3000000</v>
      </c>
      <c r="E1294" s="8">
        <v>1800</v>
      </c>
      <c r="F1294" t="s">
        <v>8220</v>
      </c>
      <c r="G1294" t="s">
        <v>8223</v>
      </c>
      <c r="H1294" t="s">
        <v>8245</v>
      </c>
      <c r="I1294">
        <v>1438437600</v>
      </c>
      <c r="J1294">
        <v>1433254875</v>
      </c>
      <c r="K1294" t="b">
        <v>0</v>
      </c>
      <c r="L1294">
        <v>6</v>
      </c>
      <c r="M1294" t="b">
        <v>0</v>
      </c>
      <c r="N1294" t="s">
        <v>8272</v>
      </c>
      <c r="O1294" s="10" t="s">
        <v>8273</v>
      </c>
      <c r="P1294">
        <f t="shared" si="62"/>
        <v>300</v>
      </c>
      <c r="Q1294" s="14">
        <f t="shared" si="60"/>
        <v>42157.598090277781</v>
      </c>
      <c r="R1294" s="14">
        <f t="shared" si="61"/>
        <v>42217.583333333328</v>
      </c>
    </row>
    <row r="1295" spans="1:18" ht="32" hidden="1" x14ac:dyDescent="0.2">
      <c r="A1295">
        <v>3197</v>
      </c>
      <c r="B1295" s="3" t="s">
        <v>3197</v>
      </c>
      <c r="C1295" s="3" t="s">
        <v>7307</v>
      </c>
      <c r="D1295" s="6">
        <v>10000</v>
      </c>
      <c r="E1295" s="8">
        <v>1145</v>
      </c>
      <c r="F1295" t="s">
        <v>8220</v>
      </c>
      <c r="G1295" t="s">
        <v>8233</v>
      </c>
      <c r="H1295" t="s">
        <v>8253</v>
      </c>
      <c r="I1295">
        <v>1423050618</v>
      </c>
      <c r="J1295">
        <v>1420458618</v>
      </c>
      <c r="K1295" t="b">
        <v>0</v>
      </c>
      <c r="L1295">
        <v>4</v>
      </c>
      <c r="M1295" t="b">
        <v>0</v>
      </c>
      <c r="N1295" t="s">
        <v>8272</v>
      </c>
      <c r="O1295" s="10" t="s">
        <v>8273</v>
      </c>
      <c r="P1295">
        <f t="shared" si="62"/>
        <v>286.25</v>
      </c>
      <c r="Q1295" s="14">
        <f t="shared" si="60"/>
        <v>42009.493263888886</v>
      </c>
      <c r="R1295" s="14">
        <f t="shared" si="61"/>
        <v>42039.493263888886</v>
      </c>
    </row>
    <row r="1296" spans="1:18" ht="48" hidden="1" x14ac:dyDescent="0.2">
      <c r="A1296">
        <v>3198</v>
      </c>
      <c r="B1296" s="3" t="s">
        <v>3198</v>
      </c>
      <c r="C1296" s="3" t="s">
        <v>7308</v>
      </c>
      <c r="D1296" s="6">
        <v>30000</v>
      </c>
      <c r="E1296" s="8">
        <v>110</v>
      </c>
      <c r="F1296" t="s">
        <v>8220</v>
      </c>
      <c r="G1296" t="s">
        <v>8231</v>
      </c>
      <c r="H1296" t="s">
        <v>8252</v>
      </c>
      <c r="I1296">
        <v>1424081477</v>
      </c>
      <c r="J1296">
        <v>1420798277</v>
      </c>
      <c r="K1296" t="b">
        <v>0</v>
      </c>
      <c r="L1296">
        <v>3</v>
      </c>
      <c r="M1296" t="b">
        <v>0</v>
      </c>
      <c r="N1296" t="s">
        <v>8272</v>
      </c>
      <c r="O1296" s="10" t="s">
        <v>8273</v>
      </c>
      <c r="P1296">
        <f t="shared" si="62"/>
        <v>36.67</v>
      </c>
      <c r="Q1296" s="14">
        <f t="shared" si="60"/>
        <v>42013.424502314811</v>
      </c>
      <c r="R1296" s="14">
        <f t="shared" si="61"/>
        <v>42051.424502314811</v>
      </c>
    </row>
    <row r="1297" spans="1:18" ht="48" hidden="1" x14ac:dyDescent="0.2">
      <c r="A1297">
        <v>3199</v>
      </c>
      <c r="B1297" s="3" t="s">
        <v>3199</v>
      </c>
      <c r="C1297" s="3" t="s">
        <v>7309</v>
      </c>
      <c r="D1297" s="6">
        <v>5000</v>
      </c>
      <c r="E1297" s="8">
        <v>2608</v>
      </c>
      <c r="F1297" t="s">
        <v>8220</v>
      </c>
      <c r="G1297" t="s">
        <v>8223</v>
      </c>
      <c r="H1297" t="s">
        <v>8245</v>
      </c>
      <c r="I1297">
        <v>1410037200</v>
      </c>
      <c r="J1297">
        <v>1407435418</v>
      </c>
      <c r="K1297" t="b">
        <v>0</v>
      </c>
      <c r="L1297">
        <v>53</v>
      </c>
      <c r="M1297" t="b">
        <v>0</v>
      </c>
      <c r="N1297" t="s">
        <v>8272</v>
      </c>
      <c r="O1297" s="10" t="s">
        <v>8273</v>
      </c>
      <c r="P1297">
        <f t="shared" si="62"/>
        <v>49.21</v>
      </c>
      <c r="Q1297" s="14">
        <f t="shared" si="60"/>
        <v>41858.761782407404</v>
      </c>
      <c r="R1297" s="14">
        <f t="shared" si="61"/>
        <v>41888.875</v>
      </c>
    </row>
    <row r="1298" spans="1:18" ht="48" hidden="1" x14ac:dyDescent="0.2">
      <c r="A1298">
        <v>3200</v>
      </c>
      <c r="B1298" s="3" t="s">
        <v>3200</v>
      </c>
      <c r="C1298" s="3" t="s">
        <v>7310</v>
      </c>
      <c r="D1298" s="6">
        <v>50000</v>
      </c>
      <c r="E1298" s="8">
        <v>1</v>
      </c>
      <c r="F1298" t="s">
        <v>8220</v>
      </c>
      <c r="G1298" t="s">
        <v>8223</v>
      </c>
      <c r="H1298" t="s">
        <v>8245</v>
      </c>
      <c r="I1298">
        <v>1461994440</v>
      </c>
      <c r="J1298">
        <v>1459410101</v>
      </c>
      <c r="K1298" t="b">
        <v>0</v>
      </c>
      <c r="L1298">
        <v>1</v>
      </c>
      <c r="M1298" t="b">
        <v>0</v>
      </c>
      <c r="N1298" t="s">
        <v>8272</v>
      </c>
      <c r="O1298" s="10" t="s">
        <v>8273</v>
      </c>
      <c r="P1298">
        <f t="shared" si="62"/>
        <v>1</v>
      </c>
      <c r="Q1298" s="14">
        <f t="shared" si="60"/>
        <v>42460.320613425924</v>
      </c>
      <c r="R1298" s="14">
        <f t="shared" si="61"/>
        <v>42490.231944444444</v>
      </c>
    </row>
    <row r="1299" spans="1:18" ht="48" x14ac:dyDescent="0.2">
      <c r="A1299">
        <v>3201</v>
      </c>
      <c r="B1299" s="3" t="s">
        <v>3201</v>
      </c>
      <c r="C1299" s="3" t="s">
        <v>7311</v>
      </c>
      <c r="D1299" s="6">
        <v>2000</v>
      </c>
      <c r="E1299" s="8">
        <v>25</v>
      </c>
      <c r="F1299" t="s">
        <v>8220</v>
      </c>
      <c r="G1299" t="s">
        <v>8224</v>
      </c>
      <c r="H1299" t="s">
        <v>8246</v>
      </c>
      <c r="I1299">
        <v>1409509477</v>
      </c>
      <c r="J1299">
        <v>1407695077</v>
      </c>
      <c r="K1299" t="b">
        <v>0</v>
      </c>
      <c r="L1299">
        <v>2</v>
      </c>
      <c r="M1299" t="b">
        <v>0</v>
      </c>
      <c r="N1299" t="s">
        <v>8272</v>
      </c>
      <c r="O1299" s="10" t="s">
        <v>8273</v>
      </c>
      <c r="P1299">
        <f t="shared" si="62"/>
        <v>12.5</v>
      </c>
      <c r="Q1299" s="14">
        <f t="shared" si="60"/>
        <v>41861.767094907409</v>
      </c>
      <c r="R1299" s="14">
        <f t="shared" si="61"/>
        <v>41882.767094907409</v>
      </c>
    </row>
    <row r="1300" spans="1:18" ht="48" hidden="1" x14ac:dyDescent="0.2">
      <c r="A1300">
        <v>3202</v>
      </c>
      <c r="B1300" s="3" t="s">
        <v>3202</v>
      </c>
      <c r="C1300" s="3" t="s">
        <v>7312</v>
      </c>
      <c r="D1300" s="6">
        <v>5000</v>
      </c>
      <c r="E1300" s="8">
        <v>2726</v>
      </c>
      <c r="F1300" t="s">
        <v>8220</v>
      </c>
      <c r="G1300" t="s">
        <v>8223</v>
      </c>
      <c r="H1300" t="s">
        <v>8245</v>
      </c>
      <c r="I1300">
        <v>1450072740</v>
      </c>
      <c r="J1300">
        <v>1445027346</v>
      </c>
      <c r="K1300" t="b">
        <v>0</v>
      </c>
      <c r="L1300">
        <v>25</v>
      </c>
      <c r="M1300" t="b">
        <v>0</v>
      </c>
      <c r="N1300" t="s">
        <v>8272</v>
      </c>
      <c r="O1300" s="10" t="s">
        <v>8273</v>
      </c>
      <c r="P1300">
        <f t="shared" si="62"/>
        <v>109.04</v>
      </c>
      <c r="Q1300" s="14">
        <f t="shared" si="60"/>
        <v>42293.853541666671</v>
      </c>
      <c r="R1300" s="14">
        <f t="shared" si="61"/>
        <v>42352.249305555553</v>
      </c>
    </row>
    <row r="1301" spans="1:18" ht="32" hidden="1" x14ac:dyDescent="0.2">
      <c r="A1301">
        <v>3203</v>
      </c>
      <c r="B1301" s="3" t="s">
        <v>3203</v>
      </c>
      <c r="C1301" s="3" t="s">
        <v>7313</v>
      </c>
      <c r="D1301" s="6">
        <v>1000</v>
      </c>
      <c r="E1301" s="8">
        <v>250</v>
      </c>
      <c r="F1301" t="s">
        <v>8220</v>
      </c>
      <c r="G1301" t="s">
        <v>8223</v>
      </c>
      <c r="H1301" t="s">
        <v>8245</v>
      </c>
      <c r="I1301">
        <v>1443224622</v>
      </c>
      <c r="J1301">
        <v>1440632622</v>
      </c>
      <c r="K1301" t="b">
        <v>0</v>
      </c>
      <c r="L1301">
        <v>6</v>
      </c>
      <c r="M1301" t="b">
        <v>0</v>
      </c>
      <c r="N1301" t="s">
        <v>8272</v>
      </c>
      <c r="O1301" s="10" t="s">
        <v>8273</v>
      </c>
      <c r="P1301">
        <f t="shared" si="62"/>
        <v>41.67</v>
      </c>
      <c r="Q1301" s="14">
        <f t="shared" si="60"/>
        <v>42242.988680555558</v>
      </c>
      <c r="R1301" s="14">
        <f t="shared" si="61"/>
        <v>42272.988680555558</v>
      </c>
    </row>
    <row r="1302" spans="1:18" ht="48" hidden="1" x14ac:dyDescent="0.2">
      <c r="A1302">
        <v>3204</v>
      </c>
      <c r="B1302" s="3" t="s">
        <v>3204</v>
      </c>
      <c r="C1302" s="3" t="s">
        <v>7314</v>
      </c>
      <c r="D1302" s="6">
        <v>500</v>
      </c>
      <c r="E1302" s="8">
        <v>0</v>
      </c>
      <c r="F1302" t="s">
        <v>8220</v>
      </c>
      <c r="G1302" t="s">
        <v>8223</v>
      </c>
      <c r="H1302" t="s">
        <v>8245</v>
      </c>
      <c r="I1302">
        <v>1437149640</v>
      </c>
      <c r="J1302">
        <v>1434558479</v>
      </c>
      <c r="K1302" t="b">
        <v>0</v>
      </c>
      <c r="L1302">
        <v>0</v>
      </c>
      <c r="M1302" t="b">
        <v>0</v>
      </c>
      <c r="N1302" t="s">
        <v>8272</v>
      </c>
      <c r="O1302" s="10" t="s">
        <v>8273</v>
      </c>
      <c r="P1302">
        <f t="shared" si="62"/>
        <v>0</v>
      </c>
      <c r="Q1302" s="14">
        <f t="shared" si="60"/>
        <v>42172.686099537037</v>
      </c>
      <c r="R1302" s="14">
        <f t="shared" si="61"/>
        <v>42202.676388888889</v>
      </c>
    </row>
    <row r="1303" spans="1:18" ht="48" x14ac:dyDescent="0.2">
      <c r="A1303">
        <v>3205</v>
      </c>
      <c r="B1303" s="3" t="s">
        <v>3205</v>
      </c>
      <c r="C1303" s="3" t="s">
        <v>7315</v>
      </c>
      <c r="D1303" s="6">
        <v>8000</v>
      </c>
      <c r="E1303" s="8">
        <v>273</v>
      </c>
      <c r="F1303" t="s">
        <v>8220</v>
      </c>
      <c r="G1303" t="s">
        <v>8224</v>
      </c>
      <c r="H1303" t="s">
        <v>8246</v>
      </c>
      <c r="I1303">
        <v>1430470772</v>
      </c>
      <c r="J1303">
        <v>1427878772</v>
      </c>
      <c r="K1303" t="b">
        <v>0</v>
      </c>
      <c r="L1303">
        <v>12</v>
      </c>
      <c r="M1303" t="b">
        <v>0</v>
      </c>
      <c r="N1303" t="s">
        <v>8272</v>
      </c>
      <c r="O1303" s="10" t="s">
        <v>8273</v>
      </c>
      <c r="P1303">
        <f t="shared" si="62"/>
        <v>22.75</v>
      </c>
      <c r="Q1303" s="14">
        <f t="shared" si="60"/>
        <v>42095.374675925923</v>
      </c>
      <c r="R1303" s="14">
        <f t="shared" si="61"/>
        <v>42125.374675925923</v>
      </c>
    </row>
    <row r="1304" spans="1:18" ht="48" hidden="1" x14ac:dyDescent="0.2">
      <c r="A1304">
        <v>3206</v>
      </c>
      <c r="B1304" s="3" t="s">
        <v>3206</v>
      </c>
      <c r="C1304" s="3" t="s">
        <v>7316</v>
      </c>
      <c r="D1304" s="6">
        <v>5000</v>
      </c>
      <c r="E1304" s="8">
        <v>0</v>
      </c>
      <c r="F1304" t="s">
        <v>8220</v>
      </c>
      <c r="G1304" t="s">
        <v>8223</v>
      </c>
      <c r="H1304" t="s">
        <v>8245</v>
      </c>
      <c r="I1304">
        <v>1442644651</v>
      </c>
      <c r="J1304">
        <v>1440052651</v>
      </c>
      <c r="K1304" t="b">
        <v>0</v>
      </c>
      <c r="L1304">
        <v>0</v>
      </c>
      <c r="M1304" t="b">
        <v>0</v>
      </c>
      <c r="N1304" t="s">
        <v>8272</v>
      </c>
      <c r="O1304" s="10" t="s">
        <v>8273</v>
      </c>
      <c r="P1304">
        <f t="shared" si="62"/>
        <v>0</v>
      </c>
      <c r="Q1304" s="14">
        <f t="shared" si="60"/>
        <v>42236.276053240741</v>
      </c>
      <c r="R1304" s="14">
        <f t="shared" si="61"/>
        <v>42266.276053240741</v>
      </c>
    </row>
    <row r="1305" spans="1:18" ht="48" hidden="1" x14ac:dyDescent="0.2">
      <c r="A1305">
        <v>3207</v>
      </c>
      <c r="B1305" s="3" t="s">
        <v>3207</v>
      </c>
      <c r="C1305" s="3" t="s">
        <v>7317</v>
      </c>
      <c r="D1305" s="6">
        <v>5500</v>
      </c>
      <c r="E1305" s="8">
        <v>2550</v>
      </c>
      <c r="F1305" t="s">
        <v>8220</v>
      </c>
      <c r="G1305" t="s">
        <v>8223</v>
      </c>
      <c r="H1305" t="s">
        <v>8245</v>
      </c>
      <c r="I1305">
        <v>1429767607</v>
      </c>
      <c r="J1305">
        <v>1424587207</v>
      </c>
      <c r="K1305" t="b">
        <v>0</v>
      </c>
      <c r="L1305">
        <v>36</v>
      </c>
      <c r="M1305" t="b">
        <v>0</v>
      </c>
      <c r="N1305" t="s">
        <v>8272</v>
      </c>
      <c r="O1305" s="10" t="s">
        <v>8273</v>
      </c>
      <c r="P1305">
        <f t="shared" si="62"/>
        <v>70.83</v>
      </c>
      <c r="Q1305" s="14">
        <f t="shared" si="60"/>
        <v>42057.277858796297</v>
      </c>
      <c r="R1305" s="14">
        <f t="shared" si="61"/>
        <v>42117.236192129625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0" t="s">
        <v>8276</v>
      </c>
      <c r="P1306">
        <f t="shared" si="62"/>
        <v>152.41</v>
      </c>
      <c r="Q1306" s="14">
        <f t="shared" si="60"/>
        <v>42747.194502314815</v>
      </c>
      <c r="R1306" s="14">
        <f t="shared" si="61"/>
        <v>42807.152835648143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8274</v>
      </c>
      <c r="O1307" s="10" t="s">
        <v>8276</v>
      </c>
      <c r="P1307">
        <f t="shared" si="62"/>
        <v>90.62</v>
      </c>
      <c r="Q1307" s="14">
        <f t="shared" si="60"/>
        <v>42543.665601851855</v>
      </c>
      <c r="R1307" s="14">
        <f t="shared" si="61"/>
        <v>42572.729166666672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8274</v>
      </c>
      <c r="O1308" s="10" t="s">
        <v>8276</v>
      </c>
      <c r="P1308">
        <f t="shared" si="62"/>
        <v>201.6</v>
      </c>
      <c r="Q1308" s="14">
        <f t="shared" si="60"/>
        <v>41947.457569444443</v>
      </c>
      <c r="R1308" s="14">
        <f t="shared" si="61"/>
        <v>41977.457569444443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0" t="s">
        <v>8276</v>
      </c>
      <c r="P1309">
        <f t="shared" si="62"/>
        <v>127.93</v>
      </c>
      <c r="Q1309" s="14">
        <f t="shared" si="60"/>
        <v>42387.503229166665</v>
      </c>
      <c r="R1309" s="14">
        <f t="shared" si="61"/>
        <v>42417.503229166665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8274</v>
      </c>
      <c r="O1310" s="10" t="s">
        <v>8276</v>
      </c>
      <c r="P1310">
        <f t="shared" si="62"/>
        <v>29.89</v>
      </c>
      <c r="Q1310" s="14">
        <f t="shared" si="60"/>
        <v>42611.613564814819</v>
      </c>
      <c r="R1310" s="14">
        <f t="shared" si="61"/>
        <v>42651.613564814819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8274</v>
      </c>
      <c r="O1311" s="10" t="s">
        <v>8276</v>
      </c>
      <c r="P1311">
        <f t="shared" si="62"/>
        <v>367.97</v>
      </c>
      <c r="Q1311" s="14">
        <f t="shared" si="60"/>
        <v>42257.882731481484</v>
      </c>
      <c r="R1311" s="14">
        <f t="shared" si="61"/>
        <v>42292.882731481484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0" t="s">
        <v>8276</v>
      </c>
      <c r="P1312">
        <f t="shared" si="62"/>
        <v>129.16999999999999</v>
      </c>
      <c r="Q1312" s="14">
        <f t="shared" si="60"/>
        <v>42556.667245370365</v>
      </c>
      <c r="R1312" s="14">
        <f t="shared" si="61"/>
        <v>42601.667245370365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8274</v>
      </c>
      <c r="O1313" s="10" t="s">
        <v>8276</v>
      </c>
      <c r="P1313">
        <f t="shared" si="62"/>
        <v>800.7</v>
      </c>
      <c r="Q1313" s="14">
        <f t="shared" si="60"/>
        <v>42669.802303240736</v>
      </c>
      <c r="R1313" s="14">
        <f t="shared" si="61"/>
        <v>42704.843969907408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8274</v>
      </c>
      <c r="O1314" s="10" t="s">
        <v>8276</v>
      </c>
      <c r="P1314">
        <f t="shared" si="62"/>
        <v>28</v>
      </c>
      <c r="Q1314" s="14">
        <f t="shared" si="60"/>
        <v>42082.702800925923</v>
      </c>
      <c r="R1314" s="14">
        <f t="shared" si="61"/>
        <v>42112.702800925923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0" t="s">
        <v>8276</v>
      </c>
      <c r="P1315">
        <f t="shared" si="62"/>
        <v>102.02</v>
      </c>
      <c r="Q1315" s="14">
        <f t="shared" si="60"/>
        <v>42402.709652777776</v>
      </c>
      <c r="R1315" s="14">
        <f t="shared" si="61"/>
        <v>42432.709652777776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8274</v>
      </c>
      <c r="O1316" s="10" t="s">
        <v>8276</v>
      </c>
      <c r="P1316">
        <f t="shared" si="62"/>
        <v>184.36</v>
      </c>
      <c r="Q1316" s="14">
        <f t="shared" si="60"/>
        <v>42604.669675925921</v>
      </c>
      <c r="R1316" s="14">
        <f t="shared" si="61"/>
        <v>42664.669675925921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8274</v>
      </c>
      <c r="O1317" s="10" t="s">
        <v>8276</v>
      </c>
      <c r="P1317">
        <f t="shared" si="62"/>
        <v>162.91999999999999</v>
      </c>
      <c r="Q1317" s="14">
        <f t="shared" si="60"/>
        <v>42278.498240740737</v>
      </c>
      <c r="R1317" s="14">
        <f t="shared" si="61"/>
        <v>42314.041666666672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8274</v>
      </c>
      <c r="O1318" s="10" t="s">
        <v>8276</v>
      </c>
      <c r="P1318">
        <f t="shared" si="62"/>
        <v>1</v>
      </c>
      <c r="Q1318" s="14">
        <f t="shared" si="60"/>
        <v>42393.961909722217</v>
      </c>
      <c r="R1318" s="14">
        <f t="shared" si="61"/>
        <v>42428.961909722217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8274</v>
      </c>
      <c r="O1319" s="10" t="s">
        <v>8276</v>
      </c>
      <c r="P1319">
        <f t="shared" si="62"/>
        <v>603.53</v>
      </c>
      <c r="Q1319" s="14">
        <f t="shared" si="60"/>
        <v>42520.235486111109</v>
      </c>
      <c r="R1319" s="14">
        <f t="shared" si="61"/>
        <v>42572.583333333328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8274</v>
      </c>
      <c r="O1320" s="10" t="s">
        <v>8276</v>
      </c>
      <c r="P1320">
        <f t="shared" si="62"/>
        <v>45.41</v>
      </c>
      <c r="Q1320" s="14">
        <f t="shared" si="60"/>
        <v>41985.043657407412</v>
      </c>
      <c r="R1320" s="14">
        <f t="shared" si="61"/>
        <v>42015.043657407412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8274</v>
      </c>
      <c r="O1321" s="10" t="s">
        <v>8276</v>
      </c>
      <c r="P1321">
        <f t="shared" si="62"/>
        <v>97.33</v>
      </c>
      <c r="Q1321" s="14">
        <f t="shared" si="60"/>
        <v>41816.812094907407</v>
      </c>
      <c r="R1321" s="14">
        <f t="shared" si="61"/>
        <v>41831.666666666664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8274</v>
      </c>
      <c r="O1322" s="10" t="s">
        <v>8276</v>
      </c>
      <c r="P1322">
        <f t="shared" si="62"/>
        <v>167.67</v>
      </c>
      <c r="Q1322" s="14">
        <f t="shared" si="60"/>
        <v>42705.690347222218</v>
      </c>
      <c r="R1322" s="14">
        <f t="shared" si="61"/>
        <v>42734.958333333328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8274</v>
      </c>
      <c r="O1323" s="10" t="s">
        <v>8276</v>
      </c>
      <c r="P1323">
        <f t="shared" si="62"/>
        <v>859.86</v>
      </c>
      <c r="Q1323" s="14">
        <f t="shared" si="60"/>
        <v>42697.74927083333</v>
      </c>
      <c r="R1323" s="14">
        <f t="shared" si="61"/>
        <v>42727.74927083333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8274</v>
      </c>
      <c r="O1324" s="10" t="s">
        <v>8276</v>
      </c>
      <c r="P1324">
        <f t="shared" si="62"/>
        <v>26.5</v>
      </c>
      <c r="Q1324" s="14">
        <f t="shared" si="60"/>
        <v>42115.656539351854</v>
      </c>
      <c r="R1324" s="14">
        <f t="shared" si="61"/>
        <v>42145.656539351854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8274</v>
      </c>
      <c r="O1325" s="10" t="s">
        <v>8276</v>
      </c>
      <c r="P1325">
        <f t="shared" si="62"/>
        <v>30.27</v>
      </c>
      <c r="Q1325" s="14">
        <f t="shared" si="60"/>
        <v>42451.698449074072</v>
      </c>
      <c r="R1325" s="14">
        <f t="shared" si="61"/>
        <v>42486.288194444445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8274</v>
      </c>
      <c r="O1326" s="10" t="s">
        <v>8276</v>
      </c>
      <c r="P1326">
        <f t="shared" si="62"/>
        <v>54.67</v>
      </c>
      <c r="Q1326" s="14">
        <f t="shared" si="60"/>
        <v>42626.633703703701</v>
      </c>
      <c r="R1326" s="14">
        <f t="shared" si="61"/>
        <v>42656.633703703701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8274</v>
      </c>
      <c r="O1327" s="10" t="s">
        <v>8276</v>
      </c>
      <c r="P1327">
        <f t="shared" si="62"/>
        <v>60.75</v>
      </c>
      <c r="Q1327" s="14">
        <f t="shared" si="60"/>
        <v>42704.086053240739</v>
      </c>
      <c r="R1327" s="14">
        <f t="shared" si="61"/>
        <v>42734.086053240739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0" t="s">
        <v>8276</v>
      </c>
      <c r="P1328">
        <f t="shared" si="62"/>
        <v>102.73</v>
      </c>
      <c r="Q1328" s="14">
        <f t="shared" si="60"/>
        <v>41974.791990740734</v>
      </c>
      <c r="R1328" s="14">
        <f t="shared" si="61"/>
        <v>42019.791990740734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8274</v>
      </c>
      <c r="O1329" s="10" t="s">
        <v>8276</v>
      </c>
      <c r="P1329">
        <f t="shared" si="62"/>
        <v>41.59</v>
      </c>
      <c r="Q1329" s="14">
        <f t="shared" si="60"/>
        <v>42123.678645833337</v>
      </c>
      <c r="R1329" s="14">
        <f t="shared" si="61"/>
        <v>42153.678645833337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0" t="s">
        <v>8276</v>
      </c>
      <c r="P1330">
        <f t="shared" si="62"/>
        <v>116.53</v>
      </c>
      <c r="Q1330" s="14">
        <f t="shared" si="60"/>
        <v>42612.642754629633</v>
      </c>
      <c r="R1330" s="14">
        <f t="shared" si="61"/>
        <v>42657.642754629633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8274</v>
      </c>
      <c r="O1331" s="10" t="s">
        <v>8276</v>
      </c>
      <c r="P1331">
        <f t="shared" si="62"/>
        <v>45.33</v>
      </c>
      <c r="Q1331" s="14">
        <f t="shared" si="60"/>
        <v>41935.221585648149</v>
      </c>
      <c r="R1331" s="14">
        <f t="shared" si="61"/>
        <v>41975.263252314813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0" t="s">
        <v>8276</v>
      </c>
      <c r="P1332">
        <f t="shared" si="62"/>
        <v>157.46</v>
      </c>
      <c r="Q1332" s="14">
        <f t="shared" si="60"/>
        <v>42522.276724537034</v>
      </c>
      <c r="R1332" s="14">
        <f t="shared" si="61"/>
        <v>42553.166666666672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0" t="s">
        <v>8276</v>
      </c>
      <c r="P1333">
        <f t="shared" si="62"/>
        <v>100.5</v>
      </c>
      <c r="Q1333" s="14">
        <f t="shared" si="60"/>
        <v>42569.50409722222</v>
      </c>
      <c r="R1333" s="14">
        <f t="shared" si="61"/>
        <v>42599.50409722222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8274</v>
      </c>
      <c r="O1334" s="10" t="s">
        <v>8276</v>
      </c>
      <c r="P1334">
        <f t="shared" si="62"/>
        <v>0</v>
      </c>
      <c r="Q1334" s="14">
        <f t="shared" si="60"/>
        <v>42732.060277777782</v>
      </c>
      <c r="R1334" s="14">
        <f t="shared" si="61"/>
        <v>42762.060277777782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8274</v>
      </c>
      <c r="O1335" s="10" t="s">
        <v>8276</v>
      </c>
      <c r="P1335">
        <f t="shared" si="62"/>
        <v>0</v>
      </c>
      <c r="Q1335" s="14">
        <f t="shared" si="60"/>
        <v>41806.106770833336</v>
      </c>
      <c r="R1335" s="14">
        <f t="shared" si="61"/>
        <v>41836.106770833336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8274</v>
      </c>
      <c r="O1336" s="10" t="s">
        <v>8276</v>
      </c>
      <c r="P1336">
        <f t="shared" si="62"/>
        <v>51.82</v>
      </c>
      <c r="Q1336" s="14">
        <f t="shared" si="60"/>
        <v>42410.774155092593</v>
      </c>
      <c r="R1336" s="14">
        <f t="shared" si="61"/>
        <v>42440.774155092593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8274</v>
      </c>
      <c r="O1337" s="10" t="s">
        <v>8276</v>
      </c>
      <c r="P1337">
        <f t="shared" si="62"/>
        <v>308.75</v>
      </c>
      <c r="Q1337" s="14">
        <f t="shared" si="60"/>
        <v>42313.936365740738</v>
      </c>
      <c r="R1337" s="14">
        <f t="shared" si="61"/>
        <v>42343.936365740738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8274</v>
      </c>
      <c r="O1338" s="10" t="s">
        <v>8276</v>
      </c>
      <c r="P1338">
        <f t="shared" si="62"/>
        <v>379.23</v>
      </c>
      <c r="Q1338" s="14">
        <f t="shared" si="60"/>
        <v>41955.863750000004</v>
      </c>
      <c r="R1338" s="14">
        <f t="shared" si="61"/>
        <v>41990.863750000004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8274</v>
      </c>
      <c r="O1339" s="10" t="s">
        <v>8276</v>
      </c>
      <c r="P1339">
        <f t="shared" si="62"/>
        <v>176.36</v>
      </c>
      <c r="Q1339" s="14">
        <f t="shared" si="60"/>
        <v>42767.577303240745</v>
      </c>
      <c r="R1339" s="14">
        <f t="shared" si="61"/>
        <v>42797.577303240745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8274</v>
      </c>
      <c r="O1340" s="10" t="s">
        <v>8276</v>
      </c>
      <c r="P1340">
        <f t="shared" si="62"/>
        <v>66.069999999999993</v>
      </c>
      <c r="Q1340" s="14">
        <f t="shared" si="60"/>
        <v>42188.803622685184</v>
      </c>
      <c r="R1340" s="14">
        <f t="shared" si="61"/>
        <v>42218.803622685184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8274</v>
      </c>
      <c r="O1341" s="10" t="s">
        <v>8276</v>
      </c>
      <c r="P1341">
        <f t="shared" si="62"/>
        <v>89.65</v>
      </c>
      <c r="Q1341" s="14">
        <f t="shared" si="60"/>
        <v>41936.647164351853</v>
      </c>
      <c r="R1341" s="14">
        <f t="shared" si="61"/>
        <v>41981.688831018517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8274</v>
      </c>
      <c r="O1342" s="10" t="s">
        <v>8276</v>
      </c>
      <c r="P1342">
        <f t="shared" si="62"/>
        <v>0</v>
      </c>
      <c r="Q1342" s="14">
        <f t="shared" si="60"/>
        <v>41836.595520833333</v>
      </c>
      <c r="R1342" s="14">
        <f t="shared" si="61"/>
        <v>41866.595520833333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8274</v>
      </c>
      <c r="O1343" s="10" t="s">
        <v>8276</v>
      </c>
      <c r="P1343">
        <f t="shared" si="62"/>
        <v>382.39</v>
      </c>
      <c r="Q1343" s="14">
        <f t="shared" si="60"/>
        <v>42612.624039351853</v>
      </c>
      <c r="R1343" s="14">
        <f t="shared" si="61"/>
        <v>42644.624039351853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0" t="s">
        <v>8276</v>
      </c>
      <c r="P1344">
        <f t="shared" si="62"/>
        <v>100</v>
      </c>
      <c r="Q1344" s="14">
        <f t="shared" si="60"/>
        <v>42172.816423611104</v>
      </c>
      <c r="R1344" s="14">
        <f t="shared" si="61"/>
        <v>42202.816423611104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0" t="s">
        <v>8276</v>
      </c>
      <c r="P1345">
        <f t="shared" si="62"/>
        <v>158.36000000000001</v>
      </c>
      <c r="Q1345" s="14">
        <f t="shared" si="60"/>
        <v>42542.526423611111</v>
      </c>
      <c r="R1345" s="14">
        <f t="shared" si="61"/>
        <v>42601.165972222225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0" t="s">
        <v>8278</v>
      </c>
      <c r="P1346">
        <f t="shared" si="62"/>
        <v>40.76</v>
      </c>
      <c r="Q1346" s="14">
        <f t="shared" ref="Q1346:Q1409" si="63">(((J1346/60)/60)/24)+DATE(1970,1,1)</f>
        <v>42522.789803240739</v>
      </c>
      <c r="R1346" s="14">
        <f t="shared" ref="R1346:R1409" si="64">(((I1346/60)/60)/24)+DATE(1970,1,1)</f>
        <v>42551.789803240739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0" t="s">
        <v>8278</v>
      </c>
      <c r="P1347">
        <f t="shared" ref="P1347:P1410" si="65">IFERROR(ROUND(E1347/L1347,2),0)</f>
        <v>53.57</v>
      </c>
      <c r="Q1347" s="14">
        <f t="shared" si="63"/>
        <v>41799.814340277779</v>
      </c>
      <c r="R1347" s="14">
        <f t="shared" si="64"/>
        <v>41834.814340277779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0" t="s">
        <v>8278</v>
      </c>
      <c r="P1348">
        <f t="shared" si="65"/>
        <v>48.45</v>
      </c>
      <c r="Q1348" s="14">
        <f t="shared" si="63"/>
        <v>41422.075821759259</v>
      </c>
      <c r="R1348" s="14">
        <f t="shared" si="64"/>
        <v>41452.075821759259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0" t="s">
        <v>8278</v>
      </c>
      <c r="P1349">
        <f t="shared" si="65"/>
        <v>82.42</v>
      </c>
      <c r="Q1349" s="14">
        <f t="shared" si="63"/>
        <v>42040.638020833328</v>
      </c>
      <c r="R1349" s="14">
        <f t="shared" si="64"/>
        <v>42070.638020833328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8277</v>
      </c>
      <c r="O1350" s="10" t="s">
        <v>8278</v>
      </c>
      <c r="P1350">
        <f t="shared" si="65"/>
        <v>230.19</v>
      </c>
      <c r="Q1350" s="14">
        <f t="shared" si="63"/>
        <v>41963.506168981476</v>
      </c>
      <c r="R1350" s="14">
        <f t="shared" si="64"/>
        <v>41991.506168981476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0" t="s">
        <v>8278</v>
      </c>
      <c r="P1351">
        <f t="shared" si="65"/>
        <v>59.36</v>
      </c>
      <c r="Q1351" s="14">
        <f t="shared" si="63"/>
        <v>42317.33258101852</v>
      </c>
      <c r="R1351" s="14">
        <f t="shared" si="64"/>
        <v>42354.290972222225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0" t="s">
        <v>8278</v>
      </c>
      <c r="P1352">
        <f t="shared" si="65"/>
        <v>66.7</v>
      </c>
      <c r="Q1352" s="14">
        <f t="shared" si="63"/>
        <v>42334.013124999998</v>
      </c>
      <c r="R1352" s="14">
        <f t="shared" si="64"/>
        <v>42364.013124999998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8277</v>
      </c>
      <c r="O1353" s="10" t="s">
        <v>8278</v>
      </c>
      <c r="P1353">
        <f t="shared" si="65"/>
        <v>168.78</v>
      </c>
      <c r="Q1353" s="14">
        <f t="shared" si="63"/>
        <v>42382.74009259259</v>
      </c>
      <c r="R1353" s="14">
        <f t="shared" si="64"/>
        <v>42412.74009259259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0" t="s">
        <v>8278</v>
      </c>
      <c r="P1354">
        <f t="shared" si="65"/>
        <v>59.97</v>
      </c>
      <c r="Q1354" s="14">
        <f t="shared" si="63"/>
        <v>42200.578310185185</v>
      </c>
      <c r="R1354" s="14">
        <f t="shared" si="64"/>
        <v>42252.165972222225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8277</v>
      </c>
      <c r="O1355" s="10" t="s">
        <v>8278</v>
      </c>
      <c r="P1355">
        <f t="shared" si="65"/>
        <v>31.81</v>
      </c>
      <c r="Q1355" s="14">
        <f t="shared" si="63"/>
        <v>41309.11791666667</v>
      </c>
      <c r="R1355" s="14">
        <f t="shared" si="64"/>
        <v>41344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8277</v>
      </c>
      <c r="O1356" s="10" t="s">
        <v>8278</v>
      </c>
      <c r="P1356">
        <f t="shared" si="65"/>
        <v>24.42</v>
      </c>
      <c r="Q1356" s="14">
        <f t="shared" si="63"/>
        <v>42502.807627314818</v>
      </c>
      <c r="R1356" s="14">
        <f t="shared" si="64"/>
        <v>42532.807627314818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8277</v>
      </c>
      <c r="O1357" s="10" t="s">
        <v>8278</v>
      </c>
      <c r="P1357">
        <f t="shared" si="65"/>
        <v>25.35</v>
      </c>
      <c r="Q1357" s="14">
        <f t="shared" si="63"/>
        <v>41213.254687499997</v>
      </c>
      <c r="R1357" s="14">
        <f t="shared" si="64"/>
        <v>41243.416666666664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0" t="s">
        <v>8278</v>
      </c>
      <c r="P1358">
        <f t="shared" si="65"/>
        <v>71.44</v>
      </c>
      <c r="Q1358" s="14">
        <f t="shared" si="63"/>
        <v>41430.038888888892</v>
      </c>
      <c r="R1358" s="14">
        <f t="shared" si="64"/>
        <v>41460.038888888892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0" t="s">
        <v>8278</v>
      </c>
      <c r="P1359">
        <f t="shared" si="65"/>
        <v>38.549999999999997</v>
      </c>
      <c r="Q1359" s="14">
        <f t="shared" si="63"/>
        <v>41304.962233796294</v>
      </c>
      <c r="R1359" s="14">
        <f t="shared" si="64"/>
        <v>41334.249305555553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0" t="s">
        <v>8278</v>
      </c>
      <c r="P1360">
        <f t="shared" si="65"/>
        <v>68.37</v>
      </c>
      <c r="Q1360" s="14">
        <f t="shared" si="63"/>
        <v>40689.570868055554</v>
      </c>
      <c r="R1360" s="14">
        <f t="shared" si="64"/>
        <v>40719.570868055554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0" t="s">
        <v>8278</v>
      </c>
      <c r="P1361">
        <f t="shared" si="65"/>
        <v>40.21</v>
      </c>
      <c r="Q1361" s="14">
        <f t="shared" si="63"/>
        <v>40668.814699074072</v>
      </c>
      <c r="R1361" s="14">
        <f t="shared" si="64"/>
        <v>40730.814699074072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8277</v>
      </c>
      <c r="O1362" s="10" t="s">
        <v>8278</v>
      </c>
      <c r="P1362">
        <f t="shared" si="65"/>
        <v>32.07</v>
      </c>
      <c r="Q1362" s="14">
        <f t="shared" si="63"/>
        <v>41095.900694444441</v>
      </c>
      <c r="R1362" s="14">
        <f t="shared" si="64"/>
        <v>41123.900694444441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8277</v>
      </c>
      <c r="O1363" s="10" t="s">
        <v>8278</v>
      </c>
      <c r="P1363">
        <f t="shared" si="65"/>
        <v>28.63</v>
      </c>
      <c r="Q1363" s="14">
        <f t="shared" si="63"/>
        <v>41781.717268518521</v>
      </c>
      <c r="R1363" s="14">
        <f t="shared" si="64"/>
        <v>41811.717268518521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0" t="s">
        <v>8278</v>
      </c>
      <c r="P1364">
        <f t="shared" si="65"/>
        <v>43.64</v>
      </c>
      <c r="Q1364" s="14">
        <f t="shared" si="63"/>
        <v>41464.934386574074</v>
      </c>
      <c r="R1364" s="14">
        <f t="shared" si="64"/>
        <v>41524.934386574074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0" t="s">
        <v>8278</v>
      </c>
      <c r="P1365">
        <f t="shared" si="65"/>
        <v>40</v>
      </c>
      <c r="Q1365" s="14">
        <f t="shared" si="63"/>
        <v>42396.8440625</v>
      </c>
      <c r="R1365" s="14">
        <f t="shared" si="64"/>
        <v>42415.332638888889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10" t="s">
        <v>8281</v>
      </c>
      <c r="P1366">
        <f t="shared" si="65"/>
        <v>346.04</v>
      </c>
      <c r="Q1366" s="14">
        <f t="shared" si="63"/>
        <v>41951.695671296293</v>
      </c>
      <c r="R1366" s="14">
        <f t="shared" si="64"/>
        <v>42011.6956712963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10" t="s">
        <v>8281</v>
      </c>
      <c r="P1367">
        <f t="shared" si="65"/>
        <v>81.739999999999995</v>
      </c>
      <c r="Q1367" s="14">
        <f t="shared" si="63"/>
        <v>42049.733240740738</v>
      </c>
      <c r="R1367" s="14">
        <f t="shared" si="64"/>
        <v>42079.691574074073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10" t="s">
        <v>8281</v>
      </c>
      <c r="P1368">
        <f t="shared" si="65"/>
        <v>64.540000000000006</v>
      </c>
      <c r="Q1368" s="14">
        <f t="shared" si="63"/>
        <v>41924.996099537035</v>
      </c>
      <c r="R1368" s="14">
        <f t="shared" si="64"/>
        <v>41970.037766203706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10" t="s">
        <v>8281</v>
      </c>
      <c r="P1369">
        <f t="shared" si="65"/>
        <v>63.48</v>
      </c>
      <c r="Q1369" s="14">
        <f t="shared" si="63"/>
        <v>42292.002893518518</v>
      </c>
      <c r="R1369" s="14">
        <f t="shared" si="64"/>
        <v>42322.044560185182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10" t="s">
        <v>8281</v>
      </c>
      <c r="P1370">
        <f t="shared" si="65"/>
        <v>63.62</v>
      </c>
      <c r="Q1370" s="14">
        <f t="shared" si="63"/>
        <v>42146.190902777773</v>
      </c>
      <c r="R1370" s="14">
        <f t="shared" si="64"/>
        <v>42170.190902777773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10" t="s">
        <v>8281</v>
      </c>
      <c r="P1371">
        <f t="shared" si="65"/>
        <v>83.97</v>
      </c>
      <c r="Q1371" s="14">
        <f t="shared" si="63"/>
        <v>41710.594282407408</v>
      </c>
      <c r="R1371" s="14">
        <f t="shared" si="64"/>
        <v>41740.594282407408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10" t="s">
        <v>8281</v>
      </c>
      <c r="P1372">
        <f t="shared" si="65"/>
        <v>77.75</v>
      </c>
      <c r="Q1372" s="14">
        <f t="shared" si="63"/>
        <v>41548.00335648148</v>
      </c>
      <c r="R1372" s="14">
        <f t="shared" si="64"/>
        <v>41563.00335648148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10" t="s">
        <v>8281</v>
      </c>
      <c r="P1373">
        <f t="shared" si="65"/>
        <v>107.07</v>
      </c>
      <c r="Q1373" s="14">
        <f t="shared" si="63"/>
        <v>42101.758587962962</v>
      </c>
      <c r="R1373" s="14">
        <f t="shared" si="64"/>
        <v>42131.758587962962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10" t="s">
        <v>8281</v>
      </c>
      <c r="P1374">
        <f t="shared" si="65"/>
        <v>38.75</v>
      </c>
      <c r="Q1374" s="14">
        <f t="shared" si="63"/>
        <v>41072.739953703705</v>
      </c>
      <c r="R1374" s="14">
        <f t="shared" si="64"/>
        <v>41102.739953703705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10" t="s">
        <v>8281</v>
      </c>
      <c r="P1375">
        <f t="shared" si="65"/>
        <v>201.94</v>
      </c>
      <c r="Q1375" s="14">
        <f t="shared" si="63"/>
        <v>42704.95177083333</v>
      </c>
      <c r="R1375" s="14">
        <f t="shared" si="64"/>
        <v>42734.95177083333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10" t="s">
        <v>8281</v>
      </c>
      <c r="P1376">
        <f t="shared" si="65"/>
        <v>43.06</v>
      </c>
      <c r="Q1376" s="14">
        <f t="shared" si="63"/>
        <v>42424.161898148144</v>
      </c>
      <c r="R1376" s="14">
        <f t="shared" si="64"/>
        <v>42454.12023148148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10" t="s">
        <v>8281</v>
      </c>
      <c r="P1377">
        <f t="shared" si="65"/>
        <v>62.87</v>
      </c>
      <c r="Q1377" s="14">
        <f t="shared" si="63"/>
        <v>42720.066192129627</v>
      </c>
      <c r="R1377" s="14">
        <f t="shared" si="64"/>
        <v>42750.066192129627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10" t="s">
        <v>8281</v>
      </c>
      <c r="P1378">
        <f t="shared" si="65"/>
        <v>55.61</v>
      </c>
      <c r="Q1378" s="14">
        <f t="shared" si="63"/>
        <v>42677.669050925921</v>
      </c>
      <c r="R1378" s="14">
        <f t="shared" si="64"/>
        <v>42707.710717592592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10" t="s">
        <v>8281</v>
      </c>
      <c r="P1379">
        <f t="shared" si="65"/>
        <v>48.71</v>
      </c>
      <c r="Q1379" s="14">
        <f t="shared" si="63"/>
        <v>42747.219560185185</v>
      </c>
      <c r="R1379" s="14">
        <f t="shared" si="64"/>
        <v>42769.174305555556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10" t="s">
        <v>8281</v>
      </c>
      <c r="P1380">
        <f t="shared" si="65"/>
        <v>30.58</v>
      </c>
      <c r="Q1380" s="14">
        <f t="shared" si="63"/>
        <v>42568.759374999994</v>
      </c>
      <c r="R1380" s="14">
        <f t="shared" si="64"/>
        <v>42583.759374999994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10" t="s">
        <v>8281</v>
      </c>
      <c r="P1381">
        <f t="shared" si="65"/>
        <v>73.91</v>
      </c>
      <c r="Q1381" s="14">
        <f t="shared" si="63"/>
        <v>42130.491620370376</v>
      </c>
      <c r="R1381" s="14">
        <f t="shared" si="64"/>
        <v>42160.491620370376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10" t="s">
        <v>8281</v>
      </c>
      <c r="P1382">
        <f t="shared" si="65"/>
        <v>21.2</v>
      </c>
      <c r="Q1382" s="14">
        <f t="shared" si="63"/>
        <v>42141.762800925921</v>
      </c>
      <c r="R1382" s="14">
        <f t="shared" si="64"/>
        <v>42164.083333333328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10" t="s">
        <v>8281</v>
      </c>
      <c r="P1383">
        <f t="shared" si="65"/>
        <v>73.36</v>
      </c>
      <c r="Q1383" s="14">
        <f t="shared" si="63"/>
        <v>42703.214409722219</v>
      </c>
      <c r="R1383" s="14">
        <f t="shared" si="64"/>
        <v>42733.214409722219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10" t="s">
        <v>8281</v>
      </c>
      <c r="P1384">
        <f t="shared" si="65"/>
        <v>56.41</v>
      </c>
      <c r="Q1384" s="14">
        <f t="shared" si="63"/>
        <v>41370.800185185188</v>
      </c>
      <c r="R1384" s="14">
        <f t="shared" si="64"/>
        <v>41400.800185185188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10" t="s">
        <v>8281</v>
      </c>
      <c r="P1385">
        <f t="shared" si="65"/>
        <v>50.25</v>
      </c>
      <c r="Q1385" s="14">
        <f t="shared" si="63"/>
        <v>42707.074976851851</v>
      </c>
      <c r="R1385" s="14">
        <f t="shared" si="64"/>
        <v>42727.074976851851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10" t="s">
        <v>8281</v>
      </c>
      <c r="P1386">
        <f t="shared" si="65"/>
        <v>68.94</v>
      </c>
      <c r="Q1386" s="14">
        <f t="shared" si="63"/>
        <v>42160.735208333332</v>
      </c>
      <c r="R1386" s="14">
        <f t="shared" si="64"/>
        <v>42190.735208333332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10" t="s">
        <v>8281</v>
      </c>
      <c r="P1387">
        <f t="shared" si="65"/>
        <v>65.91</v>
      </c>
      <c r="Q1387" s="14">
        <f t="shared" si="63"/>
        <v>42433.688900462963</v>
      </c>
      <c r="R1387" s="14">
        <f t="shared" si="64"/>
        <v>42489.507638888885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10" t="s">
        <v>8281</v>
      </c>
      <c r="P1388">
        <f t="shared" si="65"/>
        <v>62.5</v>
      </c>
      <c r="Q1388" s="14">
        <f t="shared" si="63"/>
        <v>42184.646863425922</v>
      </c>
      <c r="R1388" s="14">
        <f t="shared" si="64"/>
        <v>42214.646863425922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10" t="s">
        <v>8281</v>
      </c>
      <c r="P1389">
        <f t="shared" si="65"/>
        <v>70.06</v>
      </c>
      <c r="Q1389" s="14">
        <f t="shared" si="63"/>
        <v>42126.92123842593</v>
      </c>
      <c r="R1389" s="14">
        <f t="shared" si="64"/>
        <v>42158.1875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10" t="s">
        <v>8281</v>
      </c>
      <c r="P1390">
        <f t="shared" si="65"/>
        <v>60.18</v>
      </c>
      <c r="Q1390" s="14">
        <f t="shared" si="63"/>
        <v>42634.614780092597</v>
      </c>
      <c r="R1390" s="14">
        <f t="shared" si="64"/>
        <v>42660.676388888889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10" t="s">
        <v>8281</v>
      </c>
      <c r="P1391">
        <f t="shared" si="65"/>
        <v>21.38</v>
      </c>
      <c r="Q1391" s="14">
        <f t="shared" si="63"/>
        <v>42565.480983796297</v>
      </c>
      <c r="R1391" s="14">
        <f t="shared" si="64"/>
        <v>42595.480983796297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10" t="s">
        <v>8281</v>
      </c>
      <c r="P1392">
        <f t="shared" si="65"/>
        <v>160.79</v>
      </c>
      <c r="Q1392" s="14">
        <f t="shared" si="63"/>
        <v>42087.803310185183</v>
      </c>
      <c r="R1392" s="14">
        <f t="shared" si="64"/>
        <v>42121.716666666667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10" t="s">
        <v>8281</v>
      </c>
      <c r="P1393">
        <f t="shared" si="65"/>
        <v>42.38</v>
      </c>
      <c r="Q1393" s="14">
        <f t="shared" si="63"/>
        <v>42193.650671296295</v>
      </c>
      <c r="R1393" s="14">
        <f t="shared" si="64"/>
        <v>42238.207638888889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10" t="s">
        <v>8281</v>
      </c>
      <c r="P1394">
        <f t="shared" si="65"/>
        <v>27.32</v>
      </c>
      <c r="Q1394" s="14">
        <f t="shared" si="63"/>
        <v>42401.154930555553</v>
      </c>
      <c r="R1394" s="14">
        <f t="shared" si="64"/>
        <v>42432.154930555553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10" t="s">
        <v>8281</v>
      </c>
      <c r="P1395">
        <f t="shared" si="65"/>
        <v>196.83</v>
      </c>
      <c r="Q1395" s="14">
        <f t="shared" si="63"/>
        <v>42553.681979166664</v>
      </c>
      <c r="R1395" s="14">
        <f t="shared" si="64"/>
        <v>42583.681979166664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10" t="s">
        <v>8281</v>
      </c>
      <c r="P1396">
        <f t="shared" si="65"/>
        <v>53.88</v>
      </c>
      <c r="Q1396" s="14">
        <f t="shared" si="63"/>
        <v>42752.144976851851</v>
      </c>
      <c r="R1396" s="14">
        <f t="shared" si="64"/>
        <v>42795.125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10" t="s">
        <v>8281</v>
      </c>
      <c r="P1397">
        <f t="shared" si="65"/>
        <v>47.76</v>
      </c>
      <c r="Q1397" s="14">
        <f t="shared" si="63"/>
        <v>42719.90834490741</v>
      </c>
      <c r="R1397" s="14">
        <f t="shared" si="64"/>
        <v>42749.90834490741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10" t="s">
        <v>8281</v>
      </c>
      <c r="P1398">
        <f t="shared" si="65"/>
        <v>88.19</v>
      </c>
      <c r="Q1398" s="14">
        <f t="shared" si="63"/>
        <v>42018.99863425926</v>
      </c>
      <c r="R1398" s="14">
        <f t="shared" si="64"/>
        <v>42048.99863425926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10" t="s">
        <v>8281</v>
      </c>
      <c r="P1399">
        <f t="shared" si="65"/>
        <v>72.06</v>
      </c>
      <c r="Q1399" s="14">
        <f t="shared" si="63"/>
        <v>42640.917939814812</v>
      </c>
      <c r="R1399" s="14">
        <f t="shared" si="64"/>
        <v>42670.888194444444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10" t="s">
        <v>8281</v>
      </c>
      <c r="P1400">
        <f t="shared" si="65"/>
        <v>74.25</v>
      </c>
      <c r="Q1400" s="14">
        <f t="shared" si="63"/>
        <v>42526.874236111107</v>
      </c>
      <c r="R1400" s="14">
        <f t="shared" si="64"/>
        <v>42556.874236111107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10" t="s">
        <v>8281</v>
      </c>
      <c r="P1401">
        <f t="shared" si="65"/>
        <v>61.7</v>
      </c>
      <c r="Q1401" s="14">
        <f t="shared" si="63"/>
        <v>41889.004317129627</v>
      </c>
      <c r="R1401" s="14">
        <f t="shared" si="64"/>
        <v>41919.004317129627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10" t="s">
        <v>8281</v>
      </c>
      <c r="P1402">
        <f t="shared" si="65"/>
        <v>17.239999999999998</v>
      </c>
      <c r="Q1402" s="14">
        <f t="shared" si="63"/>
        <v>42498.341122685189</v>
      </c>
      <c r="R1402" s="14">
        <f t="shared" si="64"/>
        <v>42533.229166666672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10" t="s">
        <v>8281</v>
      </c>
      <c r="P1403">
        <f t="shared" si="65"/>
        <v>51.72</v>
      </c>
      <c r="Q1403" s="14">
        <f t="shared" si="63"/>
        <v>41399.99622685185</v>
      </c>
      <c r="R1403" s="14">
        <f t="shared" si="64"/>
        <v>41420.99622685185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10" t="s">
        <v>8281</v>
      </c>
      <c r="P1404">
        <f t="shared" si="65"/>
        <v>24.15</v>
      </c>
      <c r="Q1404" s="14">
        <f t="shared" si="63"/>
        <v>42065.053368055553</v>
      </c>
      <c r="R1404" s="14">
        <f t="shared" si="64"/>
        <v>42125.011701388896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10" t="s">
        <v>8281</v>
      </c>
      <c r="P1405">
        <f t="shared" si="65"/>
        <v>62.17</v>
      </c>
      <c r="Q1405" s="14">
        <f t="shared" si="63"/>
        <v>41451.062905092593</v>
      </c>
      <c r="R1405" s="14">
        <f t="shared" si="64"/>
        <v>41481.062905092593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10" t="s">
        <v>8296</v>
      </c>
      <c r="P1406">
        <f t="shared" si="65"/>
        <v>48.2</v>
      </c>
      <c r="Q1406" s="14">
        <f t="shared" si="63"/>
        <v>42032.510243055556</v>
      </c>
      <c r="R1406" s="14">
        <f t="shared" si="64"/>
        <v>42057.510243055556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10" t="s">
        <v>8296</v>
      </c>
      <c r="P1407">
        <f t="shared" si="65"/>
        <v>6.18</v>
      </c>
      <c r="Q1407" s="14">
        <f t="shared" si="63"/>
        <v>41941.680567129632</v>
      </c>
      <c r="R1407" s="14">
        <f t="shared" si="64"/>
        <v>41971.722233796296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10" t="s">
        <v>8296</v>
      </c>
      <c r="P1408">
        <f t="shared" si="65"/>
        <v>5</v>
      </c>
      <c r="Q1408" s="14">
        <f t="shared" si="63"/>
        <v>42297.432951388888</v>
      </c>
      <c r="R1408" s="14">
        <f t="shared" si="64"/>
        <v>42350.416666666672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10" t="s">
        <v>8296</v>
      </c>
      <c r="P1409">
        <f t="shared" si="65"/>
        <v>7.5</v>
      </c>
      <c r="Q1409" s="14">
        <f t="shared" si="63"/>
        <v>41838.536782407406</v>
      </c>
      <c r="R1409" s="14">
        <f t="shared" si="64"/>
        <v>41863.536782407406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10" t="s">
        <v>8296</v>
      </c>
      <c r="P1410">
        <f t="shared" si="65"/>
        <v>12</v>
      </c>
      <c r="Q1410" s="14">
        <f t="shared" ref="Q1410:Q1473" si="66">(((J1410/60)/60)/24)+DATE(1970,1,1)</f>
        <v>42291.872175925921</v>
      </c>
      <c r="R1410" s="14">
        <f t="shared" ref="R1410:R1473" si="67">(((I1410/60)/60)/24)+DATE(1970,1,1)</f>
        <v>42321.913842592592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10" t="s">
        <v>8296</v>
      </c>
      <c r="P1411">
        <f t="shared" ref="P1411:P1474" si="68">IFERROR(ROUND(E1411/L1411,2),0)</f>
        <v>0</v>
      </c>
      <c r="Q1411" s="14">
        <f t="shared" si="66"/>
        <v>41945.133506944447</v>
      </c>
      <c r="R1411" s="14">
        <f t="shared" si="67"/>
        <v>42005.175173611111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10" t="s">
        <v>8296</v>
      </c>
      <c r="P1412">
        <f t="shared" si="68"/>
        <v>1</v>
      </c>
      <c r="Q1412" s="14">
        <f t="shared" si="66"/>
        <v>42479.318518518514</v>
      </c>
      <c r="R1412" s="14">
        <f t="shared" si="67"/>
        <v>42524.318518518514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10" t="s">
        <v>8296</v>
      </c>
      <c r="P1413">
        <f t="shared" si="68"/>
        <v>2.33</v>
      </c>
      <c r="Q1413" s="14">
        <f t="shared" si="66"/>
        <v>42013.059027777781</v>
      </c>
      <c r="R1413" s="14">
        <f t="shared" si="67"/>
        <v>42041.059027777781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10" t="s">
        <v>8296</v>
      </c>
      <c r="P1414">
        <f t="shared" si="68"/>
        <v>24.62</v>
      </c>
      <c r="Q1414" s="14">
        <f t="shared" si="66"/>
        <v>41947.063645833332</v>
      </c>
      <c r="R1414" s="14">
        <f t="shared" si="67"/>
        <v>41977.063645833332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10" t="s">
        <v>8296</v>
      </c>
      <c r="P1415">
        <f t="shared" si="68"/>
        <v>100</v>
      </c>
      <c r="Q1415" s="14">
        <f t="shared" si="66"/>
        <v>42360.437152777777</v>
      </c>
      <c r="R1415" s="14">
        <f t="shared" si="67"/>
        <v>42420.437152777777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10" t="s">
        <v>8296</v>
      </c>
      <c r="P1416">
        <f t="shared" si="68"/>
        <v>1</v>
      </c>
      <c r="Q1416" s="14">
        <f t="shared" si="66"/>
        <v>42708.25309027778</v>
      </c>
      <c r="R1416" s="14">
        <f t="shared" si="67"/>
        <v>42738.25309027778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10" t="s">
        <v>8296</v>
      </c>
      <c r="P1417">
        <f t="shared" si="68"/>
        <v>88.89</v>
      </c>
      <c r="Q1417" s="14">
        <f t="shared" si="66"/>
        <v>42192.675821759258</v>
      </c>
      <c r="R1417" s="14">
        <f t="shared" si="67"/>
        <v>42232.675821759258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10" t="s">
        <v>8296</v>
      </c>
      <c r="P1418">
        <f t="shared" si="68"/>
        <v>0</v>
      </c>
      <c r="Q1418" s="14">
        <f t="shared" si="66"/>
        <v>42299.926145833335</v>
      </c>
      <c r="R1418" s="14">
        <f t="shared" si="67"/>
        <v>42329.967812499999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10" t="s">
        <v>8296</v>
      </c>
      <c r="P1419">
        <f t="shared" si="68"/>
        <v>27.5</v>
      </c>
      <c r="Q1419" s="14">
        <f t="shared" si="66"/>
        <v>42232.15016203704</v>
      </c>
      <c r="R1419" s="14">
        <f t="shared" si="67"/>
        <v>42262.465972222228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10" t="s">
        <v>8296</v>
      </c>
      <c r="P1420">
        <f t="shared" si="68"/>
        <v>6</v>
      </c>
      <c r="Q1420" s="14">
        <f t="shared" si="66"/>
        <v>42395.456412037034</v>
      </c>
      <c r="R1420" s="14">
        <f t="shared" si="67"/>
        <v>42425.456412037034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10" t="s">
        <v>8296</v>
      </c>
      <c r="P1421">
        <f t="shared" si="68"/>
        <v>44.5</v>
      </c>
      <c r="Q1421" s="14">
        <f t="shared" si="66"/>
        <v>42622.456238425926</v>
      </c>
      <c r="R1421" s="14">
        <f t="shared" si="67"/>
        <v>42652.456238425926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10" t="s">
        <v>8296</v>
      </c>
      <c r="P1422">
        <f t="shared" si="68"/>
        <v>1</v>
      </c>
      <c r="Q1422" s="14">
        <f t="shared" si="66"/>
        <v>42524.667662037042</v>
      </c>
      <c r="R1422" s="14">
        <f t="shared" si="67"/>
        <v>42549.667662037042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10" t="s">
        <v>8296</v>
      </c>
      <c r="P1423">
        <f t="shared" si="68"/>
        <v>100</v>
      </c>
      <c r="Q1423" s="14">
        <f t="shared" si="66"/>
        <v>42013.915613425925</v>
      </c>
      <c r="R1423" s="14">
        <f t="shared" si="67"/>
        <v>42043.915613425925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10" t="s">
        <v>8296</v>
      </c>
      <c r="P1424">
        <f t="shared" si="68"/>
        <v>13</v>
      </c>
      <c r="Q1424" s="14">
        <f t="shared" si="66"/>
        <v>42604.239629629628</v>
      </c>
      <c r="R1424" s="14">
        <f t="shared" si="67"/>
        <v>42634.239629629628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10" t="s">
        <v>8296</v>
      </c>
      <c r="P1425">
        <f t="shared" si="68"/>
        <v>100</v>
      </c>
      <c r="Q1425" s="14">
        <f t="shared" si="66"/>
        <v>42340.360312500001</v>
      </c>
      <c r="R1425" s="14">
        <f t="shared" si="67"/>
        <v>42370.360312500001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10" t="s">
        <v>8296</v>
      </c>
      <c r="P1426">
        <f t="shared" si="68"/>
        <v>109.07</v>
      </c>
      <c r="Q1426" s="14">
        <f t="shared" si="66"/>
        <v>42676.717615740738</v>
      </c>
      <c r="R1426" s="14">
        <f t="shared" si="67"/>
        <v>42689.759282407409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10" t="s">
        <v>8296</v>
      </c>
      <c r="P1427">
        <f t="shared" si="68"/>
        <v>0</v>
      </c>
      <c r="Q1427" s="14">
        <f t="shared" si="66"/>
        <v>42093.131469907406</v>
      </c>
      <c r="R1427" s="14">
        <f t="shared" si="67"/>
        <v>42123.131469907406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10" t="s">
        <v>8296</v>
      </c>
      <c r="P1428">
        <f t="shared" si="68"/>
        <v>0</v>
      </c>
      <c r="Q1428" s="14">
        <f t="shared" si="66"/>
        <v>42180.390277777777</v>
      </c>
      <c r="R1428" s="14">
        <f t="shared" si="67"/>
        <v>42240.390277777777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10" t="s">
        <v>8296</v>
      </c>
      <c r="P1429">
        <f t="shared" si="68"/>
        <v>104.75</v>
      </c>
      <c r="Q1429" s="14">
        <f t="shared" si="66"/>
        <v>42601.851678240739</v>
      </c>
      <c r="R1429" s="14">
        <f t="shared" si="67"/>
        <v>42631.851678240739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10" t="s">
        <v>8296</v>
      </c>
      <c r="P1430">
        <f t="shared" si="68"/>
        <v>15</v>
      </c>
      <c r="Q1430" s="14">
        <f t="shared" si="66"/>
        <v>42432.379826388889</v>
      </c>
      <c r="R1430" s="14">
        <f t="shared" si="67"/>
        <v>42462.338159722218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10" t="s">
        <v>8296</v>
      </c>
      <c r="P1431">
        <f t="shared" si="68"/>
        <v>0</v>
      </c>
      <c r="Q1431" s="14">
        <f t="shared" si="66"/>
        <v>42074.060671296291</v>
      </c>
      <c r="R1431" s="14">
        <f t="shared" si="67"/>
        <v>42104.060671296291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10" t="s">
        <v>8296</v>
      </c>
      <c r="P1432">
        <f t="shared" si="68"/>
        <v>80.599999999999994</v>
      </c>
      <c r="Q1432" s="14">
        <f t="shared" si="66"/>
        <v>41961.813518518517</v>
      </c>
      <c r="R1432" s="14">
        <f t="shared" si="67"/>
        <v>41992.813518518517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10" t="s">
        <v>8296</v>
      </c>
      <c r="P1433">
        <f t="shared" si="68"/>
        <v>115.55</v>
      </c>
      <c r="Q1433" s="14">
        <f t="shared" si="66"/>
        <v>42304.210833333331</v>
      </c>
      <c r="R1433" s="14">
        <f t="shared" si="67"/>
        <v>42334.252500000002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10" t="s">
        <v>8296</v>
      </c>
      <c r="P1434">
        <f t="shared" si="68"/>
        <v>0</v>
      </c>
      <c r="Q1434" s="14">
        <f t="shared" si="66"/>
        <v>42175.780416666668</v>
      </c>
      <c r="R1434" s="14">
        <f t="shared" si="67"/>
        <v>42205.780416666668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10" t="s">
        <v>8296</v>
      </c>
      <c r="P1435">
        <f t="shared" si="68"/>
        <v>80.5</v>
      </c>
      <c r="Q1435" s="14">
        <f t="shared" si="66"/>
        <v>42673.625868055555</v>
      </c>
      <c r="R1435" s="14">
        <f t="shared" si="67"/>
        <v>42714.458333333328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10" t="s">
        <v>8296</v>
      </c>
      <c r="P1436">
        <f t="shared" si="68"/>
        <v>744.55</v>
      </c>
      <c r="Q1436" s="14">
        <f t="shared" si="66"/>
        <v>42142.767106481479</v>
      </c>
      <c r="R1436" s="14">
        <f t="shared" si="67"/>
        <v>42163.625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10" t="s">
        <v>8296</v>
      </c>
      <c r="P1437">
        <f t="shared" si="68"/>
        <v>7.5</v>
      </c>
      <c r="Q1437" s="14">
        <f t="shared" si="66"/>
        <v>42258.780324074076</v>
      </c>
      <c r="R1437" s="14">
        <f t="shared" si="67"/>
        <v>42288.780324074076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10" t="s">
        <v>8296</v>
      </c>
      <c r="P1438">
        <f t="shared" si="68"/>
        <v>38.5</v>
      </c>
      <c r="Q1438" s="14">
        <f t="shared" si="66"/>
        <v>42391.35019675926</v>
      </c>
      <c r="R1438" s="14">
        <f t="shared" si="67"/>
        <v>42421.35019675926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10" t="s">
        <v>8296</v>
      </c>
      <c r="P1439">
        <f t="shared" si="68"/>
        <v>36.68</v>
      </c>
      <c r="Q1439" s="14">
        <f t="shared" si="66"/>
        <v>41796.531701388885</v>
      </c>
      <c r="R1439" s="14">
        <f t="shared" si="67"/>
        <v>41833.207638888889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10" t="s">
        <v>8296</v>
      </c>
      <c r="P1440">
        <f t="shared" si="68"/>
        <v>75</v>
      </c>
      <c r="Q1440" s="14">
        <f t="shared" si="66"/>
        <v>42457.871516203704</v>
      </c>
      <c r="R1440" s="14">
        <f t="shared" si="67"/>
        <v>42487.579861111109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10" t="s">
        <v>8296</v>
      </c>
      <c r="P1441">
        <f t="shared" si="68"/>
        <v>30</v>
      </c>
      <c r="Q1441" s="14">
        <f t="shared" si="66"/>
        <v>42040.829872685179</v>
      </c>
      <c r="R1441" s="14">
        <f t="shared" si="67"/>
        <v>42070.829872685179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10" t="s">
        <v>8296</v>
      </c>
      <c r="P1442">
        <f t="shared" si="68"/>
        <v>1</v>
      </c>
      <c r="Q1442" s="14">
        <f t="shared" si="66"/>
        <v>42486.748414351852</v>
      </c>
      <c r="R1442" s="14">
        <f t="shared" si="67"/>
        <v>42516.748414351852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10" t="s">
        <v>8296</v>
      </c>
      <c r="P1443">
        <f t="shared" si="68"/>
        <v>673.33</v>
      </c>
      <c r="Q1443" s="14">
        <f t="shared" si="66"/>
        <v>42198.765844907408</v>
      </c>
      <c r="R1443" s="14">
        <f t="shared" si="67"/>
        <v>42258.765844907408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10" t="s">
        <v>8296</v>
      </c>
      <c r="P1444">
        <f t="shared" si="68"/>
        <v>0</v>
      </c>
      <c r="Q1444" s="14">
        <f t="shared" si="66"/>
        <v>42485.64534722222</v>
      </c>
      <c r="R1444" s="14">
        <f t="shared" si="67"/>
        <v>42515.64534722222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10" t="s">
        <v>8296</v>
      </c>
      <c r="P1445">
        <f t="shared" si="68"/>
        <v>0</v>
      </c>
      <c r="Q1445" s="14">
        <f t="shared" si="66"/>
        <v>42707.926030092596</v>
      </c>
      <c r="R1445" s="14">
        <f t="shared" si="67"/>
        <v>42737.926030092596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10" t="s">
        <v>8296</v>
      </c>
      <c r="P1446">
        <f t="shared" si="68"/>
        <v>0</v>
      </c>
      <c r="Q1446" s="14">
        <f t="shared" si="66"/>
        <v>42199.873402777783</v>
      </c>
      <c r="R1446" s="14">
        <f t="shared" si="67"/>
        <v>42259.873402777783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10" t="s">
        <v>8296</v>
      </c>
      <c r="P1447">
        <f t="shared" si="68"/>
        <v>0</v>
      </c>
      <c r="Q1447" s="14">
        <f t="shared" si="66"/>
        <v>42139.542303240742</v>
      </c>
      <c r="R1447" s="14">
        <f t="shared" si="67"/>
        <v>42169.542303240742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10" t="s">
        <v>8296</v>
      </c>
      <c r="P1448">
        <f t="shared" si="68"/>
        <v>0</v>
      </c>
      <c r="Q1448" s="14">
        <f t="shared" si="66"/>
        <v>42461.447662037041</v>
      </c>
      <c r="R1448" s="14">
        <f t="shared" si="67"/>
        <v>42481.447662037041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10" t="s">
        <v>8296</v>
      </c>
      <c r="P1449">
        <f t="shared" si="68"/>
        <v>25</v>
      </c>
      <c r="Q1449" s="14">
        <f t="shared" si="66"/>
        <v>42529.730717592596</v>
      </c>
      <c r="R1449" s="14">
        <f t="shared" si="67"/>
        <v>42559.730717592596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10" t="s">
        <v>8296</v>
      </c>
      <c r="P1450">
        <f t="shared" si="68"/>
        <v>0</v>
      </c>
      <c r="Q1450" s="14">
        <f t="shared" si="66"/>
        <v>42115.936550925922</v>
      </c>
      <c r="R1450" s="14">
        <f t="shared" si="67"/>
        <v>42146.225694444445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10" t="s">
        <v>8296</v>
      </c>
      <c r="P1451">
        <f t="shared" si="68"/>
        <v>0</v>
      </c>
      <c r="Q1451" s="14">
        <f t="shared" si="66"/>
        <v>42086.811400462961</v>
      </c>
      <c r="R1451" s="14">
        <f t="shared" si="67"/>
        <v>42134.811400462961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10" t="s">
        <v>8296</v>
      </c>
      <c r="P1452">
        <f t="shared" si="68"/>
        <v>1</v>
      </c>
      <c r="Q1452" s="14">
        <f t="shared" si="66"/>
        <v>42390.171261574069</v>
      </c>
      <c r="R1452" s="14">
        <f t="shared" si="67"/>
        <v>42420.171261574069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10" t="s">
        <v>8296</v>
      </c>
      <c r="P1453">
        <f t="shared" si="68"/>
        <v>1</v>
      </c>
      <c r="Q1453" s="14">
        <f t="shared" si="66"/>
        <v>41931.959016203706</v>
      </c>
      <c r="R1453" s="14">
        <f t="shared" si="67"/>
        <v>41962.00068287037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10" t="s">
        <v>8296</v>
      </c>
      <c r="P1454">
        <f t="shared" si="68"/>
        <v>0</v>
      </c>
      <c r="Q1454" s="14">
        <f t="shared" si="66"/>
        <v>41818.703275462962</v>
      </c>
      <c r="R1454" s="14">
        <f t="shared" si="67"/>
        <v>41848.703275462962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10" t="s">
        <v>8296</v>
      </c>
      <c r="P1455">
        <f t="shared" si="68"/>
        <v>0</v>
      </c>
      <c r="Q1455" s="14">
        <f t="shared" si="66"/>
        <v>42795.696145833332</v>
      </c>
      <c r="R1455" s="14">
        <f t="shared" si="67"/>
        <v>42840.654479166667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10" t="s">
        <v>8296</v>
      </c>
      <c r="P1456">
        <f t="shared" si="68"/>
        <v>15</v>
      </c>
      <c r="Q1456" s="14">
        <f t="shared" si="66"/>
        <v>42463.866666666669</v>
      </c>
      <c r="R1456" s="14">
        <f t="shared" si="67"/>
        <v>42484.915972222225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10" t="s">
        <v>8296</v>
      </c>
      <c r="P1457">
        <f t="shared" si="68"/>
        <v>225</v>
      </c>
      <c r="Q1457" s="14">
        <f t="shared" si="66"/>
        <v>41832.672685185185</v>
      </c>
      <c r="R1457" s="14">
        <f t="shared" si="67"/>
        <v>41887.568749999999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10" t="s">
        <v>8296</v>
      </c>
      <c r="P1458">
        <f t="shared" si="68"/>
        <v>48.33</v>
      </c>
      <c r="Q1458" s="14">
        <f t="shared" si="66"/>
        <v>42708.668576388889</v>
      </c>
      <c r="R1458" s="14">
        <f t="shared" si="67"/>
        <v>42738.668576388889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10" t="s">
        <v>8296</v>
      </c>
      <c r="P1459">
        <f t="shared" si="68"/>
        <v>0</v>
      </c>
      <c r="Q1459" s="14">
        <f t="shared" si="66"/>
        <v>42289.89634259259</v>
      </c>
      <c r="R1459" s="14">
        <f t="shared" si="67"/>
        <v>42319.938009259262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10" t="s">
        <v>8296</v>
      </c>
      <c r="P1460">
        <f t="shared" si="68"/>
        <v>0</v>
      </c>
      <c r="Q1460" s="14">
        <f t="shared" si="66"/>
        <v>41831.705555555556</v>
      </c>
      <c r="R1460" s="14">
        <f t="shared" si="67"/>
        <v>41862.166666666664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10" t="s">
        <v>8296</v>
      </c>
      <c r="P1461">
        <f t="shared" si="68"/>
        <v>0</v>
      </c>
      <c r="Q1461" s="14">
        <f t="shared" si="66"/>
        <v>42312.204814814817</v>
      </c>
      <c r="R1461" s="14">
        <f t="shared" si="67"/>
        <v>42340.725694444445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10" t="s">
        <v>8296</v>
      </c>
      <c r="P1462">
        <f t="shared" si="68"/>
        <v>0</v>
      </c>
      <c r="Q1462" s="14">
        <f t="shared" si="66"/>
        <v>41915.896967592591</v>
      </c>
      <c r="R1462" s="14">
        <f t="shared" si="67"/>
        <v>41973.989583333328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8277</v>
      </c>
      <c r="O1463" s="10" t="s">
        <v>8297</v>
      </c>
      <c r="P1463">
        <f t="shared" si="68"/>
        <v>44.67</v>
      </c>
      <c r="Q1463" s="14">
        <f t="shared" si="66"/>
        <v>41899.645300925928</v>
      </c>
      <c r="R1463" s="14">
        <f t="shared" si="67"/>
        <v>41933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8277</v>
      </c>
      <c r="O1464" s="10" t="s">
        <v>8297</v>
      </c>
      <c r="P1464">
        <f t="shared" si="68"/>
        <v>28.94</v>
      </c>
      <c r="Q1464" s="14">
        <f t="shared" si="66"/>
        <v>41344.662858796299</v>
      </c>
      <c r="R1464" s="14">
        <f t="shared" si="67"/>
        <v>41374.662858796299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8277</v>
      </c>
      <c r="O1465" s="10" t="s">
        <v>8297</v>
      </c>
      <c r="P1465">
        <f t="shared" si="68"/>
        <v>35.44</v>
      </c>
      <c r="Q1465" s="14">
        <f t="shared" si="66"/>
        <v>41326.911319444444</v>
      </c>
      <c r="R1465" s="14">
        <f t="shared" si="67"/>
        <v>41371.869652777779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8277</v>
      </c>
      <c r="O1466" s="10" t="s">
        <v>8297</v>
      </c>
      <c r="P1466">
        <f t="shared" si="68"/>
        <v>34.869999999999997</v>
      </c>
      <c r="Q1466" s="14">
        <f t="shared" si="66"/>
        <v>41291.661550925928</v>
      </c>
      <c r="R1466" s="14">
        <f t="shared" si="67"/>
        <v>41321.661550925928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8277</v>
      </c>
      <c r="O1467" s="10" t="s">
        <v>8297</v>
      </c>
      <c r="P1467">
        <f t="shared" si="68"/>
        <v>52.62</v>
      </c>
      <c r="Q1467" s="14">
        <f t="shared" si="66"/>
        <v>40959.734398148146</v>
      </c>
      <c r="R1467" s="14">
        <f t="shared" si="67"/>
        <v>40990.125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8277</v>
      </c>
      <c r="O1468" s="10" t="s">
        <v>8297</v>
      </c>
      <c r="P1468">
        <f t="shared" si="68"/>
        <v>69.599999999999994</v>
      </c>
      <c r="Q1468" s="14">
        <f t="shared" si="66"/>
        <v>42340.172060185185</v>
      </c>
      <c r="R1468" s="14">
        <f t="shared" si="67"/>
        <v>42381.208333333328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8277</v>
      </c>
      <c r="O1469" s="10" t="s">
        <v>8297</v>
      </c>
      <c r="P1469">
        <f t="shared" si="68"/>
        <v>76.72</v>
      </c>
      <c r="Q1469" s="14">
        <f t="shared" si="66"/>
        <v>40933.80190972222</v>
      </c>
      <c r="R1469" s="14">
        <f t="shared" si="67"/>
        <v>40993.760243055556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8277</v>
      </c>
      <c r="O1470" s="10" t="s">
        <v>8297</v>
      </c>
      <c r="P1470">
        <f t="shared" si="68"/>
        <v>33.19</v>
      </c>
      <c r="Q1470" s="14">
        <f t="shared" si="66"/>
        <v>40646.014456018522</v>
      </c>
      <c r="R1470" s="14">
        <f t="shared" si="67"/>
        <v>40706.014456018522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8277</v>
      </c>
      <c r="O1471" s="10" t="s">
        <v>8297</v>
      </c>
      <c r="P1471">
        <f t="shared" si="68"/>
        <v>149.46</v>
      </c>
      <c r="Q1471" s="14">
        <f t="shared" si="66"/>
        <v>41290.598483796297</v>
      </c>
      <c r="R1471" s="14">
        <f t="shared" si="67"/>
        <v>41320.598483796297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8277</v>
      </c>
      <c r="O1472" s="10" t="s">
        <v>8297</v>
      </c>
      <c r="P1472">
        <f t="shared" si="68"/>
        <v>23.17</v>
      </c>
      <c r="Q1472" s="14">
        <f t="shared" si="66"/>
        <v>41250.827118055553</v>
      </c>
      <c r="R1472" s="14">
        <f t="shared" si="67"/>
        <v>41271.827118055553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8277</v>
      </c>
      <c r="O1473" s="10" t="s">
        <v>8297</v>
      </c>
      <c r="P1473">
        <f t="shared" si="68"/>
        <v>96.88</v>
      </c>
      <c r="Q1473" s="14">
        <f t="shared" si="66"/>
        <v>42073.957569444443</v>
      </c>
      <c r="R1473" s="14">
        <f t="shared" si="67"/>
        <v>42103.957569444443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8277</v>
      </c>
      <c r="O1474" s="10" t="s">
        <v>8297</v>
      </c>
      <c r="P1474">
        <f t="shared" si="68"/>
        <v>103.2</v>
      </c>
      <c r="Q1474" s="14">
        <f t="shared" ref="Q1474:Q1537" si="69">(((J1474/60)/60)/24)+DATE(1970,1,1)</f>
        <v>41533.542858796296</v>
      </c>
      <c r="R1474" s="14">
        <f t="shared" ref="R1474:R1537" si="70">(((I1474/60)/60)/24)+DATE(1970,1,1)</f>
        <v>41563.542858796296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8277</v>
      </c>
      <c r="O1475" s="10" t="s">
        <v>8297</v>
      </c>
      <c r="P1475">
        <f t="shared" ref="P1475:P1538" si="71">IFERROR(ROUND(E1475/L1475,2),0)</f>
        <v>38.46</v>
      </c>
      <c r="Q1475" s="14">
        <f t="shared" si="69"/>
        <v>40939.979618055557</v>
      </c>
      <c r="R1475" s="14">
        <f t="shared" si="70"/>
        <v>40969.979618055557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8277</v>
      </c>
      <c r="O1476" s="10" t="s">
        <v>8297</v>
      </c>
      <c r="P1476">
        <f t="shared" si="71"/>
        <v>44.32</v>
      </c>
      <c r="Q1476" s="14">
        <f t="shared" si="69"/>
        <v>41500.727916666663</v>
      </c>
      <c r="R1476" s="14">
        <f t="shared" si="70"/>
        <v>41530.727916666663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8277</v>
      </c>
      <c r="O1477" s="10" t="s">
        <v>8297</v>
      </c>
      <c r="P1477">
        <f t="shared" si="71"/>
        <v>64.17</v>
      </c>
      <c r="Q1477" s="14">
        <f t="shared" si="69"/>
        <v>41960.722951388889</v>
      </c>
      <c r="R1477" s="14">
        <f t="shared" si="70"/>
        <v>41993.207638888889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8277</v>
      </c>
      <c r="O1478" s="10" t="s">
        <v>8297</v>
      </c>
      <c r="P1478">
        <f t="shared" si="71"/>
        <v>43.33</v>
      </c>
      <c r="Q1478" s="14">
        <f t="shared" si="69"/>
        <v>40766.041921296295</v>
      </c>
      <c r="R1478" s="14">
        <f t="shared" si="70"/>
        <v>40796.041921296295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8277</v>
      </c>
      <c r="O1479" s="10" t="s">
        <v>8297</v>
      </c>
      <c r="P1479">
        <f t="shared" si="71"/>
        <v>90.5</v>
      </c>
      <c r="Q1479" s="14">
        <f t="shared" si="69"/>
        <v>40840.615787037037</v>
      </c>
      <c r="R1479" s="14">
        <f t="shared" si="70"/>
        <v>40900.125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8277</v>
      </c>
      <c r="O1480" s="10" t="s">
        <v>8297</v>
      </c>
      <c r="P1480">
        <f t="shared" si="71"/>
        <v>29.19</v>
      </c>
      <c r="Q1480" s="14">
        <f t="shared" si="69"/>
        <v>41394.871678240743</v>
      </c>
      <c r="R1480" s="14">
        <f t="shared" si="70"/>
        <v>41408.871678240743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8277</v>
      </c>
      <c r="O1481" s="10" t="s">
        <v>8297</v>
      </c>
      <c r="P1481">
        <f t="shared" si="71"/>
        <v>30.96</v>
      </c>
      <c r="Q1481" s="14">
        <f t="shared" si="69"/>
        <v>41754.745243055557</v>
      </c>
      <c r="R1481" s="14">
        <f t="shared" si="70"/>
        <v>41769.165972222225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8277</v>
      </c>
      <c r="O1482" s="10" t="s">
        <v>8297</v>
      </c>
      <c r="P1482">
        <f t="shared" si="71"/>
        <v>92.16</v>
      </c>
      <c r="Q1482" s="14">
        <f t="shared" si="69"/>
        <v>41464.934016203704</v>
      </c>
      <c r="R1482" s="14">
        <f t="shared" si="70"/>
        <v>41481.708333333336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8277</v>
      </c>
      <c r="O1483" s="10" t="s">
        <v>8279</v>
      </c>
      <c r="P1483">
        <f t="shared" si="71"/>
        <v>17.5</v>
      </c>
      <c r="Q1483" s="14">
        <f t="shared" si="69"/>
        <v>41550.922974537039</v>
      </c>
      <c r="R1483" s="14">
        <f t="shared" si="70"/>
        <v>41580.922974537039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8277</v>
      </c>
      <c r="O1484" s="10" t="s">
        <v>8279</v>
      </c>
      <c r="P1484">
        <f t="shared" si="71"/>
        <v>5</v>
      </c>
      <c r="Q1484" s="14">
        <f t="shared" si="69"/>
        <v>41136.85805555556</v>
      </c>
      <c r="R1484" s="14">
        <f t="shared" si="70"/>
        <v>41159.32708333333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8277</v>
      </c>
      <c r="O1485" s="10" t="s">
        <v>8279</v>
      </c>
      <c r="P1485">
        <f t="shared" si="71"/>
        <v>25</v>
      </c>
      <c r="Q1485" s="14">
        <f t="shared" si="69"/>
        <v>42548.192997685182</v>
      </c>
      <c r="R1485" s="14">
        <f t="shared" si="70"/>
        <v>42573.192997685182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8277</v>
      </c>
      <c r="O1486" s="10" t="s">
        <v>8279</v>
      </c>
      <c r="P1486">
        <f t="shared" si="71"/>
        <v>0</v>
      </c>
      <c r="Q1486" s="14">
        <f t="shared" si="69"/>
        <v>41053.200960648144</v>
      </c>
      <c r="R1486" s="14">
        <f t="shared" si="70"/>
        <v>41111.618750000001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8277</v>
      </c>
      <c r="O1487" s="10" t="s">
        <v>8279</v>
      </c>
      <c r="P1487">
        <f t="shared" si="71"/>
        <v>50</v>
      </c>
      <c r="Q1487" s="14">
        <f t="shared" si="69"/>
        <v>42130.795983796299</v>
      </c>
      <c r="R1487" s="14">
        <f t="shared" si="70"/>
        <v>42175.795983796299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8277</v>
      </c>
      <c r="O1488" s="10" t="s">
        <v>8279</v>
      </c>
      <c r="P1488">
        <f t="shared" si="71"/>
        <v>16</v>
      </c>
      <c r="Q1488" s="14">
        <f t="shared" si="69"/>
        <v>42032.168530092589</v>
      </c>
      <c r="R1488" s="14">
        <f t="shared" si="70"/>
        <v>42062.168530092589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8277</v>
      </c>
      <c r="O1489" s="10" t="s">
        <v>8279</v>
      </c>
      <c r="P1489">
        <f t="shared" si="71"/>
        <v>0</v>
      </c>
      <c r="Q1489" s="14">
        <f t="shared" si="69"/>
        <v>42554.917488425926</v>
      </c>
      <c r="R1489" s="14">
        <f t="shared" si="70"/>
        <v>42584.917488425926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8277</v>
      </c>
      <c r="O1490" s="10" t="s">
        <v>8279</v>
      </c>
      <c r="P1490">
        <f t="shared" si="71"/>
        <v>60</v>
      </c>
      <c r="Q1490" s="14">
        <f t="shared" si="69"/>
        <v>41614.563194444447</v>
      </c>
      <c r="R1490" s="14">
        <f t="shared" si="70"/>
        <v>41644.563194444447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8277</v>
      </c>
      <c r="O1491" s="10" t="s">
        <v>8279</v>
      </c>
      <c r="P1491">
        <f t="shared" si="71"/>
        <v>0</v>
      </c>
      <c r="Q1491" s="14">
        <f t="shared" si="69"/>
        <v>41198.611712962964</v>
      </c>
      <c r="R1491" s="14">
        <f t="shared" si="70"/>
        <v>41228.653379629628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8277</v>
      </c>
      <c r="O1492" s="10" t="s">
        <v>8279</v>
      </c>
      <c r="P1492">
        <f t="shared" si="71"/>
        <v>47.11</v>
      </c>
      <c r="Q1492" s="14">
        <f t="shared" si="69"/>
        <v>41520.561041666668</v>
      </c>
      <c r="R1492" s="14">
        <f t="shared" si="70"/>
        <v>41549.561041666668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8277</v>
      </c>
      <c r="O1493" s="10" t="s">
        <v>8279</v>
      </c>
      <c r="P1493">
        <f t="shared" si="71"/>
        <v>100</v>
      </c>
      <c r="Q1493" s="14">
        <f t="shared" si="69"/>
        <v>41991.713460648149</v>
      </c>
      <c r="R1493" s="14">
        <f t="shared" si="70"/>
        <v>42050.651388888888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8277</v>
      </c>
      <c r="O1494" s="10" t="s">
        <v>8279</v>
      </c>
      <c r="P1494">
        <f t="shared" si="71"/>
        <v>15</v>
      </c>
      <c r="Q1494" s="14">
        <f t="shared" si="69"/>
        <v>40682.884791666671</v>
      </c>
      <c r="R1494" s="14">
        <f t="shared" si="70"/>
        <v>40712.884791666671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8277</v>
      </c>
      <c r="O1495" s="10" t="s">
        <v>8279</v>
      </c>
      <c r="P1495">
        <f t="shared" si="71"/>
        <v>0</v>
      </c>
      <c r="Q1495" s="14">
        <f t="shared" si="69"/>
        <v>41411.866608796299</v>
      </c>
      <c r="R1495" s="14">
        <f t="shared" si="70"/>
        <v>41441.866608796299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8277</v>
      </c>
      <c r="O1496" s="10" t="s">
        <v>8279</v>
      </c>
      <c r="P1496">
        <f t="shared" si="71"/>
        <v>40.450000000000003</v>
      </c>
      <c r="Q1496" s="14">
        <f t="shared" si="69"/>
        <v>42067.722372685181</v>
      </c>
      <c r="R1496" s="14">
        <f t="shared" si="70"/>
        <v>42097.651388888888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8277</v>
      </c>
      <c r="O1497" s="10" t="s">
        <v>8279</v>
      </c>
      <c r="P1497">
        <f t="shared" si="71"/>
        <v>0</v>
      </c>
      <c r="Q1497" s="14">
        <f t="shared" si="69"/>
        <v>40752.789710648147</v>
      </c>
      <c r="R1497" s="14">
        <f t="shared" si="70"/>
        <v>40782.789710648147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8277</v>
      </c>
      <c r="O1498" s="10" t="s">
        <v>8279</v>
      </c>
      <c r="P1498">
        <f t="shared" si="71"/>
        <v>0</v>
      </c>
      <c r="Q1498" s="14">
        <f t="shared" si="69"/>
        <v>41838.475219907406</v>
      </c>
      <c r="R1498" s="14">
        <f t="shared" si="70"/>
        <v>41898.475219907406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8277</v>
      </c>
      <c r="O1499" s="10" t="s">
        <v>8279</v>
      </c>
      <c r="P1499">
        <f t="shared" si="71"/>
        <v>1</v>
      </c>
      <c r="Q1499" s="14">
        <f t="shared" si="69"/>
        <v>41444.64261574074</v>
      </c>
      <c r="R1499" s="14">
        <f t="shared" si="70"/>
        <v>41486.821527777778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8277</v>
      </c>
      <c r="O1500" s="10" t="s">
        <v>8279</v>
      </c>
      <c r="P1500">
        <f t="shared" si="71"/>
        <v>19</v>
      </c>
      <c r="Q1500" s="14">
        <f t="shared" si="69"/>
        <v>41840.983541666668</v>
      </c>
      <c r="R1500" s="14">
        <f t="shared" si="70"/>
        <v>41885.983541666668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8277</v>
      </c>
      <c r="O1501" s="10" t="s">
        <v>8279</v>
      </c>
      <c r="P1501">
        <f t="shared" si="71"/>
        <v>5</v>
      </c>
      <c r="Q1501" s="14">
        <f t="shared" si="69"/>
        <v>42527.007326388892</v>
      </c>
      <c r="R1501" s="14">
        <f t="shared" si="70"/>
        <v>42587.007326388892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8277</v>
      </c>
      <c r="O1502" s="10" t="s">
        <v>8279</v>
      </c>
      <c r="P1502">
        <f t="shared" si="71"/>
        <v>46.73</v>
      </c>
      <c r="Q1502" s="14">
        <f t="shared" si="69"/>
        <v>41365.904594907406</v>
      </c>
      <c r="R1502" s="14">
        <f t="shared" si="70"/>
        <v>41395.904594907406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8293</v>
      </c>
      <c r="O1503" s="10" t="s">
        <v>8294</v>
      </c>
      <c r="P1503">
        <f t="shared" si="71"/>
        <v>97.73</v>
      </c>
      <c r="Q1503" s="14">
        <f t="shared" si="69"/>
        <v>42163.583599537036</v>
      </c>
      <c r="R1503" s="14">
        <f t="shared" si="70"/>
        <v>42193.583599537036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8293</v>
      </c>
      <c r="O1504" s="10" t="s">
        <v>8294</v>
      </c>
      <c r="P1504">
        <f t="shared" si="71"/>
        <v>67.84</v>
      </c>
      <c r="Q1504" s="14">
        <f t="shared" si="69"/>
        <v>42426.542592592596</v>
      </c>
      <c r="R1504" s="14">
        <f t="shared" si="70"/>
        <v>42454.916666666672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8293</v>
      </c>
      <c r="O1505" s="10" t="s">
        <v>8294</v>
      </c>
      <c r="P1505">
        <f t="shared" si="71"/>
        <v>56.98</v>
      </c>
      <c r="Q1505" s="14">
        <f t="shared" si="69"/>
        <v>42606.347233796296</v>
      </c>
      <c r="R1505" s="14">
        <f t="shared" si="70"/>
        <v>42666.347233796296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8293</v>
      </c>
      <c r="O1506" s="10" t="s">
        <v>8294</v>
      </c>
      <c r="P1506">
        <f t="shared" si="71"/>
        <v>67.16</v>
      </c>
      <c r="Q1506" s="14">
        <f t="shared" si="69"/>
        <v>41772.657685185186</v>
      </c>
      <c r="R1506" s="14">
        <f t="shared" si="70"/>
        <v>41800.356249999997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8293</v>
      </c>
      <c r="O1507" s="10" t="s">
        <v>8294</v>
      </c>
      <c r="P1507">
        <f t="shared" si="71"/>
        <v>48.04</v>
      </c>
      <c r="Q1507" s="14">
        <f t="shared" si="69"/>
        <v>42414.44332175926</v>
      </c>
      <c r="R1507" s="14">
        <f t="shared" si="70"/>
        <v>42451.834027777775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8293</v>
      </c>
      <c r="O1508" s="10" t="s">
        <v>8294</v>
      </c>
      <c r="P1508">
        <f t="shared" si="71"/>
        <v>38.86</v>
      </c>
      <c r="Q1508" s="14">
        <f t="shared" si="69"/>
        <v>41814.785925925928</v>
      </c>
      <c r="R1508" s="14">
        <f t="shared" si="70"/>
        <v>41844.785925925928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8293</v>
      </c>
      <c r="O1509" s="10" t="s">
        <v>8294</v>
      </c>
      <c r="P1509">
        <f t="shared" si="71"/>
        <v>78.180000000000007</v>
      </c>
      <c r="Q1509" s="14">
        <f t="shared" si="69"/>
        <v>40254.450335648151</v>
      </c>
      <c r="R1509" s="14">
        <f t="shared" si="70"/>
        <v>40313.340277777781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8293</v>
      </c>
      <c r="O1510" s="10" t="s">
        <v>8294</v>
      </c>
      <c r="P1510">
        <f t="shared" si="71"/>
        <v>97.11</v>
      </c>
      <c r="Q1510" s="14">
        <f t="shared" si="69"/>
        <v>41786.614363425928</v>
      </c>
      <c r="R1510" s="14">
        <f t="shared" si="70"/>
        <v>41817.614363425928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8293</v>
      </c>
      <c r="O1511" s="10" t="s">
        <v>8294</v>
      </c>
      <c r="P1511">
        <f t="shared" si="71"/>
        <v>110.39</v>
      </c>
      <c r="Q1511" s="14">
        <f t="shared" si="69"/>
        <v>42751.533391203702</v>
      </c>
      <c r="R1511" s="14">
        <f t="shared" si="70"/>
        <v>42780.957638888889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8293</v>
      </c>
      <c r="O1512" s="10" t="s">
        <v>8294</v>
      </c>
      <c r="P1512">
        <f t="shared" si="71"/>
        <v>39.92</v>
      </c>
      <c r="Q1512" s="14">
        <f t="shared" si="69"/>
        <v>41809.385162037033</v>
      </c>
      <c r="R1512" s="14">
        <f t="shared" si="70"/>
        <v>41839.385162037033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8293</v>
      </c>
      <c r="O1513" s="10" t="s">
        <v>8294</v>
      </c>
      <c r="P1513">
        <f t="shared" si="71"/>
        <v>75.98</v>
      </c>
      <c r="Q1513" s="14">
        <f t="shared" si="69"/>
        <v>42296.583379629628</v>
      </c>
      <c r="R1513" s="14">
        <f t="shared" si="70"/>
        <v>42326.625046296293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8293</v>
      </c>
      <c r="O1514" s="10" t="s">
        <v>8294</v>
      </c>
      <c r="P1514">
        <f t="shared" si="71"/>
        <v>58.38</v>
      </c>
      <c r="Q1514" s="14">
        <f t="shared" si="69"/>
        <v>42741.684479166666</v>
      </c>
      <c r="R1514" s="14">
        <f t="shared" si="70"/>
        <v>42771.684479166666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8293</v>
      </c>
      <c r="O1515" s="10" t="s">
        <v>8294</v>
      </c>
      <c r="P1515">
        <f t="shared" si="71"/>
        <v>55.82</v>
      </c>
      <c r="Q1515" s="14">
        <f t="shared" si="69"/>
        <v>41806.637337962966</v>
      </c>
      <c r="R1515" s="14">
        <f t="shared" si="70"/>
        <v>41836.637337962966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8293</v>
      </c>
      <c r="O1516" s="10" t="s">
        <v>8294</v>
      </c>
      <c r="P1516">
        <f t="shared" si="71"/>
        <v>151.24</v>
      </c>
      <c r="Q1516" s="14">
        <f t="shared" si="69"/>
        <v>42234.597685185188</v>
      </c>
      <c r="R1516" s="14">
        <f t="shared" si="70"/>
        <v>42274.597685185188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8293</v>
      </c>
      <c r="O1517" s="10" t="s">
        <v>8294</v>
      </c>
      <c r="P1517">
        <f t="shared" si="71"/>
        <v>849.67</v>
      </c>
      <c r="Q1517" s="14">
        <f t="shared" si="69"/>
        <v>42415.253437499996</v>
      </c>
      <c r="R1517" s="14">
        <f t="shared" si="70"/>
        <v>42445.211770833332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8293</v>
      </c>
      <c r="O1518" s="10" t="s">
        <v>8294</v>
      </c>
      <c r="P1518">
        <f t="shared" si="71"/>
        <v>159.24</v>
      </c>
      <c r="Q1518" s="14">
        <f t="shared" si="69"/>
        <v>42619.466342592597</v>
      </c>
      <c r="R1518" s="14">
        <f t="shared" si="70"/>
        <v>42649.583333333328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8293</v>
      </c>
      <c r="O1519" s="10" t="s">
        <v>8294</v>
      </c>
      <c r="P1519">
        <f t="shared" si="71"/>
        <v>39.51</v>
      </c>
      <c r="Q1519" s="14">
        <f t="shared" si="69"/>
        <v>41948.56658564815</v>
      </c>
      <c r="R1519" s="14">
        <f t="shared" si="70"/>
        <v>41979.25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8293</v>
      </c>
      <c r="O1520" s="10" t="s">
        <v>8294</v>
      </c>
      <c r="P1520">
        <f t="shared" si="71"/>
        <v>130.53</v>
      </c>
      <c r="Q1520" s="14">
        <f t="shared" si="69"/>
        <v>41760.8200462963</v>
      </c>
      <c r="R1520" s="14">
        <f t="shared" si="70"/>
        <v>41790.8200462963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8293</v>
      </c>
      <c r="O1521" s="10" t="s">
        <v>8294</v>
      </c>
      <c r="P1521">
        <f t="shared" si="71"/>
        <v>64.16</v>
      </c>
      <c r="Q1521" s="14">
        <f t="shared" si="69"/>
        <v>41782.741701388892</v>
      </c>
      <c r="R1521" s="14">
        <f t="shared" si="70"/>
        <v>41810.915972222225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8293</v>
      </c>
      <c r="O1522" s="10" t="s">
        <v>8294</v>
      </c>
      <c r="P1522">
        <f t="shared" si="71"/>
        <v>111.53</v>
      </c>
      <c r="Q1522" s="14">
        <f t="shared" si="69"/>
        <v>41955.857789351852</v>
      </c>
      <c r="R1522" s="14">
        <f t="shared" si="70"/>
        <v>41992.166666666672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8293</v>
      </c>
      <c r="O1523" s="10" t="s">
        <v>8294</v>
      </c>
      <c r="P1523">
        <f t="shared" si="71"/>
        <v>170.45</v>
      </c>
      <c r="Q1523" s="14">
        <f t="shared" si="69"/>
        <v>42493.167719907404</v>
      </c>
      <c r="R1523" s="14">
        <f t="shared" si="70"/>
        <v>42528.167719907404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8293</v>
      </c>
      <c r="O1524" s="10" t="s">
        <v>8294</v>
      </c>
      <c r="P1524">
        <f t="shared" si="71"/>
        <v>133.74</v>
      </c>
      <c r="Q1524" s="14">
        <f t="shared" si="69"/>
        <v>41899.830312500002</v>
      </c>
      <c r="R1524" s="14">
        <f t="shared" si="70"/>
        <v>41929.830312500002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8293</v>
      </c>
      <c r="O1525" s="10" t="s">
        <v>8294</v>
      </c>
      <c r="P1525">
        <f t="shared" si="71"/>
        <v>95.83</v>
      </c>
      <c r="Q1525" s="14">
        <f t="shared" si="69"/>
        <v>41964.751342592594</v>
      </c>
      <c r="R1525" s="14">
        <f t="shared" si="70"/>
        <v>41996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8293</v>
      </c>
      <c r="O1526" s="10" t="s">
        <v>8294</v>
      </c>
      <c r="P1526">
        <f t="shared" si="71"/>
        <v>221.79</v>
      </c>
      <c r="Q1526" s="14">
        <f t="shared" si="69"/>
        <v>42756.501041666663</v>
      </c>
      <c r="R1526" s="14">
        <f t="shared" si="70"/>
        <v>42786.501041666663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8293</v>
      </c>
      <c r="O1527" s="10" t="s">
        <v>8294</v>
      </c>
      <c r="P1527">
        <f t="shared" si="71"/>
        <v>32.32</v>
      </c>
      <c r="Q1527" s="14">
        <f t="shared" si="69"/>
        <v>42570.702986111108</v>
      </c>
      <c r="R1527" s="14">
        <f t="shared" si="70"/>
        <v>42600.702986111108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8293</v>
      </c>
      <c r="O1528" s="10" t="s">
        <v>8294</v>
      </c>
      <c r="P1528">
        <f t="shared" si="71"/>
        <v>98.84</v>
      </c>
      <c r="Q1528" s="14">
        <f t="shared" si="69"/>
        <v>42339.276006944448</v>
      </c>
      <c r="R1528" s="14">
        <f t="shared" si="70"/>
        <v>42388.276006944448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8293</v>
      </c>
      <c r="O1529" s="10" t="s">
        <v>8294</v>
      </c>
      <c r="P1529">
        <f t="shared" si="71"/>
        <v>55.22</v>
      </c>
      <c r="Q1529" s="14">
        <f t="shared" si="69"/>
        <v>42780.600532407407</v>
      </c>
      <c r="R1529" s="14">
        <f t="shared" si="70"/>
        <v>42808.558865740735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8293</v>
      </c>
      <c r="O1530" s="10" t="s">
        <v>8294</v>
      </c>
      <c r="P1530">
        <f t="shared" si="71"/>
        <v>52.79</v>
      </c>
      <c r="Q1530" s="14">
        <f t="shared" si="69"/>
        <v>42736.732893518521</v>
      </c>
      <c r="R1530" s="14">
        <f t="shared" si="70"/>
        <v>42767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8293</v>
      </c>
      <c r="O1531" s="10" t="s">
        <v>8294</v>
      </c>
      <c r="P1531">
        <f t="shared" si="71"/>
        <v>135.66999999999999</v>
      </c>
      <c r="Q1531" s="14">
        <f t="shared" si="69"/>
        <v>42052.628703703704</v>
      </c>
      <c r="R1531" s="14">
        <f t="shared" si="70"/>
        <v>42082.587037037039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8293</v>
      </c>
      <c r="O1532" s="10" t="s">
        <v>8294</v>
      </c>
      <c r="P1532">
        <f t="shared" si="71"/>
        <v>53.99</v>
      </c>
      <c r="Q1532" s="14">
        <f t="shared" si="69"/>
        <v>42275.767303240747</v>
      </c>
      <c r="R1532" s="14">
        <f t="shared" si="70"/>
        <v>42300.767303240747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8293</v>
      </c>
      <c r="O1533" s="10" t="s">
        <v>8294</v>
      </c>
      <c r="P1533">
        <f t="shared" si="71"/>
        <v>56.64</v>
      </c>
      <c r="Q1533" s="14">
        <f t="shared" si="69"/>
        <v>41941.802384259259</v>
      </c>
      <c r="R1533" s="14">
        <f t="shared" si="70"/>
        <v>41974.125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8293</v>
      </c>
      <c r="O1534" s="10" t="s">
        <v>8294</v>
      </c>
      <c r="P1534">
        <f t="shared" si="71"/>
        <v>82.32</v>
      </c>
      <c r="Q1534" s="14">
        <f t="shared" si="69"/>
        <v>42391.475289351853</v>
      </c>
      <c r="R1534" s="14">
        <f t="shared" si="70"/>
        <v>42415.625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8293</v>
      </c>
      <c r="O1535" s="10" t="s">
        <v>8294</v>
      </c>
      <c r="P1535">
        <f t="shared" si="71"/>
        <v>88.26</v>
      </c>
      <c r="Q1535" s="14">
        <f t="shared" si="69"/>
        <v>42443.00204861111</v>
      </c>
      <c r="R1535" s="14">
        <f t="shared" si="70"/>
        <v>42492.165972222225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8293</v>
      </c>
      <c r="O1536" s="10" t="s">
        <v>8294</v>
      </c>
      <c r="P1536">
        <f t="shared" si="71"/>
        <v>84.91</v>
      </c>
      <c r="Q1536" s="14">
        <f t="shared" si="69"/>
        <v>42221.67432870371</v>
      </c>
      <c r="R1536" s="14">
        <f t="shared" si="70"/>
        <v>42251.67432870371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8293</v>
      </c>
      <c r="O1537" s="10" t="s">
        <v>8294</v>
      </c>
      <c r="P1537">
        <f t="shared" si="71"/>
        <v>48.15</v>
      </c>
      <c r="Q1537" s="14">
        <f t="shared" si="69"/>
        <v>42484.829062500001</v>
      </c>
      <c r="R1537" s="14">
        <f t="shared" si="70"/>
        <v>42513.916666666672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8293</v>
      </c>
      <c r="O1538" s="10" t="s">
        <v>8294</v>
      </c>
      <c r="P1538">
        <f t="shared" si="71"/>
        <v>66.02</v>
      </c>
      <c r="Q1538" s="14">
        <f t="shared" ref="Q1538:Q1601" si="72">(((J1538/60)/60)/24)+DATE(1970,1,1)</f>
        <v>42213.802199074074</v>
      </c>
      <c r="R1538" s="14">
        <f t="shared" ref="R1538:R1601" si="73">(((I1538/60)/60)/24)+DATE(1970,1,1)</f>
        <v>42243.802199074074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8293</v>
      </c>
      <c r="O1539" s="10" t="s">
        <v>8294</v>
      </c>
      <c r="P1539">
        <f t="shared" ref="P1539:P1602" si="74">IFERROR(ROUND(E1539/L1539,2),0)</f>
        <v>96.38</v>
      </c>
      <c r="Q1539" s="14">
        <f t="shared" si="72"/>
        <v>42552.315127314811</v>
      </c>
      <c r="R1539" s="14">
        <f t="shared" si="73"/>
        <v>42588.75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8293</v>
      </c>
      <c r="O1540" s="10" t="s">
        <v>8294</v>
      </c>
      <c r="P1540">
        <f t="shared" si="74"/>
        <v>156.16999999999999</v>
      </c>
      <c r="Q1540" s="14">
        <f t="shared" si="72"/>
        <v>41981.782060185185</v>
      </c>
      <c r="R1540" s="14">
        <f t="shared" si="73"/>
        <v>42026.782060185185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8293</v>
      </c>
      <c r="O1541" s="10" t="s">
        <v>8294</v>
      </c>
      <c r="P1541">
        <f t="shared" si="74"/>
        <v>95.76</v>
      </c>
      <c r="Q1541" s="14">
        <f t="shared" si="72"/>
        <v>42705.919201388882</v>
      </c>
      <c r="R1541" s="14">
        <f t="shared" si="73"/>
        <v>42738.919201388882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8293</v>
      </c>
      <c r="O1542" s="10" t="s">
        <v>8294</v>
      </c>
      <c r="P1542">
        <f t="shared" si="74"/>
        <v>180.41</v>
      </c>
      <c r="Q1542" s="14">
        <f t="shared" si="72"/>
        <v>41939.00712962963</v>
      </c>
      <c r="R1542" s="14">
        <f t="shared" si="73"/>
        <v>41969.052083333328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10" t="s">
        <v>8298</v>
      </c>
      <c r="P1543">
        <f t="shared" si="74"/>
        <v>3</v>
      </c>
      <c r="Q1543" s="14">
        <f t="shared" si="72"/>
        <v>41974.712245370371</v>
      </c>
      <c r="R1543" s="14">
        <f t="shared" si="73"/>
        <v>42004.712245370371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10" t="s">
        <v>8298</v>
      </c>
      <c r="P1544">
        <f t="shared" si="74"/>
        <v>20</v>
      </c>
      <c r="Q1544" s="14">
        <f t="shared" si="72"/>
        <v>42170.996527777781</v>
      </c>
      <c r="R1544" s="14">
        <f t="shared" si="73"/>
        <v>42185.996527777781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10" t="s">
        <v>8298</v>
      </c>
      <c r="P1545">
        <f t="shared" si="74"/>
        <v>10</v>
      </c>
      <c r="Q1545" s="14">
        <f t="shared" si="72"/>
        <v>41935.509652777779</v>
      </c>
      <c r="R1545" s="14">
        <f t="shared" si="73"/>
        <v>41965.551319444443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10" t="s">
        <v>8298</v>
      </c>
      <c r="P1546">
        <f t="shared" si="74"/>
        <v>0</v>
      </c>
      <c r="Q1546" s="14">
        <f t="shared" si="72"/>
        <v>42053.051203703704</v>
      </c>
      <c r="R1546" s="14">
        <f t="shared" si="73"/>
        <v>42095.012499999997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10" t="s">
        <v>8298</v>
      </c>
      <c r="P1547">
        <f t="shared" si="74"/>
        <v>1</v>
      </c>
      <c r="Q1547" s="14">
        <f t="shared" si="72"/>
        <v>42031.884652777779</v>
      </c>
      <c r="R1547" s="14">
        <f t="shared" si="73"/>
        <v>42065.886111111111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10" t="s">
        <v>8298</v>
      </c>
      <c r="P1548">
        <f t="shared" si="74"/>
        <v>26.27</v>
      </c>
      <c r="Q1548" s="14">
        <f t="shared" si="72"/>
        <v>41839.212951388887</v>
      </c>
      <c r="R1548" s="14">
        <f t="shared" si="73"/>
        <v>41899.212951388887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10" t="s">
        <v>8298</v>
      </c>
      <c r="P1549">
        <f t="shared" si="74"/>
        <v>0</v>
      </c>
      <c r="Q1549" s="14">
        <f t="shared" si="72"/>
        <v>42782.426875000005</v>
      </c>
      <c r="R1549" s="14">
        <f t="shared" si="73"/>
        <v>42789.426875000005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10" t="s">
        <v>8298</v>
      </c>
      <c r="P1550">
        <f t="shared" si="74"/>
        <v>60</v>
      </c>
      <c r="Q1550" s="14">
        <f t="shared" si="72"/>
        <v>42286.88217592593</v>
      </c>
      <c r="R1550" s="14">
        <f t="shared" si="73"/>
        <v>42316.923842592587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10" t="s">
        <v>8298</v>
      </c>
      <c r="P1551">
        <f t="shared" si="74"/>
        <v>28.33</v>
      </c>
      <c r="Q1551" s="14">
        <f t="shared" si="72"/>
        <v>42281.136099537034</v>
      </c>
      <c r="R1551" s="14">
        <f t="shared" si="73"/>
        <v>42311.177766203706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10" t="s">
        <v>8298</v>
      </c>
      <c r="P1552">
        <f t="shared" si="74"/>
        <v>14.43</v>
      </c>
      <c r="Q1552" s="14">
        <f t="shared" si="72"/>
        <v>42472.449467592596</v>
      </c>
      <c r="R1552" s="14">
        <f t="shared" si="73"/>
        <v>42502.449467592596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10" t="s">
        <v>8298</v>
      </c>
      <c r="P1553">
        <f t="shared" si="74"/>
        <v>0</v>
      </c>
      <c r="Q1553" s="14">
        <f t="shared" si="72"/>
        <v>42121.824525462958</v>
      </c>
      <c r="R1553" s="14">
        <f t="shared" si="73"/>
        <v>42151.824525462958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10" t="s">
        <v>8298</v>
      </c>
      <c r="P1554">
        <f t="shared" si="74"/>
        <v>132.19</v>
      </c>
      <c r="Q1554" s="14">
        <f t="shared" si="72"/>
        <v>41892.688750000001</v>
      </c>
      <c r="R1554" s="14">
        <f t="shared" si="73"/>
        <v>41913.165972222225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10" t="s">
        <v>8298</v>
      </c>
      <c r="P1555">
        <f t="shared" si="74"/>
        <v>0</v>
      </c>
      <c r="Q1555" s="14">
        <f t="shared" si="72"/>
        <v>42219.282951388886</v>
      </c>
      <c r="R1555" s="14">
        <f t="shared" si="73"/>
        <v>42249.282951388886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10" t="s">
        <v>8298</v>
      </c>
      <c r="P1556">
        <f t="shared" si="74"/>
        <v>0</v>
      </c>
      <c r="Q1556" s="14">
        <f t="shared" si="72"/>
        <v>42188.252199074079</v>
      </c>
      <c r="R1556" s="14">
        <f t="shared" si="73"/>
        <v>42218.252199074079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10" t="s">
        <v>8298</v>
      </c>
      <c r="P1557">
        <f t="shared" si="74"/>
        <v>0</v>
      </c>
      <c r="Q1557" s="14">
        <f t="shared" si="72"/>
        <v>42241.613796296297</v>
      </c>
      <c r="R1557" s="14">
        <f t="shared" si="73"/>
        <v>42264.708333333328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10" t="s">
        <v>8298</v>
      </c>
      <c r="P1558">
        <f t="shared" si="74"/>
        <v>56.42</v>
      </c>
      <c r="Q1558" s="14">
        <f t="shared" si="72"/>
        <v>42525.153055555551</v>
      </c>
      <c r="R1558" s="14">
        <f t="shared" si="73"/>
        <v>42555.153055555551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10" t="s">
        <v>8298</v>
      </c>
      <c r="P1559">
        <f t="shared" si="74"/>
        <v>100</v>
      </c>
      <c r="Q1559" s="14">
        <f t="shared" si="72"/>
        <v>41871.65315972222</v>
      </c>
      <c r="R1559" s="14">
        <f t="shared" si="73"/>
        <v>41902.65315972222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10" t="s">
        <v>8298</v>
      </c>
      <c r="P1560">
        <f t="shared" si="74"/>
        <v>11.67</v>
      </c>
      <c r="Q1560" s="14">
        <f t="shared" si="72"/>
        <v>42185.397673611107</v>
      </c>
      <c r="R1560" s="14">
        <f t="shared" si="73"/>
        <v>42244.508333333331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10" t="s">
        <v>8298</v>
      </c>
      <c r="P1561">
        <f t="shared" si="74"/>
        <v>50</v>
      </c>
      <c r="Q1561" s="14">
        <f t="shared" si="72"/>
        <v>42108.05322916666</v>
      </c>
      <c r="R1561" s="14">
        <f t="shared" si="73"/>
        <v>42123.05322916666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10" t="s">
        <v>8298</v>
      </c>
      <c r="P1562">
        <f t="shared" si="74"/>
        <v>23.5</v>
      </c>
      <c r="Q1562" s="14">
        <f t="shared" si="72"/>
        <v>41936.020752314813</v>
      </c>
      <c r="R1562" s="14">
        <f t="shared" si="73"/>
        <v>41956.062418981484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10" t="s">
        <v>8299</v>
      </c>
      <c r="P1563">
        <f t="shared" si="74"/>
        <v>67</v>
      </c>
      <c r="Q1563" s="14">
        <f t="shared" si="72"/>
        <v>41555.041701388887</v>
      </c>
      <c r="R1563" s="14">
        <f t="shared" si="73"/>
        <v>41585.083368055559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10" t="s">
        <v>8299</v>
      </c>
      <c r="P1564">
        <f t="shared" si="74"/>
        <v>0</v>
      </c>
      <c r="Q1564" s="14">
        <f t="shared" si="72"/>
        <v>40079.566157407404</v>
      </c>
      <c r="R1564" s="14">
        <f t="shared" si="73"/>
        <v>40149.034722222219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10" t="s">
        <v>8299</v>
      </c>
      <c r="P1565">
        <f t="shared" si="74"/>
        <v>42.5</v>
      </c>
      <c r="Q1565" s="14">
        <f t="shared" si="72"/>
        <v>41652.742488425924</v>
      </c>
      <c r="R1565" s="14">
        <f t="shared" si="73"/>
        <v>41712.700821759259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10" t="s">
        <v>8299</v>
      </c>
      <c r="P1566">
        <f t="shared" si="74"/>
        <v>10</v>
      </c>
      <c r="Q1566" s="14">
        <f t="shared" si="72"/>
        <v>42121.367002314815</v>
      </c>
      <c r="R1566" s="14">
        <f t="shared" si="73"/>
        <v>42152.836805555555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10" t="s">
        <v>8299</v>
      </c>
      <c r="P1567">
        <f t="shared" si="74"/>
        <v>100</v>
      </c>
      <c r="Q1567" s="14">
        <f t="shared" si="72"/>
        <v>40672.729872685188</v>
      </c>
      <c r="R1567" s="14">
        <f t="shared" si="73"/>
        <v>40702.729872685188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10" t="s">
        <v>8299</v>
      </c>
      <c r="P1568">
        <f t="shared" si="74"/>
        <v>108.05</v>
      </c>
      <c r="Q1568" s="14">
        <f t="shared" si="72"/>
        <v>42549.916712962964</v>
      </c>
      <c r="R1568" s="14">
        <f t="shared" si="73"/>
        <v>42578.916666666672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10" t="s">
        <v>8299</v>
      </c>
      <c r="P1569">
        <f t="shared" si="74"/>
        <v>26.92</v>
      </c>
      <c r="Q1569" s="14">
        <f t="shared" si="72"/>
        <v>41671.936863425923</v>
      </c>
      <c r="R1569" s="14">
        <f t="shared" si="73"/>
        <v>41687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10" t="s">
        <v>8299</v>
      </c>
      <c r="P1570">
        <f t="shared" si="74"/>
        <v>155</v>
      </c>
      <c r="Q1570" s="14">
        <f t="shared" si="72"/>
        <v>41962.062326388885</v>
      </c>
      <c r="R1570" s="14">
        <f t="shared" si="73"/>
        <v>41997.062326388885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10" t="s">
        <v>8299</v>
      </c>
      <c r="P1571">
        <f t="shared" si="74"/>
        <v>0</v>
      </c>
      <c r="Q1571" s="14">
        <f t="shared" si="72"/>
        <v>41389.679560185185</v>
      </c>
      <c r="R1571" s="14">
        <f t="shared" si="73"/>
        <v>41419.679560185185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10" t="s">
        <v>8299</v>
      </c>
      <c r="P1572">
        <f t="shared" si="74"/>
        <v>47.77</v>
      </c>
      <c r="Q1572" s="14">
        <f t="shared" si="72"/>
        <v>42438.813449074078</v>
      </c>
      <c r="R1572" s="14">
        <f t="shared" si="73"/>
        <v>42468.771782407406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10" t="s">
        <v>8299</v>
      </c>
      <c r="P1573">
        <f t="shared" si="74"/>
        <v>20</v>
      </c>
      <c r="Q1573" s="14">
        <f t="shared" si="72"/>
        <v>42144.769479166673</v>
      </c>
      <c r="R1573" s="14">
        <f t="shared" si="73"/>
        <v>42174.769479166673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10" t="s">
        <v>8299</v>
      </c>
      <c r="P1574">
        <f t="shared" si="74"/>
        <v>41.67</v>
      </c>
      <c r="Q1574" s="14">
        <f t="shared" si="72"/>
        <v>42404.033090277779</v>
      </c>
      <c r="R1574" s="14">
        <f t="shared" si="73"/>
        <v>42428.999305555553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10" t="s">
        <v>8299</v>
      </c>
      <c r="P1575">
        <f t="shared" si="74"/>
        <v>74.33</v>
      </c>
      <c r="Q1575" s="14">
        <f t="shared" si="72"/>
        <v>42786.000023148154</v>
      </c>
      <c r="R1575" s="14">
        <f t="shared" si="73"/>
        <v>42826.165972222225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10" t="s">
        <v>8299</v>
      </c>
      <c r="P1576">
        <f t="shared" si="74"/>
        <v>84.33</v>
      </c>
      <c r="Q1576" s="14">
        <f t="shared" si="72"/>
        <v>42017.927418981482</v>
      </c>
      <c r="R1576" s="14">
        <f t="shared" si="73"/>
        <v>42052.927418981482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10" t="s">
        <v>8299</v>
      </c>
      <c r="P1577">
        <f t="shared" si="74"/>
        <v>65.459999999999994</v>
      </c>
      <c r="Q1577" s="14">
        <f t="shared" si="72"/>
        <v>41799.524259259262</v>
      </c>
      <c r="R1577" s="14">
        <f t="shared" si="73"/>
        <v>41829.524259259262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10" t="s">
        <v>8299</v>
      </c>
      <c r="P1578">
        <f t="shared" si="74"/>
        <v>65</v>
      </c>
      <c r="Q1578" s="14">
        <f t="shared" si="72"/>
        <v>42140.879259259258</v>
      </c>
      <c r="R1578" s="14">
        <f t="shared" si="73"/>
        <v>42185.879259259258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10" t="s">
        <v>8299</v>
      </c>
      <c r="P1579">
        <f t="shared" si="74"/>
        <v>27.5</v>
      </c>
      <c r="Q1579" s="14">
        <f t="shared" si="72"/>
        <v>41054.847777777781</v>
      </c>
      <c r="R1579" s="14">
        <f t="shared" si="73"/>
        <v>41114.847777777781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10" t="s">
        <v>8299</v>
      </c>
      <c r="P1580">
        <f t="shared" si="74"/>
        <v>51.25</v>
      </c>
      <c r="Q1580" s="14">
        <f t="shared" si="72"/>
        <v>40399.065868055557</v>
      </c>
      <c r="R1580" s="14">
        <f t="shared" si="73"/>
        <v>40423.083333333336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10" t="s">
        <v>8299</v>
      </c>
      <c r="P1581">
        <f t="shared" si="74"/>
        <v>14</v>
      </c>
      <c r="Q1581" s="14">
        <f t="shared" si="72"/>
        <v>41481.996423611112</v>
      </c>
      <c r="R1581" s="14">
        <f t="shared" si="73"/>
        <v>41514.996423611112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10" t="s">
        <v>8299</v>
      </c>
      <c r="P1582">
        <f t="shared" si="74"/>
        <v>0</v>
      </c>
      <c r="Q1582" s="14">
        <f t="shared" si="72"/>
        <v>40990.050069444449</v>
      </c>
      <c r="R1582" s="14">
        <f t="shared" si="73"/>
        <v>41050.050069444449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8293</v>
      </c>
      <c r="O1583" s="10" t="s">
        <v>8300</v>
      </c>
      <c r="P1583">
        <f t="shared" si="74"/>
        <v>5</v>
      </c>
      <c r="Q1583" s="14">
        <f t="shared" si="72"/>
        <v>42325.448958333334</v>
      </c>
      <c r="R1583" s="14">
        <f t="shared" si="73"/>
        <v>42357.448958333334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8293</v>
      </c>
      <c r="O1584" s="10" t="s">
        <v>8300</v>
      </c>
      <c r="P1584">
        <f t="shared" si="74"/>
        <v>31</v>
      </c>
      <c r="Q1584" s="14">
        <f t="shared" si="72"/>
        <v>42246.789965277778</v>
      </c>
      <c r="R1584" s="14">
        <f t="shared" si="73"/>
        <v>42303.888888888891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8293</v>
      </c>
      <c r="O1585" s="10" t="s">
        <v>8300</v>
      </c>
      <c r="P1585">
        <f t="shared" si="74"/>
        <v>15</v>
      </c>
      <c r="Q1585" s="14">
        <f t="shared" si="72"/>
        <v>41877.904988425929</v>
      </c>
      <c r="R1585" s="14">
        <f t="shared" si="73"/>
        <v>41907.904988425929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8293</v>
      </c>
      <c r="O1586" s="10" t="s">
        <v>8300</v>
      </c>
      <c r="P1586">
        <f t="shared" si="74"/>
        <v>0</v>
      </c>
      <c r="Q1586" s="14">
        <f t="shared" si="72"/>
        <v>41779.649317129632</v>
      </c>
      <c r="R1586" s="14">
        <f t="shared" si="73"/>
        <v>41789.649317129632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8293</v>
      </c>
      <c r="O1587" s="10" t="s">
        <v>8300</v>
      </c>
      <c r="P1587">
        <f t="shared" si="74"/>
        <v>131.66999999999999</v>
      </c>
      <c r="Q1587" s="14">
        <f t="shared" si="72"/>
        <v>42707.895462962959</v>
      </c>
      <c r="R1587" s="14">
        <f t="shared" si="73"/>
        <v>42729.458333333328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8293</v>
      </c>
      <c r="O1588" s="10" t="s">
        <v>8300</v>
      </c>
      <c r="P1588">
        <f t="shared" si="74"/>
        <v>0</v>
      </c>
      <c r="Q1588" s="14">
        <f t="shared" si="72"/>
        <v>42069.104421296302</v>
      </c>
      <c r="R1588" s="14">
        <f t="shared" si="73"/>
        <v>42099.062754629631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8293</v>
      </c>
      <c r="O1589" s="10" t="s">
        <v>8300</v>
      </c>
      <c r="P1589">
        <f t="shared" si="74"/>
        <v>1</v>
      </c>
      <c r="Q1589" s="14">
        <f t="shared" si="72"/>
        <v>41956.950983796298</v>
      </c>
      <c r="R1589" s="14">
        <f t="shared" si="73"/>
        <v>41986.950983796298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8293</v>
      </c>
      <c r="O1590" s="10" t="s">
        <v>8300</v>
      </c>
      <c r="P1590">
        <f t="shared" si="74"/>
        <v>0</v>
      </c>
      <c r="Q1590" s="14">
        <f t="shared" si="72"/>
        <v>42005.24998842593</v>
      </c>
      <c r="R1590" s="14">
        <f t="shared" si="73"/>
        <v>42035.841666666667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8293</v>
      </c>
      <c r="O1591" s="10" t="s">
        <v>8300</v>
      </c>
      <c r="P1591">
        <f t="shared" si="74"/>
        <v>0</v>
      </c>
      <c r="Q1591" s="14">
        <f t="shared" si="72"/>
        <v>42256.984791666662</v>
      </c>
      <c r="R1591" s="14">
        <f t="shared" si="73"/>
        <v>42286.984791666662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8293</v>
      </c>
      <c r="O1592" s="10" t="s">
        <v>8300</v>
      </c>
      <c r="P1592">
        <f t="shared" si="74"/>
        <v>510</v>
      </c>
      <c r="Q1592" s="14">
        <f t="shared" si="72"/>
        <v>42240.857222222221</v>
      </c>
      <c r="R1592" s="14">
        <f t="shared" si="73"/>
        <v>42270.857222222221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8293</v>
      </c>
      <c r="O1593" s="10" t="s">
        <v>8300</v>
      </c>
      <c r="P1593">
        <f t="shared" si="74"/>
        <v>44.48</v>
      </c>
      <c r="Q1593" s="14">
        <f t="shared" si="72"/>
        <v>42433.726168981477</v>
      </c>
      <c r="R1593" s="14">
        <f t="shared" si="73"/>
        <v>42463.68450231482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8293</v>
      </c>
      <c r="O1594" s="10" t="s">
        <v>8300</v>
      </c>
      <c r="P1594">
        <f t="shared" si="74"/>
        <v>0</v>
      </c>
      <c r="Q1594" s="14">
        <f t="shared" si="72"/>
        <v>42046.072743055556</v>
      </c>
      <c r="R1594" s="14">
        <f t="shared" si="73"/>
        <v>42091.031076388885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8293</v>
      </c>
      <c r="O1595" s="10" t="s">
        <v>8300</v>
      </c>
      <c r="P1595">
        <f t="shared" si="74"/>
        <v>1</v>
      </c>
      <c r="Q1595" s="14">
        <f t="shared" si="72"/>
        <v>42033.845543981486</v>
      </c>
      <c r="R1595" s="14">
        <f t="shared" si="73"/>
        <v>42063.845543981486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8293</v>
      </c>
      <c r="O1596" s="10" t="s">
        <v>8300</v>
      </c>
      <c r="P1596">
        <f t="shared" si="74"/>
        <v>20.5</v>
      </c>
      <c r="Q1596" s="14">
        <f t="shared" si="72"/>
        <v>42445.712754629625</v>
      </c>
      <c r="R1596" s="14">
        <f t="shared" si="73"/>
        <v>42505.681249999994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8293</v>
      </c>
      <c r="O1597" s="10" t="s">
        <v>8300</v>
      </c>
      <c r="P1597">
        <f t="shared" si="74"/>
        <v>40</v>
      </c>
      <c r="Q1597" s="14">
        <f t="shared" si="72"/>
        <v>41780.050092592595</v>
      </c>
      <c r="R1597" s="14">
        <f t="shared" si="73"/>
        <v>41808.842361111114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8293</v>
      </c>
      <c r="O1598" s="10" t="s">
        <v>8300</v>
      </c>
      <c r="P1598">
        <f t="shared" si="74"/>
        <v>25</v>
      </c>
      <c r="Q1598" s="14">
        <f t="shared" si="72"/>
        <v>41941.430196759262</v>
      </c>
      <c r="R1598" s="14">
        <f t="shared" si="73"/>
        <v>41986.471863425926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8293</v>
      </c>
      <c r="O1599" s="10" t="s">
        <v>8300</v>
      </c>
      <c r="P1599">
        <f t="shared" si="74"/>
        <v>0</v>
      </c>
      <c r="Q1599" s="14">
        <f t="shared" si="72"/>
        <v>42603.354131944448</v>
      </c>
      <c r="R1599" s="14">
        <f t="shared" si="73"/>
        <v>42633.354131944448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8293</v>
      </c>
      <c r="O1600" s="10" t="s">
        <v>8300</v>
      </c>
      <c r="P1600">
        <f t="shared" si="74"/>
        <v>1</v>
      </c>
      <c r="Q1600" s="14">
        <f t="shared" si="72"/>
        <v>42151.667337962965</v>
      </c>
      <c r="R1600" s="14">
        <f t="shared" si="73"/>
        <v>42211.667337962965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8293</v>
      </c>
      <c r="O1601" s="10" t="s">
        <v>8300</v>
      </c>
      <c r="P1601">
        <f t="shared" si="74"/>
        <v>0</v>
      </c>
      <c r="Q1601" s="14">
        <f t="shared" si="72"/>
        <v>42438.53907407407</v>
      </c>
      <c r="R1601" s="14">
        <f t="shared" si="73"/>
        <v>42468.497407407413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8293</v>
      </c>
      <c r="O1602" s="10" t="s">
        <v>8300</v>
      </c>
      <c r="P1602">
        <f t="shared" si="74"/>
        <v>40.78</v>
      </c>
      <c r="Q1602" s="14">
        <f t="shared" ref="Q1602:Q1665" si="75">(((J1602/60)/60)/24)+DATE(1970,1,1)</f>
        <v>41791.057314814818</v>
      </c>
      <c r="R1602" s="14">
        <f t="shared" ref="R1602:R1665" si="76">(((I1602/60)/60)/24)+DATE(1970,1,1)</f>
        <v>41835.21597222222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10" t="s">
        <v>8281</v>
      </c>
      <c r="P1603">
        <f t="shared" ref="P1603:P1666" si="77">IFERROR(ROUND(E1603/L1603,2),0)</f>
        <v>48.33</v>
      </c>
      <c r="Q1603" s="14">
        <f t="shared" si="75"/>
        <v>40638.092974537038</v>
      </c>
      <c r="R1603" s="14">
        <f t="shared" si="76"/>
        <v>40668.092974537038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10" t="s">
        <v>8281</v>
      </c>
      <c r="P1604">
        <f t="shared" si="77"/>
        <v>46.95</v>
      </c>
      <c r="Q1604" s="14">
        <f t="shared" si="75"/>
        <v>40788.297650462962</v>
      </c>
      <c r="R1604" s="14">
        <f t="shared" si="76"/>
        <v>40830.958333333336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10" t="s">
        <v>8281</v>
      </c>
      <c r="P1605">
        <f t="shared" si="77"/>
        <v>66.69</v>
      </c>
      <c r="Q1605" s="14">
        <f t="shared" si="75"/>
        <v>40876.169664351852</v>
      </c>
      <c r="R1605" s="14">
        <f t="shared" si="76"/>
        <v>40936.169664351852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10" t="s">
        <v>8281</v>
      </c>
      <c r="P1606">
        <f t="shared" si="77"/>
        <v>48.84</v>
      </c>
      <c r="Q1606" s="14">
        <f t="shared" si="75"/>
        <v>40945.845312500001</v>
      </c>
      <c r="R1606" s="14">
        <f t="shared" si="76"/>
        <v>40985.80364583333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10" t="s">
        <v>8281</v>
      </c>
      <c r="P1607">
        <f t="shared" si="77"/>
        <v>137.31</v>
      </c>
      <c r="Q1607" s="14">
        <f t="shared" si="75"/>
        <v>40747.012881944444</v>
      </c>
      <c r="R1607" s="14">
        <f t="shared" si="76"/>
        <v>40756.291666666664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10" t="s">
        <v>8281</v>
      </c>
      <c r="P1608">
        <f t="shared" si="77"/>
        <v>87.83</v>
      </c>
      <c r="Q1608" s="14">
        <f t="shared" si="75"/>
        <v>40536.111550925925</v>
      </c>
      <c r="R1608" s="14">
        <f t="shared" si="76"/>
        <v>40626.069884259261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10" t="s">
        <v>8281</v>
      </c>
      <c r="P1609">
        <f t="shared" si="77"/>
        <v>70.790000000000006</v>
      </c>
      <c r="Q1609" s="14">
        <f t="shared" si="75"/>
        <v>41053.80846064815</v>
      </c>
      <c r="R1609" s="14">
        <f t="shared" si="76"/>
        <v>41074.80846064815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10" t="s">
        <v>8281</v>
      </c>
      <c r="P1610">
        <f t="shared" si="77"/>
        <v>52.83</v>
      </c>
      <c r="Q1610" s="14">
        <f t="shared" si="75"/>
        <v>41607.83085648148</v>
      </c>
      <c r="R1610" s="14">
        <f t="shared" si="76"/>
        <v>41640.226388888892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10" t="s">
        <v>8281</v>
      </c>
      <c r="P1611">
        <f t="shared" si="77"/>
        <v>443.75</v>
      </c>
      <c r="Q1611" s="14">
        <f t="shared" si="75"/>
        <v>40796.001261574071</v>
      </c>
      <c r="R1611" s="14">
        <f t="shared" si="76"/>
        <v>40849.333333333336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10" t="s">
        <v>8281</v>
      </c>
      <c r="P1612">
        <f t="shared" si="77"/>
        <v>48.54</v>
      </c>
      <c r="Q1612" s="14">
        <f t="shared" si="75"/>
        <v>41228.924884259257</v>
      </c>
      <c r="R1612" s="14">
        <f t="shared" si="76"/>
        <v>41258.924884259257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10" t="s">
        <v>8281</v>
      </c>
      <c r="P1613">
        <f t="shared" si="77"/>
        <v>37.07</v>
      </c>
      <c r="Q1613" s="14">
        <f t="shared" si="75"/>
        <v>41409.00037037037</v>
      </c>
      <c r="R1613" s="14">
        <f t="shared" si="76"/>
        <v>41430.00037037037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10" t="s">
        <v>8281</v>
      </c>
      <c r="P1614">
        <f t="shared" si="77"/>
        <v>50</v>
      </c>
      <c r="Q1614" s="14">
        <f t="shared" si="75"/>
        <v>41246.874814814815</v>
      </c>
      <c r="R1614" s="14">
        <f t="shared" si="76"/>
        <v>41276.874814814815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10" t="s">
        <v>8281</v>
      </c>
      <c r="P1615">
        <f t="shared" si="77"/>
        <v>39.04</v>
      </c>
      <c r="Q1615" s="14">
        <f t="shared" si="75"/>
        <v>41082.069467592592</v>
      </c>
      <c r="R1615" s="14">
        <f t="shared" si="76"/>
        <v>41112.069467592592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10" t="s">
        <v>8281</v>
      </c>
      <c r="P1616">
        <f t="shared" si="77"/>
        <v>66.69</v>
      </c>
      <c r="Q1616" s="14">
        <f t="shared" si="75"/>
        <v>41794.981122685182</v>
      </c>
      <c r="R1616" s="14">
        <f t="shared" si="76"/>
        <v>41854.708333333336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10" t="s">
        <v>8281</v>
      </c>
      <c r="P1617">
        <f t="shared" si="77"/>
        <v>67.13</v>
      </c>
      <c r="Q1617" s="14">
        <f t="shared" si="75"/>
        <v>40845.050879629627</v>
      </c>
      <c r="R1617" s="14">
        <f t="shared" si="76"/>
        <v>40890.092546296299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10" t="s">
        <v>8281</v>
      </c>
      <c r="P1618">
        <f t="shared" si="77"/>
        <v>66.37</v>
      </c>
      <c r="Q1618" s="14">
        <f t="shared" si="75"/>
        <v>41194.715520833335</v>
      </c>
      <c r="R1618" s="14">
        <f t="shared" si="76"/>
        <v>41235.916666666664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10" t="s">
        <v>8281</v>
      </c>
      <c r="P1619">
        <f t="shared" si="77"/>
        <v>64.62</v>
      </c>
      <c r="Q1619" s="14">
        <f t="shared" si="75"/>
        <v>41546.664212962962</v>
      </c>
      <c r="R1619" s="14">
        <f t="shared" si="76"/>
        <v>41579.791666666664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10" t="s">
        <v>8281</v>
      </c>
      <c r="P1620">
        <f t="shared" si="77"/>
        <v>58.37</v>
      </c>
      <c r="Q1620" s="14">
        <f t="shared" si="75"/>
        <v>41301.654340277775</v>
      </c>
      <c r="R1620" s="14">
        <f t="shared" si="76"/>
        <v>41341.654340277775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10" t="s">
        <v>8281</v>
      </c>
      <c r="P1621">
        <f t="shared" si="77"/>
        <v>86.96</v>
      </c>
      <c r="Q1621" s="14">
        <f t="shared" si="75"/>
        <v>41876.18618055556</v>
      </c>
      <c r="R1621" s="14">
        <f t="shared" si="76"/>
        <v>41897.18618055556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10" t="s">
        <v>8281</v>
      </c>
      <c r="P1622">
        <f t="shared" si="77"/>
        <v>66.47</v>
      </c>
      <c r="Q1622" s="14">
        <f t="shared" si="75"/>
        <v>41321.339583333334</v>
      </c>
      <c r="R1622" s="14">
        <f t="shared" si="76"/>
        <v>41328.339583333334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10" t="s">
        <v>8281</v>
      </c>
      <c r="P1623">
        <f t="shared" si="77"/>
        <v>163.78</v>
      </c>
      <c r="Q1623" s="14">
        <f t="shared" si="75"/>
        <v>41003.60665509259</v>
      </c>
      <c r="R1623" s="14">
        <f t="shared" si="76"/>
        <v>41057.165972222225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10" t="s">
        <v>8281</v>
      </c>
      <c r="P1624">
        <f t="shared" si="77"/>
        <v>107.98</v>
      </c>
      <c r="Q1624" s="14">
        <f t="shared" si="75"/>
        <v>41950.29483796296</v>
      </c>
      <c r="R1624" s="14">
        <f t="shared" si="76"/>
        <v>41990.332638888889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10" t="s">
        <v>8281</v>
      </c>
      <c r="P1625">
        <f t="shared" si="77"/>
        <v>42.11</v>
      </c>
      <c r="Q1625" s="14">
        <f t="shared" si="75"/>
        <v>41453.688530092593</v>
      </c>
      <c r="R1625" s="14">
        <f t="shared" si="76"/>
        <v>41513.688530092593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10" t="s">
        <v>8281</v>
      </c>
      <c r="P1626">
        <f t="shared" si="77"/>
        <v>47.2</v>
      </c>
      <c r="Q1626" s="14">
        <f t="shared" si="75"/>
        <v>41243.367303240739</v>
      </c>
      <c r="R1626" s="14">
        <f t="shared" si="76"/>
        <v>41283.367303240739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10" t="s">
        <v>8281</v>
      </c>
      <c r="P1627">
        <f t="shared" si="77"/>
        <v>112.02</v>
      </c>
      <c r="Q1627" s="14">
        <f t="shared" si="75"/>
        <v>41135.699687500004</v>
      </c>
      <c r="R1627" s="14">
        <f t="shared" si="76"/>
        <v>41163.699687500004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10" t="s">
        <v>8281</v>
      </c>
      <c r="P1628">
        <f t="shared" si="77"/>
        <v>74.95</v>
      </c>
      <c r="Q1628" s="14">
        <f t="shared" si="75"/>
        <v>41579.847997685189</v>
      </c>
      <c r="R1628" s="14">
        <f t="shared" si="76"/>
        <v>41609.889664351853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10" t="s">
        <v>8281</v>
      </c>
      <c r="P1629">
        <f t="shared" si="77"/>
        <v>61.58</v>
      </c>
      <c r="Q1629" s="14">
        <f t="shared" si="75"/>
        <v>41205.707048611112</v>
      </c>
      <c r="R1629" s="14">
        <f t="shared" si="76"/>
        <v>41239.207638888889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10" t="s">
        <v>8281</v>
      </c>
      <c r="P1630">
        <f t="shared" si="77"/>
        <v>45.88</v>
      </c>
      <c r="Q1630" s="14">
        <f t="shared" si="75"/>
        <v>41774.737060185187</v>
      </c>
      <c r="R1630" s="14">
        <f t="shared" si="76"/>
        <v>41807.737060185187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10" t="s">
        <v>8281</v>
      </c>
      <c r="P1631">
        <f t="shared" si="77"/>
        <v>75.849999999999994</v>
      </c>
      <c r="Q1631" s="14">
        <f t="shared" si="75"/>
        <v>41645.867280092592</v>
      </c>
      <c r="R1631" s="14">
        <f t="shared" si="76"/>
        <v>41690.867280092592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10" t="s">
        <v>8281</v>
      </c>
      <c r="P1632">
        <f t="shared" si="77"/>
        <v>84.21</v>
      </c>
      <c r="Q1632" s="14">
        <f t="shared" si="75"/>
        <v>40939.837673611109</v>
      </c>
      <c r="R1632" s="14">
        <f t="shared" si="76"/>
        <v>40970.290972222225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10" t="s">
        <v>8281</v>
      </c>
      <c r="P1633">
        <f t="shared" si="77"/>
        <v>117.23</v>
      </c>
      <c r="Q1633" s="14">
        <f t="shared" si="75"/>
        <v>41164.859502314815</v>
      </c>
      <c r="R1633" s="14">
        <f t="shared" si="76"/>
        <v>41194.859502314815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10" t="s">
        <v>8281</v>
      </c>
      <c r="P1634">
        <f t="shared" si="77"/>
        <v>86.49</v>
      </c>
      <c r="Q1634" s="14">
        <f t="shared" si="75"/>
        <v>40750.340902777774</v>
      </c>
      <c r="R1634" s="14">
        <f t="shared" si="76"/>
        <v>40810.340902777774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10" t="s">
        <v>8281</v>
      </c>
      <c r="P1635">
        <f t="shared" si="77"/>
        <v>172.41</v>
      </c>
      <c r="Q1635" s="14">
        <f t="shared" si="75"/>
        <v>40896.883750000001</v>
      </c>
      <c r="R1635" s="14">
        <f t="shared" si="76"/>
        <v>40924.208333333336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10" t="s">
        <v>8281</v>
      </c>
      <c r="P1636">
        <f t="shared" si="77"/>
        <v>62.81</v>
      </c>
      <c r="Q1636" s="14">
        <f t="shared" si="75"/>
        <v>40658.189826388887</v>
      </c>
      <c r="R1636" s="14">
        <f t="shared" si="76"/>
        <v>40696.249305555553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10" t="s">
        <v>8281</v>
      </c>
      <c r="P1637">
        <f t="shared" si="77"/>
        <v>67.73</v>
      </c>
      <c r="Q1637" s="14">
        <f t="shared" si="75"/>
        <v>42502.868761574078</v>
      </c>
      <c r="R1637" s="14">
        <f t="shared" si="76"/>
        <v>42562.868761574078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10" t="s">
        <v>8281</v>
      </c>
      <c r="P1638">
        <f t="shared" si="77"/>
        <v>53.56</v>
      </c>
      <c r="Q1638" s="14">
        <f t="shared" si="75"/>
        <v>40663.08666666667</v>
      </c>
      <c r="R1638" s="14">
        <f t="shared" si="76"/>
        <v>40706.166666666664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10" t="s">
        <v>8281</v>
      </c>
      <c r="P1639">
        <f t="shared" si="77"/>
        <v>34.6</v>
      </c>
      <c r="Q1639" s="14">
        <f t="shared" si="75"/>
        <v>40122.751620370371</v>
      </c>
      <c r="R1639" s="14">
        <f t="shared" si="76"/>
        <v>40178.98541666667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10" t="s">
        <v>8281</v>
      </c>
      <c r="P1640">
        <f t="shared" si="77"/>
        <v>38.89</v>
      </c>
      <c r="Q1640" s="14">
        <f t="shared" si="75"/>
        <v>41288.68712962963</v>
      </c>
      <c r="R1640" s="14">
        <f t="shared" si="76"/>
        <v>41333.892361111109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10" t="s">
        <v>8281</v>
      </c>
      <c r="P1641">
        <f t="shared" si="77"/>
        <v>94.74</v>
      </c>
      <c r="Q1641" s="14">
        <f t="shared" si="75"/>
        <v>40941.652372685188</v>
      </c>
      <c r="R1641" s="14">
        <f t="shared" si="76"/>
        <v>40971.652372685188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10" t="s">
        <v>8281</v>
      </c>
      <c r="P1642">
        <f t="shared" si="77"/>
        <v>39.97</v>
      </c>
      <c r="Q1642" s="14">
        <f t="shared" si="75"/>
        <v>40379.23096064815</v>
      </c>
      <c r="R1642" s="14">
        <f t="shared" si="76"/>
        <v>40393.082638888889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10" t="s">
        <v>8301</v>
      </c>
      <c r="P1643">
        <f t="shared" si="77"/>
        <v>97.5</v>
      </c>
      <c r="Q1643" s="14">
        <f t="shared" si="75"/>
        <v>41962.596574074079</v>
      </c>
      <c r="R1643" s="14">
        <f t="shared" si="76"/>
        <v>41992.596574074079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10" t="s">
        <v>8301</v>
      </c>
      <c r="P1644">
        <f t="shared" si="77"/>
        <v>42.86</v>
      </c>
      <c r="Q1644" s="14">
        <f t="shared" si="75"/>
        <v>40688.024618055555</v>
      </c>
      <c r="R1644" s="14">
        <f t="shared" si="76"/>
        <v>40708.024618055555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10" t="s">
        <v>8301</v>
      </c>
      <c r="P1645">
        <f t="shared" si="77"/>
        <v>168.51</v>
      </c>
      <c r="Q1645" s="14">
        <f t="shared" si="75"/>
        <v>41146.824212962965</v>
      </c>
      <c r="R1645" s="14">
        <f t="shared" si="76"/>
        <v>41176.824212962965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10" t="s">
        <v>8301</v>
      </c>
      <c r="P1646">
        <f t="shared" si="77"/>
        <v>85.55</v>
      </c>
      <c r="Q1646" s="14">
        <f t="shared" si="75"/>
        <v>41175.05972222222</v>
      </c>
      <c r="R1646" s="14">
        <f t="shared" si="76"/>
        <v>41235.101388888892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10" t="s">
        <v>8301</v>
      </c>
      <c r="P1647">
        <f t="shared" si="77"/>
        <v>554</v>
      </c>
      <c r="Q1647" s="14">
        <f t="shared" si="75"/>
        <v>41521.617361111108</v>
      </c>
      <c r="R1647" s="14">
        <f t="shared" si="76"/>
        <v>41535.617361111108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10" t="s">
        <v>8301</v>
      </c>
      <c r="P1648">
        <f t="shared" si="77"/>
        <v>26.55</v>
      </c>
      <c r="Q1648" s="14">
        <f t="shared" si="75"/>
        <v>41833.450266203705</v>
      </c>
      <c r="R1648" s="14">
        <f t="shared" si="76"/>
        <v>41865.757638888892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10" t="s">
        <v>8301</v>
      </c>
      <c r="P1649">
        <f t="shared" si="77"/>
        <v>113.83</v>
      </c>
      <c r="Q1649" s="14">
        <f t="shared" si="75"/>
        <v>41039.409456018519</v>
      </c>
      <c r="R1649" s="14">
        <f t="shared" si="76"/>
        <v>41069.409456018519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10" t="s">
        <v>8301</v>
      </c>
      <c r="P1650">
        <f t="shared" si="77"/>
        <v>32.01</v>
      </c>
      <c r="Q1650" s="14">
        <f t="shared" si="75"/>
        <v>40592.704652777778</v>
      </c>
      <c r="R1650" s="14">
        <f t="shared" si="76"/>
        <v>40622.662986111114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10" t="s">
        <v>8301</v>
      </c>
      <c r="P1651">
        <f t="shared" si="77"/>
        <v>47.19</v>
      </c>
      <c r="Q1651" s="14">
        <f t="shared" si="75"/>
        <v>41737.684664351851</v>
      </c>
      <c r="R1651" s="14">
        <f t="shared" si="76"/>
        <v>41782.684664351851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10" t="s">
        <v>8301</v>
      </c>
      <c r="P1652">
        <f t="shared" si="77"/>
        <v>88.47</v>
      </c>
      <c r="Q1652" s="14">
        <f t="shared" si="75"/>
        <v>41526.435613425929</v>
      </c>
      <c r="R1652" s="14">
        <f t="shared" si="76"/>
        <v>41556.435613425929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10" t="s">
        <v>8301</v>
      </c>
      <c r="P1653">
        <f t="shared" si="77"/>
        <v>100.75</v>
      </c>
      <c r="Q1653" s="14">
        <f t="shared" si="75"/>
        <v>40625.900694444441</v>
      </c>
      <c r="R1653" s="14">
        <f t="shared" si="76"/>
        <v>40659.290972222225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10" t="s">
        <v>8301</v>
      </c>
      <c r="P1654">
        <f t="shared" si="77"/>
        <v>64.709999999999994</v>
      </c>
      <c r="Q1654" s="14">
        <f t="shared" si="75"/>
        <v>41572.492974537039</v>
      </c>
      <c r="R1654" s="14">
        <f t="shared" si="76"/>
        <v>41602.534641203703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10" t="s">
        <v>8301</v>
      </c>
      <c r="P1655">
        <f t="shared" si="77"/>
        <v>51.85</v>
      </c>
      <c r="Q1655" s="14">
        <f t="shared" si="75"/>
        <v>40626.834444444445</v>
      </c>
      <c r="R1655" s="14">
        <f t="shared" si="76"/>
        <v>40657.834444444445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10" t="s">
        <v>8301</v>
      </c>
      <c r="P1656">
        <f t="shared" si="77"/>
        <v>38.79</v>
      </c>
      <c r="Q1656" s="14">
        <f t="shared" si="75"/>
        <v>40987.890740740739</v>
      </c>
      <c r="R1656" s="14">
        <f t="shared" si="76"/>
        <v>41017.890740740739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10" t="s">
        <v>8301</v>
      </c>
      <c r="P1657">
        <f t="shared" si="77"/>
        <v>44.65</v>
      </c>
      <c r="Q1657" s="14">
        <f t="shared" si="75"/>
        <v>40974.791898148149</v>
      </c>
      <c r="R1657" s="14">
        <f t="shared" si="76"/>
        <v>41004.750231481477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10" t="s">
        <v>8301</v>
      </c>
      <c r="P1658">
        <f t="shared" si="77"/>
        <v>156.77000000000001</v>
      </c>
      <c r="Q1658" s="14">
        <f t="shared" si="75"/>
        <v>41226.928842592592</v>
      </c>
      <c r="R1658" s="14">
        <f t="shared" si="76"/>
        <v>41256.928842592592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10" t="s">
        <v>8301</v>
      </c>
      <c r="P1659">
        <f t="shared" si="77"/>
        <v>118.7</v>
      </c>
      <c r="Q1659" s="14">
        <f t="shared" si="75"/>
        <v>41023.782037037039</v>
      </c>
      <c r="R1659" s="14">
        <f t="shared" si="76"/>
        <v>41053.782037037039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10" t="s">
        <v>8301</v>
      </c>
      <c r="P1660">
        <f t="shared" si="77"/>
        <v>74.150000000000006</v>
      </c>
      <c r="Q1660" s="14">
        <f t="shared" si="75"/>
        <v>41223.22184027778</v>
      </c>
      <c r="R1660" s="14">
        <f t="shared" si="76"/>
        <v>41261.597222222219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10" t="s">
        <v>8301</v>
      </c>
      <c r="P1661">
        <f t="shared" si="77"/>
        <v>12.53</v>
      </c>
      <c r="Q1661" s="14">
        <f t="shared" si="75"/>
        <v>41596.913437499999</v>
      </c>
      <c r="R1661" s="14">
        <f t="shared" si="76"/>
        <v>41625.5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10" t="s">
        <v>8301</v>
      </c>
      <c r="P1662">
        <f t="shared" si="77"/>
        <v>27.86</v>
      </c>
      <c r="Q1662" s="14">
        <f t="shared" si="75"/>
        <v>42459.693865740745</v>
      </c>
      <c r="R1662" s="14">
        <f t="shared" si="76"/>
        <v>42490.915972222225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10" t="s">
        <v>8301</v>
      </c>
      <c r="P1663">
        <f t="shared" si="77"/>
        <v>80.180000000000007</v>
      </c>
      <c r="Q1663" s="14">
        <f t="shared" si="75"/>
        <v>42343.998043981483</v>
      </c>
      <c r="R1663" s="14">
        <f t="shared" si="76"/>
        <v>42386.875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10" t="s">
        <v>8301</v>
      </c>
      <c r="P1664">
        <f t="shared" si="77"/>
        <v>132.44</v>
      </c>
      <c r="Q1664" s="14">
        <f t="shared" si="75"/>
        <v>40848.198333333334</v>
      </c>
      <c r="R1664" s="14">
        <f t="shared" si="76"/>
        <v>40908.239999999998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10" t="s">
        <v>8301</v>
      </c>
      <c r="P1665">
        <f t="shared" si="77"/>
        <v>33.75</v>
      </c>
      <c r="Q1665" s="14">
        <f t="shared" si="75"/>
        <v>42006.02207175926</v>
      </c>
      <c r="R1665" s="14">
        <f t="shared" si="76"/>
        <v>42036.02207175926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10" t="s">
        <v>8301</v>
      </c>
      <c r="P1666">
        <f t="shared" si="77"/>
        <v>34.380000000000003</v>
      </c>
      <c r="Q1666" s="14">
        <f t="shared" ref="Q1666:Q1729" si="78">(((J1666/60)/60)/24)+DATE(1970,1,1)</f>
        <v>40939.761782407404</v>
      </c>
      <c r="R1666" s="14">
        <f t="shared" ref="R1666:R1729" si="79">(((I1666/60)/60)/24)+DATE(1970,1,1)</f>
        <v>40984.165972222225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10" t="s">
        <v>8301</v>
      </c>
      <c r="P1667">
        <f t="shared" ref="P1667:P1730" si="80">IFERROR(ROUND(E1667/L1667,2),0)</f>
        <v>44.96</v>
      </c>
      <c r="Q1667" s="14">
        <f t="shared" si="78"/>
        <v>40564.649456018517</v>
      </c>
      <c r="R1667" s="14">
        <f t="shared" si="79"/>
        <v>40596.125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10" t="s">
        <v>8301</v>
      </c>
      <c r="P1668">
        <f t="shared" si="80"/>
        <v>41.04</v>
      </c>
      <c r="Q1668" s="14">
        <f t="shared" si="78"/>
        <v>41331.253159722226</v>
      </c>
      <c r="R1668" s="14">
        <f t="shared" si="79"/>
        <v>41361.211493055554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10" t="s">
        <v>8301</v>
      </c>
      <c r="P1669">
        <f t="shared" si="80"/>
        <v>52.6</v>
      </c>
      <c r="Q1669" s="14">
        <f t="shared" si="78"/>
        <v>41682.0705787037</v>
      </c>
      <c r="R1669" s="14">
        <f t="shared" si="79"/>
        <v>41709.290972222225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10" t="s">
        <v>8301</v>
      </c>
      <c r="P1670">
        <f t="shared" si="80"/>
        <v>70.78</v>
      </c>
      <c r="Q1670" s="14">
        <f t="shared" si="78"/>
        <v>40845.14975694444</v>
      </c>
      <c r="R1670" s="14">
        <f t="shared" si="79"/>
        <v>40875.191423611112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10" t="s">
        <v>8301</v>
      </c>
      <c r="P1671">
        <f t="shared" si="80"/>
        <v>53.75</v>
      </c>
      <c r="Q1671" s="14">
        <f t="shared" si="78"/>
        <v>42461.885138888887</v>
      </c>
      <c r="R1671" s="14">
        <f t="shared" si="79"/>
        <v>42521.885138888887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10" t="s">
        <v>8301</v>
      </c>
      <c r="P1672">
        <f t="shared" si="80"/>
        <v>44.61</v>
      </c>
      <c r="Q1672" s="14">
        <f t="shared" si="78"/>
        <v>40313.930543981485</v>
      </c>
      <c r="R1672" s="14">
        <f t="shared" si="79"/>
        <v>40364.166666666664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10" t="s">
        <v>8301</v>
      </c>
      <c r="P1673">
        <f t="shared" si="80"/>
        <v>26.15</v>
      </c>
      <c r="Q1673" s="14">
        <f t="shared" si="78"/>
        <v>42553.54414351852</v>
      </c>
      <c r="R1673" s="14">
        <f t="shared" si="79"/>
        <v>42583.54414351852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10" t="s">
        <v>8301</v>
      </c>
      <c r="P1674">
        <f t="shared" si="80"/>
        <v>39.18</v>
      </c>
      <c r="Q1674" s="14">
        <f t="shared" si="78"/>
        <v>41034.656597222223</v>
      </c>
      <c r="R1674" s="14">
        <f t="shared" si="79"/>
        <v>41064.656597222223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10" t="s">
        <v>8301</v>
      </c>
      <c r="P1675">
        <f t="shared" si="80"/>
        <v>45.59</v>
      </c>
      <c r="Q1675" s="14">
        <f t="shared" si="78"/>
        <v>42039.878379629634</v>
      </c>
      <c r="R1675" s="14">
        <f t="shared" si="79"/>
        <v>42069.878379629634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10" t="s">
        <v>8301</v>
      </c>
      <c r="P1676">
        <f t="shared" si="80"/>
        <v>89.25</v>
      </c>
      <c r="Q1676" s="14">
        <f t="shared" si="78"/>
        <v>42569.605393518519</v>
      </c>
      <c r="R1676" s="14">
        <f t="shared" si="79"/>
        <v>42600.290972222225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10" t="s">
        <v>8301</v>
      </c>
      <c r="P1677">
        <f t="shared" si="80"/>
        <v>40.42</v>
      </c>
      <c r="Q1677" s="14">
        <f t="shared" si="78"/>
        <v>40802.733101851853</v>
      </c>
      <c r="R1677" s="14">
        <f t="shared" si="79"/>
        <v>40832.918749999997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10" t="s">
        <v>8301</v>
      </c>
      <c r="P1678">
        <f t="shared" si="80"/>
        <v>82.38</v>
      </c>
      <c r="Q1678" s="14">
        <f t="shared" si="78"/>
        <v>40973.72623842593</v>
      </c>
      <c r="R1678" s="14">
        <f t="shared" si="79"/>
        <v>41020.165972222225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10" t="s">
        <v>8301</v>
      </c>
      <c r="P1679">
        <f t="shared" si="80"/>
        <v>159.52000000000001</v>
      </c>
      <c r="Q1679" s="14">
        <f t="shared" si="78"/>
        <v>42416.407129629632</v>
      </c>
      <c r="R1679" s="14">
        <f t="shared" si="79"/>
        <v>42476.249305555553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10" t="s">
        <v>8301</v>
      </c>
      <c r="P1680">
        <f t="shared" si="80"/>
        <v>36.24</v>
      </c>
      <c r="Q1680" s="14">
        <f t="shared" si="78"/>
        <v>41662.854988425926</v>
      </c>
      <c r="R1680" s="14">
        <f t="shared" si="79"/>
        <v>41676.854988425926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10" t="s">
        <v>8301</v>
      </c>
      <c r="P1681">
        <f t="shared" si="80"/>
        <v>62.5</v>
      </c>
      <c r="Q1681" s="14">
        <f t="shared" si="78"/>
        <v>40723.068807870368</v>
      </c>
      <c r="R1681" s="14">
        <f t="shared" si="79"/>
        <v>40746.068807870368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10" t="s">
        <v>8301</v>
      </c>
      <c r="P1682">
        <f t="shared" si="80"/>
        <v>47</v>
      </c>
      <c r="Q1682" s="14">
        <f t="shared" si="78"/>
        <v>41802.757719907408</v>
      </c>
      <c r="R1682" s="14">
        <f t="shared" si="79"/>
        <v>41832.757719907408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10" t="s">
        <v>8302</v>
      </c>
      <c r="P1683">
        <f t="shared" si="80"/>
        <v>74.58</v>
      </c>
      <c r="Q1683" s="14">
        <f t="shared" si="78"/>
        <v>42774.121342592596</v>
      </c>
      <c r="R1683" s="14">
        <f t="shared" si="79"/>
        <v>42823.083333333328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10" t="s">
        <v>8302</v>
      </c>
      <c r="P1684">
        <f t="shared" si="80"/>
        <v>0</v>
      </c>
      <c r="Q1684" s="14">
        <f t="shared" si="78"/>
        <v>42779.21365740741</v>
      </c>
      <c r="R1684" s="14">
        <f t="shared" si="79"/>
        <v>42839.171990740739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10" t="s">
        <v>8302</v>
      </c>
      <c r="P1685">
        <f t="shared" si="80"/>
        <v>76</v>
      </c>
      <c r="Q1685" s="14">
        <f t="shared" si="78"/>
        <v>42808.781689814816</v>
      </c>
      <c r="R1685" s="14">
        <f t="shared" si="79"/>
        <v>42832.781689814816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10" t="s">
        <v>8302</v>
      </c>
      <c r="P1686">
        <f t="shared" si="80"/>
        <v>86.44</v>
      </c>
      <c r="Q1686" s="14">
        <f t="shared" si="78"/>
        <v>42783.815289351856</v>
      </c>
      <c r="R1686" s="14">
        <f t="shared" si="79"/>
        <v>42811.773622685185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10" t="s">
        <v>8302</v>
      </c>
      <c r="P1687">
        <f t="shared" si="80"/>
        <v>24</v>
      </c>
      <c r="Q1687" s="14">
        <f t="shared" si="78"/>
        <v>42788.2502662037</v>
      </c>
      <c r="R1687" s="14">
        <f t="shared" si="79"/>
        <v>42818.208599537036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10" t="s">
        <v>8302</v>
      </c>
      <c r="P1688">
        <f t="shared" si="80"/>
        <v>18</v>
      </c>
      <c r="Q1688" s="14">
        <f t="shared" si="78"/>
        <v>42792.843969907408</v>
      </c>
      <c r="R1688" s="14">
        <f t="shared" si="79"/>
        <v>42852.802303240736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10" t="s">
        <v>8302</v>
      </c>
      <c r="P1689">
        <f t="shared" si="80"/>
        <v>80.13</v>
      </c>
      <c r="Q1689" s="14">
        <f t="shared" si="78"/>
        <v>42802.046817129631</v>
      </c>
      <c r="R1689" s="14">
        <f t="shared" si="79"/>
        <v>42835.84375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10" t="s">
        <v>8302</v>
      </c>
      <c r="P1690">
        <f t="shared" si="80"/>
        <v>253.14</v>
      </c>
      <c r="Q1690" s="14">
        <f t="shared" si="78"/>
        <v>42804.534652777773</v>
      </c>
      <c r="R1690" s="14">
        <f t="shared" si="79"/>
        <v>42834.492986111116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10" t="s">
        <v>8302</v>
      </c>
      <c r="P1691">
        <f t="shared" si="80"/>
        <v>171.43</v>
      </c>
      <c r="Q1691" s="14">
        <f t="shared" si="78"/>
        <v>42780.942476851851</v>
      </c>
      <c r="R1691" s="14">
        <f t="shared" si="79"/>
        <v>42810.900810185187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10" t="s">
        <v>8302</v>
      </c>
      <c r="P1692">
        <f t="shared" si="80"/>
        <v>57.73</v>
      </c>
      <c r="Q1692" s="14">
        <f t="shared" si="78"/>
        <v>42801.43104166667</v>
      </c>
      <c r="R1692" s="14">
        <f t="shared" si="79"/>
        <v>42831.389374999999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10" t="s">
        <v>8302</v>
      </c>
      <c r="P1693">
        <f t="shared" si="80"/>
        <v>264.26</v>
      </c>
      <c r="Q1693" s="14">
        <f t="shared" si="78"/>
        <v>42795.701481481476</v>
      </c>
      <c r="R1693" s="14">
        <f t="shared" si="79"/>
        <v>42828.041666666672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10" t="s">
        <v>8302</v>
      </c>
      <c r="P1694">
        <f t="shared" si="80"/>
        <v>159.33000000000001</v>
      </c>
      <c r="Q1694" s="14">
        <f t="shared" si="78"/>
        <v>42788.151238425926</v>
      </c>
      <c r="R1694" s="14">
        <f t="shared" si="79"/>
        <v>42820.999305555553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10" t="s">
        <v>8302</v>
      </c>
      <c r="P1695">
        <f t="shared" si="80"/>
        <v>35</v>
      </c>
      <c r="Q1695" s="14">
        <f t="shared" si="78"/>
        <v>42803.920277777783</v>
      </c>
      <c r="R1695" s="14">
        <f t="shared" si="79"/>
        <v>42834.833333333328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10" t="s">
        <v>8302</v>
      </c>
      <c r="P1696">
        <f t="shared" si="80"/>
        <v>5</v>
      </c>
      <c r="Q1696" s="14">
        <f t="shared" si="78"/>
        <v>42791.669837962967</v>
      </c>
      <c r="R1696" s="14">
        <f t="shared" si="79"/>
        <v>42821.191666666666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10" t="s">
        <v>8302</v>
      </c>
      <c r="P1697">
        <f t="shared" si="80"/>
        <v>61.09</v>
      </c>
      <c r="Q1697" s="14">
        <f t="shared" si="78"/>
        <v>42801.031412037039</v>
      </c>
      <c r="R1697" s="14">
        <f t="shared" si="79"/>
        <v>42835.041666666672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10" t="s">
        <v>8302</v>
      </c>
      <c r="P1698">
        <f t="shared" si="80"/>
        <v>0</v>
      </c>
      <c r="Q1698" s="14">
        <f t="shared" si="78"/>
        <v>42796.069571759261</v>
      </c>
      <c r="R1698" s="14">
        <f t="shared" si="79"/>
        <v>42826.027905092589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10" t="s">
        <v>8302</v>
      </c>
      <c r="P1699">
        <f t="shared" si="80"/>
        <v>114.82</v>
      </c>
      <c r="Q1699" s="14">
        <f t="shared" si="78"/>
        <v>42805.032962962956</v>
      </c>
      <c r="R1699" s="14">
        <f t="shared" si="79"/>
        <v>42834.991296296299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10" t="s">
        <v>8302</v>
      </c>
      <c r="P1700">
        <f t="shared" si="80"/>
        <v>0</v>
      </c>
      <c r="Q1700" s="14">
        <f t="shared" si="78"/>
        <v>42796.207870370374</v>
      </c>
      <c r="R1700" s="14">
        <f t="shared" si="79"/>
        <v>42820.147916666669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10" t="s">
        <v>8302</v>
      </c>
      <c r="P1701">
        <f t="shared" si="80"/>
        <v>54</v>
      </c>
      <c r="Q1701" s="14">
        <f t="shared" si="78"/>
        <v>42806.863946759258</v>
      </c>
      <c r="R1701" s="14">
        <f t="shared" si="79"/>
        <v>42836.863946759258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10" t="s">
        <v>8302</v>
      </c>
      <c r="P1702">
        <f t="shared" si="80"/>
        <v>65.97</v>
      </c>
      <c r="Q1702" s="14">
        <f t="shared" si="78"/>
        <v>42796.071643518517</v>
      </c>
      <c r="R1702" s="14">
        <f t="shared" si="79"/>
        <v>42826.166666666672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10" t="s">
        <v>8302</v>
      </c>
      <c r="P1703">
        <f t="shared" si="80"/>
        <v>5</v>
      </c>
      <c r="Q1703" s="14">
        <f t="shared" si="78"/>
        <v>41989.664409722223</v>
      </c>
      <c r="R1703" s="14">
        <f t="shared" si="79"/>
        <v>42019.664409722223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10" t="s">
        <v>8302</v>
      </c>
      <c r="P1704">
        <f t="shared" si="80"/>
        <v>1</v>
      </c>
      <c r="Q1704" s="14">
        <f t="shared" si="78"/>
        <v>42063.869791666672</v>
      </c>
      <c r="R1704" s="14">
        <f t="shared" si="79"/>
        <v>42093.828125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10" t="s">
        <v>8302</v>
      </c>
      <c r="P1705">
        <f t="shared" si="80"/>
        <v>25.5</v>
      </c>
      <c r="Q1705" s="14">
        <f t="shared" si="78"/>
        <v>42187.281678240746</v>
      </c>
      <c r="R1705" s="14">
        <f t="shared" si="79"/>
        <v>42247.281678240746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10" t="s">
        <v>8302</v>
      </c>
      <c r="P1706">
        <f t="shared" si="80"/>
        <v>118.36</v>
      </c>
      <c r="Q1706" s="14">
        <f t="shared" si="78"/>
        <v>42021.139733796299</v>
      </c>
      <c r="R1706" s="14">
        <f t="shared" si="79"/>
        <v>42051.139733796299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10" t="s">
        <v>8302</v>
      </c>
      <c r="P1707">
        <f t="shared" si="80"/>
        <v>0</v>
      </c>
      <c r="Q1707" s="14">
        <f t="shared" si="78"/>
        <v>42245.016736111109</v>
      </c>
      <c r="R1707" s="14">
        <f t="shared" si="79"/>
        <v>42256.666666666672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10" t="s">
        <v>8302</v>
      </c>
      <c r="P1708">
        <f t="shared" si="80"/>
        <v>0</v>
      </c>
      <c r="Q1708" s="14">
        <f t="shared" si="78"/>
        <v>42179.306388888886</v>
      </c>
      <c r="R1708" s="14">
        <f t="shared" si="79"/>
        <v>42239.306388888886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10" t="s">
        <v>8302</v>
      </c>
      <c r="P1709">
        <f t="shared" si="80"/>
        <v>54.11</v>
      </c>
      <c r="Q1709" s="14">
        <f t="shared" si="78"/>
        <v>42427.721006944441</v>
      </c>
      <c r="R1709" s="14">
        <f t="shared" si="79"/>
        <v>42457.679340277777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10" t="s">
        <v>8302</v>
      </c>
      <c r="P1710">
        <f t="shared" si="80"/>
        <v>0</v>
      </c>
      <c r="Q1710" s="14">
        <f t="shared" si="78"/>
        <v>42451.866967592592</v>
      </c>
      <c r="R1710" s="14">
        <f t="shared" si="79"/>
        <v>42491.866967592592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10" t="s">
        <v>8302</v>
      </c>
      <c r="P1711">
        <f t="shared" si="80"/>
        <v>21.25</v>
      </c>
      <c r="Q1711" s="14">
        <f t="shared" si="78"/>
        <v>41841.56381944444</v>
      </c>
      <c r="R1711" s="14">
        <f t="shared" si="79"/>
        <v>41882.818749999999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10" t="s">
        <v>8302</v>
      </c>
      <c r="P1712">
        <f t="shared" si="80"/>
        <v>34</v>
      </c>
      <c r="Q1712" s="14">
        <f t="shared" si="78"/>
        <v>42341.59129629629</v>
      </c>
      <c r="R1712" s="14">
        <f t="shared" si="79"/>
        <v>42387.541666666672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10" t="s">
        <v>8302</v>
      </c>
      <c r="P1713">
        <f t="shared" si="80"/>
        <v>525</v>
      </c>
      <c r="Q1713" s="14">
        <f t="shared" si="78"/>
        <v>41852.646226851852</v>
      </c>
      <c r="R1713" s="14">
        <f t="shared" si="79"/>
        <v>41883.646226851852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10" t="s">
        <v>8302</v>
      </c>
      <c r="P1714">
        <f t="shared" si="80"/>
        <v>0</v>
      </c>
      <c r="Q1714" s="14">
        <f t="shared" si="78"/>
        <v>42125.913807870369</v>
      </c>
      <c r="R1714" s="14">
        <f t="shared" si="79"/>
        <v>42185.913807870369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10" t="s">
        <v>8302</v>
      </c>
      <c r="P1715">
        <f t="shared" si="80"/>
        <v>50</v>
      </c>
      <c r="Q1715" s="14">
        <f t="shared" si="78"/>
        <v>41887.801064814819</v>
      </c>
      <c r="R1715" s="14">
        <f t="shared" si="79"/>
        <v>41917.801064814819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10" t="s">
        <v>8302</v>
      </c>
      <c r="P1716">
        <f t="shared" si="80"/>
        <v>115.71</v>
      </c>
      <c r="Q1716" s="14">
        <f t="shared" si="78"/>
        <v>42095.918530092589</v>
      </c>
      <c r="R1716" s="14">
        <f t="shared" si="79"/>
        <v>42125.918530092589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10" t="s">
        <v>8302</v>
      </c>
      <c r="P1717">
        <f t="shared" si="80"/>
        <v>5.5</v>
      </c>
      <c r="Q1717" s="14">
        <f t="shared" si="78"/>
        <v>42064.217418981483</v>
      </c>
      <c r="R1717" s="14">
        <f t="shared" si="79"/>
        <v>42094.140277777777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10" t="s">
        <v>8302</v>
      </c>
      <c r="P1718">
        <f t="shared" si="80"/>
        <v>50</v>
      </c>
      <c r="Q1718" s="14">
        <f t="shared" si="78"/>
        <v>42673.577534722222</v>
      </c>
      <c r="R1718" s="14">
        <f t="shared" si="79"/>
        <v>42713.619201388887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10" t="s">
        <v>8302</v>
      </c>
      <c r="P1719">
        <f t="shared" si="80"/>
        <v>34.020000000000003</v>
      </c>
      <c r="Q1719" s="14">
        <f t="shared" si="78"/>
        <v>42460.98192129629</v>
      </c>
      <c r="R1719" s="14">
        <f t="shared" si="79"/>
        <v>42481.166666666672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10" t="s">
        <v>8302</v>
      </c>
      <c r="P1720">
        <f t="shared" si="80"/>
        <v>37.5</v>
      </c>
      <c r="Q1720" s="14">
        <f t="shared" si="78"/>
        <v>42460.610520833332</v>
      </c>
      <c r="R1720" s="14">
        <f t="shared" si="79"/>
        <v>42504.207638888889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10" t="s">
        <v>8302</v>
      </c>
      <c r="P1721">
        <f t="shared" si="80"/>
        <v>11.67</v>
      </c>
      <c r="Q1721" s="14">
        <f t="shared" si="78"/>
        <v>41869.534618055557</v>
      </c>
      <c r="R1721" s="14">
        <f t="shared" si="79"/>
        <v>41899.534618055557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10" t="s">
        <v>8302</v>
      </c>
      <c r="P1722">
        <f t="shared" si="80"/>
        <v>28.13</v>
      </c>
      <c r="Q1722" s="14">
        <f t="shared" si="78"/>
        <v>41922.783229166671</v>
      </c>
      <c r="R1722" s="14">
        <f t="shared" si="79"/>
        <v>41952.824895833335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10" t="s">
        <v>8302</v>
      </c>
      <c r="P1723">
        <f t="shared" si="80"/>
        <v>0</v>
      </c>
      <c r="Q1723" s="14">
        <f t="shared" si="78"/>
        <v>42319.461377314816</v>
      </c>
      <c r="R1723" s="14">
        <f t="shared" si="79"/>
        <v>42349.461377314816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10" t="s">
        <v>8302</v>
      </c>
      <c r="P1724">
        <f t="shared" si="80"/>
        <v>1</v>
      </c>
      <c r="Q1724" s="14">
        <f t="shared" si="78"/>
        <v>42425.960983796293</v>
      </c>
      <c r="R1724" s="14">
        <f t="shared" si="79"/>
        <v>42463.006944444445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10" t="s">
        <v>8302</v>
      </c>
      <c r="P1725">
        <f t="shared" si="80"/>
        <v>216.67</v>
      </c>
      <c r="Q1725" s="14">
        <f t="shared" si="78"/>
        <v>42129.82540509259</v>
      </c>
      <c r="R1725" s="14">
        <f t="shared" si="79"/>
        <v>42186.25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10" t="s">
        <v>8302</v>
      </c>
      <c r="P1726">
        <f t="shared" si="80"/>
        <v>8.75</v>
      </c>
      <c r="Q1726" s="14">
        <f t="shared" si="78"/>
        <v>41912.932430555556</v>
      </c>
      <c r="R1726" s="14">
        <f t="shared" si="79"/>
        <v>41942.932430555556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10" t="s">
        <v>8302</v>
      </c>
      <c r="P1727">
        <f t="shared" si="80"/>
        <v>62.22</v>
      </c>
      <c r="Q1727" s="14">
        <f t="shared" si="78"/>
        <v>41845.968159722222</v>
      </c>
      <c r="R1727" s="14">
        <f t="shared" si="79"/>
        <v>41875.968159722222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10" t="s">
        <v>8302</v>
      </c>
      <c r="P1728">
        <f t="shared" si="80"/>
        <v>137.25</v>
      </c>
      <c r="Q1728" s="14">
        <f t="shared" si="78"/>
        <v>41788.919722222221</v>
      </c>
      <c r="R1728" s="14">
        <f t="shared" si="79"/>
        <v>41817.919722222221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10" t="s">
        <v>8302</v>
      </c>
      <c r="P1729">
        <f t="shared" si="80"/>
        <v>1</v>
      </c>
      <c r="Q1729" s="14">
        <f t="shared" si="78"/>
        <v>42044.927974537044</v>
      </c>
      <c r="R1729" s="14">
        <f t="shared" si="79"/>
        <v>42099.458333333328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10" t="s">
        <v>8302</v>
      </c>
      <c r="P1730">
        <f t="shared" si="80"/>
        <v>122.14</v>
      </c>
      <c r="Q1730" s="14">
        <f t="shared" ref="Q1730:Q1793" si="81">(((J1730/60)/60)/24)+DATE(1970,1,1)</f>
        <v>42268.625856481478</v>
      </c>
      <c r="R1730" s="14">
        <f t="shared" ref="R1730:R1793" si="82">(((I1730/60)/60)/24)+DATE(1970,1,1)</f>
        <v>42298.625856481478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10" t="s">
        <v>8302</v>
      </c>
      <c r="P1731">
        <f t="shared" ref="P1731:P1794" si="83">IFERROR(ROUND(E1731/L1731,2),0)</f>
        <v>0</v>
      </c>
      <c r="Q1731" s="14">
        <f t="shared" si="81"/>
        <v>42471.052152777775</v>
      </c>
      <c r="R1731" s="14">
        <f t="shared" si="82"/>
        <v>42531.052152777775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10" t="s">
        <v>8302</v>
      </c>
      <c r="P1732">
        <f t="shared" si="83"/>
        <v>0</v>
      </c>
      <c r="Q1732" s="14">
        <f t="shared" si="81"/>
        <v>42272.087766203709</v>
      </c>
      <c r="R1732" s="14">
        <f t="shared" si="82"/>
        <v>42302.087766203709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10" t="s">
        <v>8302</v>
      </c>
      <c r="P1733">
        <f t="shared" si="83"/>
        <v>0</v>
      </c>
      <c r="Q1733" s="14">
        <f t="shared" si="81"/>
        <v>42152.906851851847</v>
      </c>
      <c r="R1733" s="14">
        <f t="shared" si="82"/>
        <v>42166.625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10" t="s">
        <v>8302</v>
      </c>
      <c r="P1734">
        <f t="shared" si="83"/>
        <v>0</v>
      </c>
      <c r="Q1734" s="14">
        <f t="shared" si="81"/>
        <v>42325.683807870373</v>
      </c>
      <c r="R1734" s="14">
        <f t="shared" si="82"/>
        <v>42385.208333333328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10" t="s">
        <v>8302</v>
      </c>
      <c r="P1735">
        <f t="shared" si="83"/>
        <v>0</v>
      </c>
      <c r="Q1735" s="14">
        <f t="shared" si="81"/>
        <v>42614.675625000003</v>
      </c>
      <c r="R1735" s="14">
        <f t="shared" si="82"/>
        <v>42626.895833333328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10" t="s">
        <v>8302</v>
      </c>
      <c r="P1736">
        <f t="shared" si="83"/>
        <v>1</v>
      </c>
      <c r="Q1736" s="14">
        <f t="shared" si="81"/>
        <v>42102.036527777775</v>
      </c>
      <c r="R1736" s="14">
        <f t="shared" si="82"/>
        <v>42132.036527777775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10" t="s">
        <v>8302</v>
      </c>
      <c r="P1737">
        <f t="shared" si="83"/>
        <v>55</v>
      </c>
      <c r="Q1737" s="14">
        <f t="shared" si="81"/>
        <v>42559.814178240747</v>
      </c>
      <c r="R1737" s="14">
        <f t="shared" si="82"/>
        <v>42589.814178240747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10" t="s">
        <v>8302</v>
      </c>
      <c r="P1738">
        <f t="shared" si="83"/>
        <v>22</v>
      </c>
      <c r="Q1738" s="14">
        <f t="shared" si="81"/>
        <v>42286.861493055556</v>
      </c>
      <c r="R1738" s="14">
        <f t="shared" si="82"/>
        <v>42316.90315972222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10" t="s">
        <v>8302</v>
      </c>
      <c r="P1739">
        <f t="shared" si="83"/>
        <v>56.67</v>
      </c>
      <c r="Q1739" s="14">
        <f t="shared" si="81"/>
        <v>42175.948981481488</v>
      </c>
      <c r="R1739" s="14">
        <f t="shared" si="82"/>
        <v>42205.948981481488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10" t="s">
        <v>8302</v>
      </c>
      <c r="P1740">
        <f t="shared" si="83"/>
        <v>20</v>
      </c>
      <c r="Q1740" s="14">
        <f t="shared" si="81"/>
        <v>41884.874328703707</v>
      </c>
      <c r="R1740" s="14">
        <f t="shared" si="82"/>
        <v>41914.874328703707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10" t="s">
        <v>8302</v>
      </c>
      <c r="P1741">
        <f t="shared" si="83"/>
        <v>1</v>
      </c>
      <c r="Q1741" s="14">
        <f t="shared" si="81"/>
        <v>42435.874212962968</v>
      </c>
      <c r="R1741" s="14">
        <f t="shared" si="82"/>
        <v>42494.832546296297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10" t="s">
        <v>8302</v>
      </c>
      <c r="P1742">
        <f t="shared" si="83"/>
        <v>0</v>
      </c>
      <c r="Q1742" s="14">
        <f t="shared" si="81"/>
        <v>42171.817384259266</v>
      </c>
      <c r="R1742" s="14">
        <f t="shared" si="82"/>
        <v>42201.817384259266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8293</v>
      </c>
      <c r="O1743" s="10" t="s">
        <v>8294</v>
      </c>
      <c r="P1743">
        <f t="shared" si="83"/>
        <v>25.58</v>
      </c>
      <c r="Q1743" s="14">
        <f t="shared" si="81"/>
        <v>42120.628136574072</v>
      </c>
      <c r="R1743" s="14">
        <f t="shared" si="82"/>
        <v>42165.628136574072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8293</v>
      </c>
      <c r="O1744" s="10" t="s">
        <v>8294</v>
      </c>
      <c r="P1744">
        <f t="shared" si="83"/>
        <v>63.97</v>
      </c>
      <c r="Q1744" s="14">
        <f t="shared" si="81"/>
        <v>42710.876967592587</v>
      </c>
      <c r="R1744" s="14">
        <f t="shared" si="82"/>
        <v>42742.875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8293</v>
      </c>
      <c r="O1745" s="10" t="s">
        <v>8294</v>
      </c>
      <c r="P1745">
        <f t="shared" si="83"/>
        <v>89.93</v>
      </c>
      <c r="Q1745" s="14">
        <f t="shared" si="81"/>
        <v>42586.925636574073</v>
      </c>
      <c r="R1745" s="14">
        <f t="shared" si="82"/>
        <v>42609.165972222225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8293</v>
      </c>
      <c r="O1746" s="10" t="s">
        <v>8294</v>
      </c>
      <c r="P1746">
        <f t="shared" si="83"/>
        <v>93.07</v>
      </c>
      <c r="Q1746" s="14">
        <f t="shared" si="81"/>
        <v>42026.605057870373</v>
      </c>
      <c r="R1746" s="14">
        <f t="shared" si="82"/>
        <v>42071.563391203701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8293</v>
      </c>
      <c r="O1747" s="10" t="s">
        <v>8294</v>
      </c>
      <c r="P1747">
        <f t="shared" si="83"/>
        <v>89.67</v>
      </c>
      <c r="Q1747" s="14">
        <f t="shared" si="81"/>
        <v>42690.259699074071</v>
      </c>
      <c r="R1747" s="14">
        <f t="shared" si="82"/>
        <v>42726.083333333328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8293</v>
      </c>
      <c r="O1748" s="10" t="s">
        <v>8294</v>
      </c>
      <c r="P1748">
        <f t="shared" si="83"/>
        <v>207.62</v>
      </c>
      <c r="Q1748" s="14">
        <f t="shared" si="81"/>
        <v>42668.176701388889</v>
      </c>
      <c r="R1748" s="14">
        <f t="shared" si="82"/>
        <v>42698.083333333328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8293</v>
      </c>
      <c r="O1749" s="10" t="s">
        <v>8294</v>
      </c>
      <c r="P1749">
        <f t="shared" si="83"/>
        <v>59.41</v>
      </c>
      <c r="Q1749" s="14">
        <f t="shared" si="81"/>
        <v>42292.435532407413</v>
      </c>
      <c r="R1749" s="14">
        <f t="shared" si="82"/>
        <v>42321.625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8293</v>
      </c>
      <c r="O1750" s="10" t="s">
        <v>8294</v>
      </c>
      <c r="P1750">
        <f t="shared" si="83"/>
        <v>358.97</v>
      </c>
      <c r="Q1750" s="14">
        <f t="shared" si="81"/>
        <v>42219.950729166667</v>
      </c>
      <c r="R1750" s="14">
        <f t="shared" si="82"/>
        <v>42249.950729166667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8293</v>
      </c>
      <c r="O1751" s="10" t="s">
        <v>8294</v>
      </c>
      <c r="P1751">
        <f t="shared" si="83"/>
        <v>94.74</v>
      </c>
      <c r="Q1751" s="14">
        <f t="shared" si="81"/>
        <v>42758.975937499999</v>
      </c>
      <c r="R1751" s="14">
        <f t="shared" si="82"/>
        <v>42795.791666666672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8293</v>
      </c>
      <c r="O1752" s="10" t="s">
        <v>8294</v>
      </c>
      <c r="P1752">
        <f t="shared" si="83"/>
        <v>80.650000000000006</v>
      </c>
      <c r="Q1752" s="14">
        <f t="shared" si="81"/>
        <v>42454.836851851855</v>
      </c>
      <c r="R1752" s="14">
        <f t="shared" si="82"/>
        <v>42479.836851851855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8293</v>
      </c>
      <c r="O1753" s="10" t="s">
        <v>8294</v>
      </c>
      <c r="P1753">
        <f t="shared" si="83"/>
        <v>168.69</v>
      </c>
      <c r="Q1753" s="14">
        <f t="shared" si="81"/>
        <v>42052.7815162037</v>
      </c>
      <c r="R1753" s="14">
        <f t="shared" si="82"/>
        <v>42082.739849537036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8293</v>
      </c>
      <c r="O1754" s="10" t="s">
        <v>8294</v>
      </c>
      <c r="P1754">
        <f t="shared" si="83"/>
        <v>34.69</v>
      </c>
      <c r="Q1754" s="14">
        <f t="shared" si="81"/>
        <v>42627.253263888888</v>
      </c>
      <c r="R1754" s="14">
        <f t="shared" si="82"/>
        <v>42657.253263888888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8293</v>
      </c>
      <c r="O1755" s="10" t="s">
        <v>8294</v>
      </c>
      <c r="P1755">
        <f t="shared" si="83"/>
        <v>462.86</v>
      </c>
      <c r="Q1755" s="14">
        <f t="shared" si="81"/>
        <v>42420.74962962963</v>
      </c>
      <c r="R1755" s="14">
        <f t="shared" si="82"/>
        <v>42450.707962962959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8293</v>
      </c>
      <c r="O1756" s="10" t="s">
        <v>8294</v>
      </c>
      <c r="P1756">
        <f t="shared" si="83"/>
        <v>104.39</v>
      </c>
      <c r="Q1756" s="14">
        <f t="shared" si="81"/>
        <v>42067.876770833333</v>
      </c>
      <c r="R1756" s="14">
        <f t="shared" si="82"/>
        <v>42097.835104166668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8293</v>
      </c>
      <c r="O1757" s="10" t="s">
        <v>8294</v>
      </c>
      <c r="P1757">
        <f t="shared" si="83"/>
        <v>7.5</v>
      </c>
      <c r="Q1757" s="14">
        <f t="shared" si="81"/>
        <v>42252.788900462961</v>
      </c>
      <c r="R1757" s="14">
        <f t="shared" si="82"/>
        <v>42282.788900462961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8293</v>
      </c>
      <c r="O1758" s="10" t="s">
        <v>8294</v>
      </c>
      <c r="P1758">
        <f t="shared" si="83"/>
        <v>47.13</v>
      </c>
      <c r="Q1758" s="14">
        <f t="shared" si="81"/>
        <v>42571.167465277773</v>
      </c>
      <c r="R1758" s="14">
        <f t="shared" si="82"/>
        <v>42611.167465277773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8293</v>
      </c>
      <c r="O1759" s="10" t="s">
        <v>8294</v>
      </c>
      <c r="P1759">
        <f t="shared" si="83"/>
        <v>414.29</v>
      </c>
      <c r="Q1759" s="14">
        <f t="shared" si="81"/>
        <v>42733.827349537038</v>
      </c>
      <c r="R1759" s="14">
        <f t="shared" si="82"/>
        <v>42763.811805555553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8293</v>
      </c>
      <c r="O1760" s="10" t="s">
        <v>8294</v>
      </c>
      <c r="P1760">
        <f t="shared" si="83"/>
        <v>42.48</v>
      </c>
      <c r="Q1760" s="14">
        <f t="shared" si="81"/>
        <v>42505.955925925926</v>
      </c>
      <c r="R1760" s="14">
        <f t="shared" si="82"/>
        <v>42565.955925925926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8293</v>
      </c>
      <c r="O1761" s="10" t="s">
        <v>8294</v>
      </c>
      <c r="P1761">
        <f t="shared" si="83"/>
        <v>108.78</v>
      </c>
      <c r="Q1761" s="14">
        <f t="shared" si="81"/>
        <v>42068.829039351855</v>
      </c>
      <c r="R1761" s="14">
        <f t="shared" si="82"/>
        <v>42088.787372685183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8293</v>
      </c>
      <c r="O1762" s="10" t="s">
        <v>8294</v>
      </c>
      <c r="P1762">
        <f t="shared" si="83"/>
        <v>81.099999999999994</v>
      </c>
      <c r="Q1762" s="14">
        <f t="shared" si="81"/>
        <v>42405.67260416667</v>
      </c>
      <c r="R1762" s="14">
        <f t="shared" si="82"/>
        <v>42425.67260416667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8293</v>
      </c>
      <c r="O1763" s="10" t="s">
        <v>8294</v>
      </c>
      <c r="P1763">
        <f t="shared" si="83"/>
        <v>51.67</v>
      </c>
      <c r="Q1763" s="14">
        <f t="shared" si="81"/>
        <v>42209.567824074074</v>
      </c>
      <c r="R1763" s="14">
        <f t="shared" si="82"/>
        <v>42259.567824074074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8293</v>
      </c>
      <c r="O1764" s="10" t="s">
        <v>8294</v>
      </c>
      <c r="P1764">
        <f t="shared" si="83"/>
        <v>35.4</v>
      </c>
      <c r="Q1764" s="14">
        <f t="shared" si="81"/>
        <v>42410.982002314813</v>
      </c>
      <c r="R1764" s="14">
        <f t="shared" si="82"/>
        <v>42440.982002314813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8293</v>
      </c>
      <c r="O1765" s="10" t="s">
        <v>8294</v>
      </c>
      <c r="P1765">
        <f t="shared" si="83"/>
        <v>103.64</v>
      </c>
      <c r="Q1765" s="14">
        <f t="shared" si="81"/>
        <v>42636.868518518517</v>
      </c>
      <c r="R1765" s="14">
        <f t="shared" si="82"/>
        <v>42666.868518518517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8293</v>
      </c>
      <c r="O1766" s="10" t="s">
        <v>8294</v>
      </c>
      <c r="P1766">
        <f t="shared" si="83"/>
        <v>55.28</v>
      </c>
      <c r="Q1766" s="14">
        <f t="shared" si="81"/>
        <v>41825.485868055555</v>
      </c>
      <c r="R1766" s="14">
        <f t="shared" si="82"/>
        <v>41854.485868055555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8293</v>
      </c>
      <c r="O1767" s="10" t="s">
        <v>8294</v>
      </c>
      <c r="P1767">
        <f t="shared" si="83"/>
        <v>72.17</v>
      </c>
      <c r="Q1767" s="14">
        <f t="shared" si="81"/>
        <v>41834.980462962965</v>
      </c>
      <c r="R1767" s="14">
        <f t="shared" si="82"/>
        <v>41864.980462962965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8293</v>
      </c>
      <c r="O1768" s="10" t="s">
        <v>8294</v>
      </c>
      <c r="P1768">
        <f t="shared" si="83"/>
        <v>0</v>
      </c>
      <c r="Q1768" s="14">
        <f t="shared" si="81"/>
        <v>41855.859814814816</v>
      </c>
      <c r="R1768" s="14">
        <f t="shared" si="82"/>
        <v>41876.859814814816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8293</v>
      </c>
      <c r="O1769" s="10" t="s">
        <v>8294</v>
      </c>
      <c r="P1769">
        <f t="shared" si="83"/>
        <v>58.62</v>
      </c>
      <c r="Q1769" s="14">
        <f t="shared" si="81"/>
        <v>41824.658379629633</v>
      </c>
      <c r="R1769" s="14">
        <f t="shared" si="82"/>
        <v>41854.658379629633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8293</v>
      </c>
      <c r="O1770" s="10" t="s">
        <v>8294</v>
      </c>
      <c r="P1770">
        <f t="shared" si="83"/>
        <v>12.47</v>
      </c>
      <c r="Q1770" s="14">
        <f t="shared" si="81"/>
        <v>41849.560694444444</v>
      </c>
      <c r="R1770" s="14">
        <f t="shared" si="82"/>
        <v>41909.560694444444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8293</v>
      </c>
      <c r="O1771" s="10" t="s">
        <v>8294</v>
      </c>
      <c r="P1771">
        <f t="shared" si="83"/>
        <v>49.14</v>
      </c>
      <c r="Q1771" s="14">
        <f t="shared" si="81"/>
        <v>41987.818969907406</v>
      </c>
      <c r="R1771" s="14">
        <f t="shared" si="82"/>
        <v>42017.818969907406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8293</v>
      </c>
      <c r="O1772" s="10" t="s">
        <v>8294</v>
      </c>
      <c r="P1772">
        <f t="shared" si="83"/>
        <v>150.5</v>
      </c>
      <c r="Q1772" s="14">
        <f t="shared" si="81"/>
        <v>41891.780023148152</v>
      </c>
      <c r="R1772" s="14">
        <f t="shared" si="82"/>
        <v>41926.780023148152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8293</v>
      </c>
      <c r="O1773" s="10" t="s">
        <v>8294</v>
      </c>
      <c r="P1773">
        <f t="shared" si="83"/>
        <v>35.799999999999997</v>
      </c>
      <c r="Q1773" s="14">
        <f t="shared" si="81"/>
        <v>41905.979629629634</v>
      </c>
      <c r="R1773" s="14">
        <f t="shared" si="82"/>
        <v>41935.979629629634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8293</v>
      </c>
      <c r="O1774" s="10" t="s">
        <v>8294</v>
      </c>
      <c r="P1774">
        <f t="shared" si="83"/>
        <v>45.16</v>
      </c>
      <c r="Q1774" s="14">
        <f t="shared" si="81"/>
        <v>41766.718009259261</v>
      </c>
      <c r="R1774" s="14">
        <f t="shared" si="82"/>
        <v>41826.718009259261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8293</v>
      </c>
      <c r="O1775" s="10" t="s">
        <v>8294</v>
      </c>
      <c r="P1775">
        <f t="shared" si="83"/>
        <v>98.79</v>
      </c>
      <c r="Q1775" s="14">
        <f t="shared" si="81"/>
        <v>41978.760393518518</v>
      </c>
      <c r="R1775" s="14">
        <f t="shared" si="82"/>
        <v>42023.760393518518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8293</v>
      </c>
      <c r="O1776" s="10" t="s">
        <v>8294</v>
      </c>
      <c r="P1776">
        <f t="shared" si="83"/>
        <v>88.31</v>
      </c>
      <c r="Q1776" s="14">
        <f t="shared" si="81"/>
        <v>41930.218657407408</v>
      </c>
      <c r="R1776" s="14">
        <f t="shared" si="82"/>
        <v>41972.624305555553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8293</v>
      </c>
      <c r="O1777" s="10" t="s">
        <v>8294</v>
      </c>
      <c r="P1777">
        <f t="shared" si="83"/>
        <v>170.63</v>
      </c>
      <c r="Q1777" s="14">
        <f t="shared" si="81"/>
        <v>41891.976388888892</v>
      </c>
      <c r="R1777" s="14">
        <f t="shared" si="82"/>
        <v>41936.976388888892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8293</v>
      </c>
      <c r="O1778" s="10" t="s">
        <v>8294</v>
      </c>
      <c r="P1778">
        <f t="shared" si="83"/>
        <v>83.75</v>
      </c>
      <c r="Q1778" s="14">
        <f t="shared" si="81"/>
        <v>41905.95684027778</v>
      </c>
      <c r="R1778" s="14">
        <f t="shared" si="82"/>
        <v>41941.95684027778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8293</v>
      </c>
      <c r="O1779" s="10" t="s">
        <v>8294</v>
      </c>
      <c r="P1779">
        <f t="shared" si="83"/>
        <v>65.099999999999994</v>
      </c>
      <c r="Q1779" s="14">
        <f t="shared" si="81"/>
        <v>42025.357094907406</v>
      </c>
      <c r="R1779" s="14">
        <f t="shared" si="82"/>
        <v>42055.357094907406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8293</v>
      </c>
      <c r="O1780" s="10" t="s">
        <v>8294</v>
      </c>
      <c r="P1780">
        <f t="shared" si="83"/>
        <v>66.33</v>
      </c>
      <c r="Q1780" s="14">
        <f t="shared" si="81"/>
        <v>42045.86336805555</v>
      </c>
      <c r="R1780" s="14">
        <f t="shared" si="82"/>
        <v>42090.821701388893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8293</v>
      </c>
      <c r="O1781" s="10" t="s">
        <v>8294</v>
      </c>
      <c r="P1781">
        <f t="shared" si="83"/>
        <v>104.89</v>
      </c>
      <c r="Q1781" s="14">
        <f t="shared" si="81"/>
        <v>42585.691898148143</v>
      </c>
      <c r="R1781" s="14">
        <f t="shared" si="82"/>
        <v>42615.691898148143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8293</v>
      </c>
      <c r="O1782" s="10" t="s">
        <v>8294</v>
      </c>
      <c r="P1782">
        <f t="shared" si="83"/>
        <v>78.44</v>
      </c>
      <c r="Q1782" s="14">
        <f t="shared" si="81"/>
        <v>42493.600810185191</v>
      </c>
      <c r="R1782" s="14">
        <f t="shared" si="82"/>
        <v>42553.600810185191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8293</v>
      </c>
      <c r="O1783" s="10" t="s">
        <v>8294</v>
      </c>
      <c r="P1783">
        <f t="shared" si="83"/>
        <v>59.04</v>
      </c>
      <c r="Q1783" s="14">
        <f t="shared" si="81"/>
        <v>42597.617418981477</v>
      </c>
      <c r="R1783" s="14">
        <f t="shared" si="82"/>
        <v>42628.617418981477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8293</v>
      </c>
      <c r="O1784" s="10" t="s">
        <v>8294</v>
      </c>
      <c r="P1784">
        <f t="shared" si="83"/>
        <v>71.34</v>
      </c>
      <c r="Q1784" s="14">
        <f t="shared" si="81"/>
        <v>42388.575104166666</v>
      </c>
      <c r="R1784" s="14">
        <f t="shared" si="82"/>
        <v>42421.575104166666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8293</v>
      </c>
      <c r="O1785" s="10" t="s">
        <v>8294</v>
      </c>
      <c r="P1785">
        <f t="shared" si="83"/>
        <v>51.23</v>
      </c>
      <c r="Q1785" s="14">
        <f t="shared" si="81"/>
        <v>42115.949976851851</v>
      </c>
      <c r="R1785" s="14">
        <f t="shared" si="82"/>
        <v>42145.949976851851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8293</v>
      </c>
      <c r="O1786" s="10" t="s">
        <v>8294</v>
      </c>
      <c r="P1786">
        <f t="shared" si="83"/>
        <v>60.24</v>
      </c>
      <c r="Q1786" s="14">
        <f t="shared" si="81"/>
        <v>42003.655555555553</v>
      </c>
      <c r="R1786" s="14">
        <f t="shared" si="82"/>
        <v>42035.142361111109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8293</v>
      </c>
      <c r="O1787" s="10" t="s">
        <v>8294</v>
      </c>
      <c r="P1787">
        <f t="shared" si="83"/>
        <v>44.94</v>
      </c>
      <c r="Q1787" s="14">
        <f t="shared" si="81"/>
        <v>41897.134895833333</v>
      </c>
      <c r="R1787" s="14">
        <f t="shared" si="82"/>
        <v>41928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8293</v>
      </c>
      <c r="O1788" s="10" t="s">
        <v>8294</v>
      </c>
      <c r="P1788">
        <f t="shared" si="83"/>
        <v>31.21</v>
      </c>
      <c r="Q1788" s="14">
        <f t="shared" si="81"/>
        <v>41958.550659722227</v>
      </c>
      <c r="R1788" s="14">
        <f t="shared" si="82"/>
        <v>41988.550659722227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8293</v>
      </c>
      <c r="O1789" s="10" t="s">
        <v>8294</v>
      </c>
      <c r="P1789">
        <f t="shared" si="83"/>
        <v>63.88</v>
      </c>
      <c r="Q1789" s="14">
        <f t="shared" si="81"/>
        <v>42068.65552083333</v>
      </c>
      <c r="R1789" s="14">
        <f t="shared" si="82"/>
        <v>42098.613854166666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8293</v>
      </c>
      <c r="O1790" s="10" t="s">
        <v>8294</v>
      </c>
      <c r="P1790">
        <f t="shared" si="83"/>
        <v>19</v>
      </c>
      <c r="Q1790" s="14">
        <f t="shared" si="81"/>
        <v>41913.94840277778</v>
      </c>
      <c r="R1790" s="14">
        <f t="shared" si="82"/>
        <v>41943.94840277778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8293</v>
      </c>
      <c r="O1791" s="10" t="s">
        <v>8294</v>
      </c>
      <c r="P1791">
        <f t="shared" si="83"/>
        <v>10</v>
      </c>
      <c r="Q1791" s="14">
        <f t="shared" si="81"/>
        <v>41956.250034722223</v>
      </c>
      <c r="R1791" s="14">
        <f t="shared" si="82"/>
        <v>42016.250034722223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8293</v>
      </c>
      <c r="O1792" s="10" t="s">
        <v>8294</v>
      </c>
      <c r="P1792">
        <f t="shared" si="83"/>
        <v>109.07</v>
      </c>
      <c r="Q1792" s="14">
        <f t="shared" si="81"/>
        <v>42010.674513888895</v>
      </c>
      <c r="R1792" s="14">
        <f t="shared" si="82"/>
        <v>42040.674513888895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8293</v>
      </c>
      <c r="O1793" s="10" t="s">
        <v>8294</v>
      </c>
      <c r="P1793">
        <f t="shared" si="83"/>
        <v>26.75</v>
      </c>
      <c r="Q1793" s="14">
        <f t="shared" si="81"/>
        <v>41973.740335648152</v>
      </c>
      <c r="R1793" s="14">
        <f t="shared" si="82"/>
        <v>42033.740335648152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8293</v>
      </c>
      <c r="O1794" s="10" t="s">
        <v>8294</v>
      </c>
      <c r="P1794">
        <f t="shared" si="83"/>
        <v>109.94</v>
      </c>
      <c r="Q1794" s="14">
        <f t="shared" ref="Q1794:Q1857" si="84">(((J1794/60)/60)/24)+DATE(1970,1,1)</f>
        <v>42189.031041666662</v>
      </c>
      <c r="R1794" s="14">
        <f t="shared" ref="R1794:R1857" si="85">(((I1794/60)/60)/24)+DATE(1970,1,1)</f>
        <v>42226.290972222225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8293</v>
      </c>
      <c r="O1795" s="10" t="s">
        <v>8294</v>
      </c>
      <c r="P1795">
        <f t="shared" ref="P1795:P1858" si="86">IFERROR(ROUND(E1795/L1795,2),0)</f>
        <v>20</v>
      </c>
      <c r="Q1795" s="14">
        <f t="shared" si="84"/>
        <v>41940.89166666667</v>
      </c>
      <c r="R1795" s="14">
        <f t="shared" si="85"/>
        <v>41970.933333333334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8293</v>
      </c>
      <c r="O1796" s="10" t="s">
        <v>8294</v>
      </c>
      <c r="P1796">
        <f t="shared" si="86"/>
        <v>55.39</v>
      </c>
      <c r="Q1796" s="14">
        <f t="shared" si="84"/>
        <v>42011.551180555558</v>
      </c>
      <c r="R1796" s="14">
        <f t="shared" si="85"/>
        <v>42046.551180555558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8293</v>
      </c>
      <c r="O1797" s="10" t="s">
        <v>8294</v>
      </c>
      <c r="P1797">
        <f t="shared" si="86"/>
        <v>133.9</v>
      </c>
      <c r="Q1797" s="14">
        <f t="shared" si="84"/>
        <v>42628.288668981477</v>
      </c>
      <c r="R1797" s="14">
        <f t="shared" si="85"/>
        <v>42657.666666666672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8293</v>
      </c>
      <c r="O1798" s="10" t="s">
        <v>8294</v>
      </c>
      <c r="P1798">
        <f t="shared" si="86"/>
        <v>48.72</v>
      </c>
      <c r="Q1798" s="14">
        <f t="shared" si="84"/>
        <v>42515.439421296294</v>
      </c>
      <c r="R1798" s="14">
        <f t="shared" si="85"/>
        <v>42575.439421296294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8293</v>
      </c>
      <c r="O1799" s="10" t="s">
        <v>8294</v>
      </c>
      <c r="P1799">
        <f t="shared" si="86"/>
        <v>48.25</v>
      </c>
      <c r="Q1799" s="14">
        <f t="shared" si="84"/>
        <v>42689.56931712963</v>
      </c>
      <c r="R1799" s="14">
        <f t="shared" si="85"/>
        <v>42719.56931712963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8293</v>
      </c>
      <c r="O1800" s="10" t="s">
        <v>8294</v>
      </c>
      <c r="P1800">
        <f t="shared" si="86"/>
        <v>58.97</v>
      </c>
      <c r="Q1800" s="14">
        <f t="shared" si="84"/>
        <v>42344.32677083333</v>
      </c>
      <c r="R1800" s="14">
        <f t="shared" si="85"/>
        <v>42404.32677083333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8293</v>
      </c>
      <c r="O1801" s="10" t="s">
        <v>8294</v>
      </c>
      <c r="P1801">
        <f t="shared" si="86"/>
        <v>11.64</v>
      </c>
      <c r="Q1801" s="14">
        <f t="shared" si="84"/>
        <v>41934.842685185184</v>
      </c>
      <c r="R1801" s="14">
        <f t="shared" si="85"/>
        <v>41954.884351851855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8293</v>
      </c>
      <c r="O1802" s="10" t="s">
        <v>8294</v>
      </c>
      <c r="P1802">
        <f t="shared" si="86"/>
        <v>83.72</v>
      </c>
      <c r="Q1802" s="14">
        <f t="shared" si="84"/>
        <v>42623.606134259258</v>
      </c>
      <c r="R1802" s="14">
        <f t="shared" si="85"/>
        <v>42653.606134259258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8293</v>
      </c>
      <c r="O1803" s="10" t="s">
        <v>8294</v>
      </c>
      <c r="P1803">
        <f t="shared" si="86"/>
        <v>63.65</v>
      </c>
      <c r="Q1803" s="14">
        <f t="shared" si="84"/>
        <v>42321.660509259258</v>
      </c>
      <c r="R1803" s="14">
        <f t="shared" si="85"/>
        <v>42353.506944444445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8293</v>
      </c>
      <c r="O1804" s="10" t="s">
        <v>8294</v>
      </c>
      <c r="P1804">
        <f t="shared" si="86"/>
        <v>94.28</v>
      </c>
      <c r="Q1804" s="14">
        <f t="shared" si="84"/>
        <v>42159.47256944445</v>
      </c>
      <c r="R1804" s="14">
        <f t="shared" si="85"/>
        <v>42182.915972222225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8293</v>
      </c>
      <c r="O1805" s="10" t="s">
        <v>8294</v>
      </c>
      <c r="P1805">
        <f t="shared" si="86"/>
        <v>71.87</v>
      </c>
      <c r="Q1805" s="14">
        <f t="shared" si="84"/>
        <v>42018.071550925932</v>
      </c>
      <c r="R1805" s="14">
        <f t="shared" si="85"/>
        <v>42049.071550925932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8293</v>
      </c>
      <c r="O1806" s="10" t="s">
        <v>8294</v>
      </c>
      <c r="P1806">
        <f t="shared" si="86"/>
        <v>104.85</v>
      </c>
      <c r="Q1806" s="14">
        <f t="shared" si="84"/>
        <v>42282.678287037037</v>
      </c>
      <c r="R1806" s="14">
        <f t="shared" si="85"/>
        <v>42322.719953703709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8293</v>
      </c>
      <c r="O1807" s="10" t="s">
        <v>8294</v>
      </c>
      <c r="P1807">
        <f t="shared" si="86"/>
        <v>67.14</v>
      </c>
      <c r="Q1807" s="14">
        <f t="shared" si="84"/>
        <v>42247.803912037038</v>
      </c>
      <c r="R1807" s="14">
        <f t="shared" si="85"/>
        <v>42279.75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8293</v>
      </c>
      <c r="O1808" s="10" t="s">
        <v>8294</v>
      </c>
      <c r="P1808">
        <f t="shared" si="86"/>
        <v>73.88</v>
      </c>
      <c r="Q1808" s="14">
        <f t="shared" si="84"/>
        <v>41877.638298611113</v>
      </c>
      <c r="R1808" s="14">
        <f t="shared" si="85"/>
        <v>41912.638298611113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8293</v>
      </c>
      <c r="O1809" s="10" t="s">
        <v>8294</v>
      </c>
      <c r="P1809">
        <f t="shared" si="86"/>
        <v>69.13</v>
      </c>
      <c r="Q1809" s="14">
        <f t="shared" si="84"/>
        <v>41880.068437499998</v>
      </c>
      <c r="R1809" s="14">
        <f t="shared" si="85"/>
        <v>41910.068437499998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8293</v>
      </c>
      <c r="O1810" s="10" t="s">
        <v>8294</v>
      </c>
      <c r="P1810">
        <f t="shared" si="86"/>
        <v>120.77</v>
      </c>
      <c r="Q1810" s="14">
        <f t="shared" si="84"/>
        <v>42742.680902777778</v>
      </c>
      <c r="R1810" s="14">
        <f t="shared" si="85"/>
        <v>42777.680902777778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8293</v>
      </c>
      <c r="O1811" s="10" t="s">
        <v>8294</v>
      </c>
      <c r="P1811">
        <f t="shared" si="86"/>
        <v>42.22</v>
      </c>
      <c r="Q1811" s="14">
        <f t="shared" si="84"/>
        <v>42029.907858796301</v>
      </c>
      <c r="R1811" s="14">
        <f t="shared" si="85"/>
        <v>42064.907858796301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8293</v>
      </c>
      <c r="O1812" s="10" t="s">
        <v>8294</v>
      </c>
      <c r="P1812">
        <f t="shared" si="86"/>
        <v>7.5</v>
      </c>
      <c r="Q1812" s="14">
        <f t="shared" si="84"/>
        <v>41860.91002314815</v>
      </c>
      <c r="R1812" s="14">
        <f t="shared" si="85"/>
        <v>41872.91002314815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8293</v>
      </c>
      <c r="O1813" s="10" t="s">
        <v>8294</v>
      </c>
      <c r="P1813">
        <f t="shared" si="86"/>
        <v>1.54</v>
      </c>
      <c r="Q1813" s="14">
        <f t="shared" si="84"/>
        <v>41876.433680555558</v>
      </c>
      <c r="R1813" s="14">
        <f t="shared" si="85"/>
        <v>41936.166666666664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8293</v>
      </c>
      <c r="O1814" s="10" t="s">
        <v>8294</v>
      </c>
      <c r="P1814">
        <f t="shared" si="86"/>
        <v>37.61</v>
      </c>
      <c r="Q1814" s="14">
        <f t="shared" si="84"/>
        <v>42524.318703703699</v>
      </c>
      <c r="R1814" s="14">
        <f t="shared" si="85"/>
        <v>42554.318703703699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8293</v>
      </c>
      <c r="O1815" s="10" t="s">
        <v>8294</v>
      </c>
      <c r="P1815">
        <f t="shared" si="86"/>
        <v>0</v>
      </c>
      <c r="Q1815" s="14">
        <f t="shared" si="84"/>
        <v>41829.889027777775</v>
      </c>
      <c r="R1815" s="14">
        <f t="shared" si="85"/>
        <v>41859.889027777775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8293</v>
      </c>
      <c r="O1816" s="10" t="s">
        <v>8294</v>
      </c>
      <c r="P1816">
        <f t="shared" si="86"/>
        <v>42.16</v>
      </c>
      <c r="Q1816" s="14">
        <f t="shared" si="84"/>
        <v>42033.314074074078</v>
      </c>
      <c r="R1816" s="14">
        <f t="shared" si="85"/>
        <v>42063.314074074078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8293</v>
      </c>
      <c r="O1817" s="10" t="s">
        <v>8294</v>
      </c>
      <c r="P1817">
        <f t="shared" si="86"/>
        <v>0</v>
      </c>
      <c r="Q1817" s="14">
        <f t="shared" si="84"/>
        <v>42172.906678240746</v>
      </c>
      <c r="R1817" s="14">
        <f t="shared" si="85"/>
        <v>42186.906678240746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8293</v>
      </c>
      <c r="O1818" s="10" t="s">
        <v>8294</v>
      </c>
      <c r="P1818">
        <f t="shared" si="86"/>
        <v>84.83</v>
      </c>
      <c r="Q1818" s="14">
        <f t="shared" si="84"/>
        <v>42548.876192129625</v>
      </c>
      <c r="R1818" s="14">
        <f t="shared" si="85"/>
        <v>42576.791666666672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8293</v>
      </c>
      <c r="O1819" s="10" t="s">
        <v>8294</v>
      </c>
      <c r="P1819">
        <f t="shared" si="86"/>
        <v>94.19</v>
      </c>
      <c r="Q1819" s="14">
        <f t="shared" si="84"/>
        <v>42705.662118055552</v>
      </c>
      <c r="R1819" s="14">
        <f t="shared" si="85"/>
        <v>42765.290972222225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8293</v>
      </c>
      <c r="O1820" s="10" t="s">
        <v>8294</v>
      </c>
      <c r="P1820">
        <f t="shared" si="86"/>
        <v>0</v>
      </c>
      <c r="Q1820" s="14">
        <f t="shared" si="84"/>
        <v>42067.234375</v>
      </c>
      <c r="R1820" s="14">
        <f t="shared" si="85"/>
        <v>42097.192708333328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8293</v>
      </c>
      <c r="O1821" s="10" t="s">
        <v>8294</v>
      </c>
      <c r="P1821">
        <f t="shared" si="86"/>
        <v>6.25</v>
      </c>
      <c r="Q1821" s="14">
        <f t="shared" si="84"/>
        <v>41820.752268518518</v>
      </c>
      <c r="R1821" s="14">
        <f t="shared" si="85"/>
        <v>41850.752268518518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8293</v>
      </c>
      <c r="O1822" s="10" t="s">
        <v>8294</v>
      </c>
      <c r="P1822">
        <f t="shared" si="86"/>
        <v>213.38</v>
      </c>
      <c r="Q1822" s="14">
        <f t="shared" si="84"/>
        <v>42065.084375000006</v>
      </c>
      <c r="R1822" s="14">
        <f t="shared" si="85"/>
        <v>42095.042708333334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10" t="s">
        <v>8281</v>
      </c>
      <c r="P1823">
        <f t="shared" si="86"/>
        <v>59.16</v>
      </c>
      <c r="Q1823" s="14">
        <f t="shared" si="84"/>
        <v>40926.319062499999</v>
      </c>
      <c r="R1823" s="14">
        <f t="shared" si="85"/>
        <v>40971.319062499999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10" t="s">
        <v>8281</v>
      </c>
      <c r="P1824">
        <f t="shared" si="86"/>
        <v>27.27</v>
      </c>
      <c r="Q1824" s="14">
        <f t="shared" si="84"/>
        <v>41634.797013888885</v>
      </c>
      <c r="R1824" s="14">
        <f t="shared" si="85"/>
        <v>41670.792361111111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10" t="s">
        <v>8281</v>
      </c>
      <c r="P1825">
        <f t="shared" si="86"/>
        <v>24.58</v>
      </c>
      <c r="Q1825" s="14">
        <f t="shared" si="84"/>
        <v>41176.684907407405</v>
      </c>
      <c r="R1825" s="14">
        <f t="shared" si="85"/>
        <v>41206.684907407405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10" t="s">
        <v>8281</v>
      </c>
      <c r="P1826">
        <f t="shared" si="86"/>
        <v>75.05</v>
      </c>
      <c r="Q1826" s="14">
        <f t="shared" si="84"/>
        <v>41626.916284722225</v>
      </c>
      <c r="R1826" s="14">
        <f t="shared" si="85"/>
        <v>41647.088888888888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10" t="s">
        <v>8281</v>
      </c>
      <c r="P1827">
        <f t="shared" si="86"/>
        <v>42.02</v>
      </c>
      <c r="Q1827" s="14">
        <f t="shared" si="84"/>
        <v>41443.83452546296</v>
      </c>
      <c r="R1827" s="14">
        <f t="shared" si="85"/>
        <v>41466.83452546296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10" t="s">
        <v>8281</v>
      </c>
      <c r="P1828">
        <f t="shared" si="86"/>
        <v>53.16</v>
      </c>
      <c r="Q1828" s="14">
        <f t="shared" si="84"/>
        <v>41657.923807870371</v>
      </c>
      <c r="R1828" s="14">
        <f t="shared" si="85"/>
        <v>41687.923807870371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10" t="s">
        <v>8281</v>
      </c>
      <c r="P1829">
        <f t="shared" si="86"/>
        <v>83.89</v>
      </c>
      <c r="Q1829" s="14">
        <f t="shared" si="84"/>
        <v>40555.325937499998</v>
      </c>
      <c r="R1829" s="14">
        <f t="shared" si="85"/>
        <v>40605.325937499998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10" t="s">
        <v>8281</v>
      </c>
      <c r="P1830">
        <f t="shared" si="86"/>
        <v>417.33</v>
      </c>
      <c r="Q1830" s="14">
        <f t="shared" si="84"/>
        <v>41736.899652777778</v>
      </c>
      <c r="R1830" s="14">
        <f t="shared" si="85"/>
        <v>41768.916666666664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10" t="s">
        <v>8281</v>
      </c>
      <c r="P1831">
        <f t="shared" si="86"/>
        <v>75.77</v>
      </c>
      <c r="Q1831" s="14">
        <f t="shared" si="84"/>
        <v>40516.087627314817</v>
      </c>
      <c r="R1831" s="14">
        <f t="shared" si="85"/>
        <v>40564.916666666664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10" t="s">
        <v>8281</v>
      </c>
      <c r="P1832">
        <f t="shared" si="86"/>
        <v>67.39</v>
      </c>
      <c r="Q1832" s="14">
        <f t="shared" si="84"/>
        <v>41664.684108796297</v>
      </c>
      <c r="R1832" s="14">
        <f t="shared" si="85"/>
        <v>41694.684108796297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10" t="s">
        <v>8281</v>
      </c>
      <c r="P1833">
        <f t="shared" si="86"/>
        <v>73.569999999999993</v>
      </c>
      <c r="Q1833" s="14">
        <f t="shared" si="84"/>
        <v>41026.996099537035</v>
      </c>
      <c r="R1833" s="14">
        <f t="shared" si="85"/>
        <v>41041.996099537035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10" t="s">
        <v>8281</v>
      </c>
      <c r="P1834">
        <f t="shared" si="86"/>
        <v>25</v>
      </c>
      <c r="Q1834" s="14">
        <f t="shared" si="84"/>
        <v>40576.539664351854</v>
      </c>
      <c r="R1834" s="14">
        <f t="shared" si="85"/>
        <v>40606.539664351854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10" t="s">
        <v>8281</v>
      </c>
      <c r="P1835">
        <f t="shared" si="86"/>
        <v>42</v>
      </c>
      <c r="Q1835" s="14">
        <f t="shared" si="84"/>
        <v>41303.044016203705</v>
      </c>
      <c r="R1835" s="14">
        <f t="shared" si="85"/>
        <v>41335.332638888889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10" t="s">
        <v>8281</v>
      </c>
      <c r="P1836">
        <f t="shared" si="86"/>
        <v>131.16999999999999</v>
      </c>
      <c r="Q1836" s="14">
        <f t="shared" si="84"/>
        <v>41988.964062500003</v>
      </c>
      <c r="R1836" s="14">
        <f t="shared" si="85"/>
        <v>42028.964062500003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10" t="s">
        <v>8281</v>
      </c>
      <c r="P1837">
        <f t="shared" si="86"/>
        <v>47.27</v>
      </c>
      <c r="Q1837" s="14">
        <f t="shared" si="84"/>
        <v>42430.702210648145</v>
      </c>
      <c r="R1837" s="14">
        <f t="shared" si="85"/>
        <v>42460.660543981481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10" t="s">
        <v>8281</v>
      </c>
      <c r="P1838">
        <f t="shared" si="86"/>
        <v>182.13</v>
      </c>
      <c r="Q1838" s="14">
        <f t="shared" si="84"/>
        <v>41305.809363425928</v>
      </c>
      <c r="R1838" s="14">
        <f t="shared" si="85"/>
        <v>41322.809363425928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10" t="s">
        <v>8281</v>
      </c>
      <c r="P1839">
        <f t="shared" si="86"/>
        <v>61.37</v>
      </c>
      <c r="Q1839" s="14">
        <f t="shared" si="84"/>
        <v>40926.047858796301</v>
      </c>
      <c r="R1839" s="14">
        <f t="shared" si="85"/>
        <v>40986.006192129629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10" t="s">
        <v>8281</v>
      </c>
      <c r="P1840">
        <f t="shared" si="86"/>
        <v>35.770000000000003</v>
      </c>
      <c r="Q1840" s="14">
        <f t="shared" si="84"/>
        <v>40788.786539351851</v>
      </c>
      <c r="R1840" s="14">
        <f t="shared" si="85"/>
        <v>40817.125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10" t="s">
        <v>8281</v>
      </c>
      <c r="P1841">
        <f t="shared" si="86"/>
        <v>45.62</v>
      </c>
      <c r="Q1841" s="14">
        <f t="shared" si="84"/>
        <v>42614.722013888888</v>
      </c>
      <c r="R1841" s="14">
        <f t="shared" si="85"/>
        <v>42644.722013888888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10" t="s">
        <v>8281</v>
      </c>
      <c r="P1842">
        <f t="shared" si="86"/>
        <v>75.38</v>
      </c>
      <c r="Q1842" s="14">
        <f t="shared" si="84"/>
        <v>41382.096180555556</v>
      </c>
      <c r="R1842" s="14">
        <f t="shared" si="85"/>
        <v>41401.207638888889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10" t="s">
        <v>8281</v>
      </c>
      <c r="P1843">
        <f t="shared" si="86"/>
        <v>50.88</v>
      </c>
      <c r="Q1843" s="14">
        <f t="shared" si="84"/>
        <v>41745.84542824074</v>
      </c>
      <c r="R1843" s="14">
        <f t="shared" si="85"/>
        <v>41779.207638888889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10" t="s">
        <v>8281</v>
      </c>
      <c r="P1844">
        <f t="shared" si="86"/>
        <v>119.29</v>
      </c>
      <c r="Q1844" s="14">
        <f t="shared" si="84"/>
        <v>42031.631724537037</v>
      </c>
      <c r="R1844" s="14">
        <f t="shared" si="85"/>
        <v>42065.249305555553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10" t="s">
        <v>8281</v>
      </c>
      <c r="P1845">
        <f t="shared" si="86"/>
        <v>92.54</v>
      </c>
      <c r="Q1845" s="14">
        <f t="shared" si="84"/>
        <v>40564.994837962964</v>
      </c>
      <c r="R1845" s="14">
        <f t="shared" si="85"/>
        <v>40594.994837962964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10" t="s">
        <v>8281</v>
      </c>
      <c r="P1846">
        <f t="shared" si="86"/>
        <v>76.05</v>
      </c>
      <c r="Q1846" s="14">
        <f t="shared" si="84"/>
        <v>40666.973541666666</v>
      </c>
      <c r="R1846" s="14">
        <f t="shared" si="85"/>
        <v>40705.125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10" t="s">
        <v>8281</v>
      </c>
      <c r="P1847">
        <f t="shared" si="86"/>
        <v>52.63</v>
      </c>
      <c r="Q1847" s="14">
        <f t="shared" si="84"/>
        <v>42523.333310185189</v>
      </c>
      <c r="R1847" s="14">
        <f t="shared" si="85"/>
        <v>42538.204861111109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10" t="s">
        <v>8281</v>
      </c>
      <c r="P1848">
        <f t="shared" si="86"/>
        <v>98.99</v>
      </c>
      <c r="Q1848" s="14">
        <f t="shared" si="84"/>
        <v>41228.650196759263</v>
      </c>
      <c r="R1848" s="14">
        <f t="shared" si="85"/>
        <v>41258.650196759263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10" t="s">
        <v>8281</v>
      </c>
      <c r="P1849">
        <f t="shared" si="86"/>
        <v>79.53</v>
      </c>
      <c r="Q1849" s="14">
        <f t="shared" si="84"/>
        <v>42094.236481481479</v>
      </c>
      <c r="R1849" s="14">
        <f t="shared" si="85"/>
        <v>42115.236481481479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10" t="s">
        <v>8281</v>
      </c>
      <c r="P1850">
        <f t="shared" si="86"/>
        <v>134.21</v>
      </c>
      <c r="Q1850" s="14">
        <f t="shared" si="84"/>
        <v>40691.788055555553</v>
      </c>
      <c r="R1850" s="14">
        <f t="shared" si="85"/>
        <v>40755.290972222225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10" t="s">
        <v>8281</v>
      </c>
      <c r="P1851">
        <f t="shared" si="86"/>
        <v>37.630000000000003</v>
      </c>
      <c r="Q1851" s="14">
        <f t="shared" si="84"/>
        <v>41169.845590277779</v>
      </c>
      <c r="R1851" s="14">
        <f t="shared" si="85"/>
        <v>41199.845590277779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10" t="s">
        <v>8281</v>
      </c>
      <c r="P1852">
        <f t="shared" si="86"/>
        <v>51.04</v>
      </c>
      <c r="Q1852" s="14">
        <f t="shared" si="84"/>
        <v>41800.959490740745</v>
      </c>
      <c r="R1852" s="14">
        <f t="shared" si="85"/>
        <v>41830.959490740745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10" t="s">
        <v>8281</v>
      </c>
      <c r="P1853">
        <f t="shared" si="86"/>
        <v>50.04</v>
      </c>
      <c r="Q1853" s="14">
        <f t="shared" si="84"/>
        <v>41827.906689814816</v>
      </c>
      <c r="R1853" s="14">
        <f t="shared" si="85"/>
        <v>41848.041666666664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10" t="s">
        <v>8281</v>
      </c>
      <c r="P1854">
        <f t="shared" si="86"/>
        <v>133.93</v>
      </c>
      <c r="Q1854" s="14">
        <f t="shared" si="84"/>
        <v>42081.77143518519</v>
      </c>
      <c r="R1854" s="14">
        <f t="shared" si="85"/>
        <v>42119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10" t="s">
        <v>8281</v>
      </c>
      <c r="P1855">
        <f t="shared" si="86"/>
        <v>58.21</v>
      </c>
      <c r="Q1855" s="14">
        <f t="shared" si="84"/>
        <v>41177.060381944444</v>
      </c>
      <c r="R1855" s="14">
        <f t="shared" si="85"/>
        <v>41227.102048611108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10" t="s">
        <v>8281</v>
      </c>
      <c r="P1856">
        <f t="shared" si="86"/>
        <v>88.04</v>
      </c>
      <c r="Q1856" s="14">
        <f t="shared" si="84"/>
        <v>41388.021261574075</v>
      </c>
      <c r="R1856" s="14">
        <f t="shared" si="85"/>
        <v>41418.021261574075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10" t="s">
        <v>8281</v>
      </c>
      <c r="P1857">
        <f t="shared" si="86"/>
        <v>70.58</v>
      </c>
      <c r="Q1857" s="14">
        <f t="shared" si="84"/>
        <v>41600.538657407407</v>
      </c>
      <c r="R1857" s="14">
        <f t="shared" si="85"/>
        <v>41645.538657407407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10" t="s">
        <v>8281</v>
      </c>
      <c r="P1858">
        <f t="shared" si="86"/>
        <v>53.29</v>
      </c>
      <c r="Q1858" s="14">
        <f t="shared" ref="Q1858:Q1921" si="87">(((J1858/60)/60)/24)+DATE(1970,1,1)</f>
        <v>41817.854999999996</v>
      </c>
      <c r="R1858" s="14">
        <f t="shared" ref="R1858:R1921" si="88">(((I1858/60)/60)/24)+DATE(1970,1,1)</f>
        <v>41838.854999999996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10" t="s">
        <v>8281</v>
      </c>
      <c r="P1859">
        <f t="shared" ref="P1859:P1922" si="89">IFERROR(ROUND(E1859/L1859,2),0)</f>
        <v>136.36000000000001</v>
      </c>
      <c r="Q1859" s="14">
        <f t="shared" si="87"/>
        <v>41864.76866898148</v>
      </c>
      <c r="R1859" s="14">
        <f t="shared" si="88"/>
        <v>41894.76866898148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10" t="s">
        <v>8281</v>
      </c>
      <c r="P1860">
        <f t="shared" si="89"/>
        <v>40.549999999999997</v>
      </c>
      <c r="Q1860" s="14">
        <f t="shared" si="87"/>
        <v>40833.200474537036</v>
      </c>
      <c r="R1860" s="14">
        <f t="shared" si="88"/>
        <v>40893.242141203707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10" t="s">
        <v>8281</v>
      </c>
      <c r="P1861">
        <f t="shared" si="89"/>
        <v>70.63</v>
      </c>
      <c r="Q1861" s="14">
        <f t="shared" si="87"/>
        <v>40778.770011574074</v>
      </c>
      <c r="R1861" s="14">
        <f t="shared" si="88"/>
        <v>40808.770011574074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10" t="s">
        <v>8281</v>
      </c>
      <c r="P1862">
        <f t="shared" si="89"/>
        <v>52.68</v>
      </c>
      <c r="Q1862" s="14">
        <f t="shared" si="87"/>
        <v>41655.709305555552</v>
      </c>
      <c r="R1862" s="14">
        <f t="shared" si="88"/>
        <v>41676.709305555552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8288</v>
      </c>
      <c r="O1863" s="10" t="s">
        <v>8290</v>
      </c>
      <c r="P1863">
        <f t="shared" si="89"/>
        <v>0</v>
      </c>
      <c r="Q1863" s="14">
        <f t="shared" si="87"/>
        <v>42000.300243055557</v>
      </c>
      <c r="R1863" s="14">
        <f t="shared" si="88"/>
        <v>42030.300243055557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8288</v>
      </c>
      <c r="O1864" s="10" t="s">
        <v>8290</v>
      </c>
      <c r="P1864">
        <f t="shared" si="89"/>
        <v>90.94</v>
      </c>
      <c r="Q1864" s="14">
        <f t="shared" si="87"/>
        <v>42755.492754629624</v>
      </c>
      <c r="R1864" s="14">
        <f t="shared" si="88"/>
        <v>42802.3125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8288</v>
      </c>
      <c r="O1865" s="10" t="s">
        <v>8290</v>
      </c>
      <c r="P1865">
        <f t="shared" si="89"/>
        <v>5</v>
      </c>
      <c r="Q1865" s="14">
        <f t="shared" si="87"/>
        <v>41772.797280092593</v>
      </c>
      <c r="R1865" s="14">
        <f t="shared" si="88"/>
        <v>41802.797280092593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8288</v>
      </c>
      <c r="O1866" s="10" t="s">
        <v>8290</v>
      </c>
      <c r="P1866">
        <f t="shared" si="89"/>
        <v>58.08</v>
      </c>
      <c r="Q1866" s="14">
        <f t="shared" si="87"/>
        <v>41733.716435185182</v>
      </c>
      <c r="R1866" s="14">
        <f t="shared" si="88"/>
        <v>41763.716435185182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8288</v>
      </c>
      <c r="O1867" s="10" t="s">
        <v>8290</v>
      </c>
      <c r="P1867">
        <f t="shared" si="89"/>
        <v>2</v>
      </c>
      <c r="Q1867" s="14">
        <f t="shared" si="87"/>
        <v>42645.367442129631</v>
      </c>
      <c r="R1867" s="14">
        <f t="shared" si="88"/>
        <v>42680.409108796302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8288</v>
      </c>
      <c r="O1868" s="10" t="s">
        <v>8290</v>
      </c>
      <c r="P1868">
        <f t="shared" si="89"/>
        <v>62.5</v>
      </c>
      <c r="Q1868" s="14">
        <f t="shared" si="87"/>
        <v>42742.246493055558</v>
      </c>
      <c r="R1868" s="14">
        <f t="shared" si="88"/>
        <v>42795.166666666672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8288</v>
      </c>
      <c r="O1869" s="10" t="s">
        <v>8290</v>
      </c>
      <c r="P1869">
        <f t="shared" si="89"/>
        <v>10</v>
      </c>
      <c r="Q1869" s="14">
        <f t="shared" si="87"/>
        <v>42649.924907407403</v>
      </c>
      <c r="R1869" s="14">
        <f t="shared" si="88"/>
        <v>42679.924907407403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8288</v>
      </c>
      <c r="O1870" s="10" t="s">
        <v>8290</v>
      </c>
      <c r="P1870">
        <f t="shared" si="89"/>
        <v>71.59</v>
      </c>
      <c r="Q1870" s="14">
        <f t="shared" si="87"/>
        <v>42328.779224537036</v>
      </c>
      <c r="R1870" s="14">
        <f t="shared" si="88"/>
        <v>42353.332638888889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8288</v>
      </c>
      <c r="O1871" s="10" t="s">
        <v>8290</v>
      </c>
      <c r="P1871">
        <f t="shared" si="89"/>
        <v>0</v>
      </c>
      <c r="Q1871" s="14">
        <f t="shared" si="87"/>
        <v>42709.002881944441</v>
      </c>
      <c r="R1871" s="14">
        <f t="shared" si="88"/>
        <v>42739.002881944441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8288</v>
      </c>
      <c r="O1872" s="10" t="s">
        <v>8290</v>
      </c>
      <c r="P1872">
        <f t="shared" si="89"/>
        <v>32.82</v>
      </c>
      <c r="Q1872" s="14">
        <f t="shared" si="87"/>
        <v>42371.355729166666</v>
      </c>
      <c r="R1872" s="14">
        <f t="shared" si="88"/>
        <v>42400.178472222222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8288</v>
      </c>
      <c r="O1873" s="10" t="s">
        <v>8290</v>
      </c>
      <c r="P1873">
        <f t="shared" si="89"/>
        <v>49.12</v>
      </c>
      <c r="Q1873" s="14">
        <f t="shared" si="87"/>
        <v>41923.783576388887</v>
      </c>
      <c r="R1873" s="14">
        <f t="shared" si="88"/>
        <v>41963.825243055559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8288</v>
      </c>
      <c r="O1874" s="10" t="s">
        <v>8290</v>
      </c>
      <c r="P1874">
        <f t="shared" si="89"/>
        <v>16.309999999999999</v>
      </c>
      <c r="Q1874" s="14">
        <f t="shared" si="87"/>
        <v>42155.129652777774</v>
      </c>
      <c r="R1874" s="14">
        <f t="shared" si="88"/>
        <v>42185.129652777774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8288</v>
      </c>
      <c r="O1875" s="10" t="s">
        <v>8290</v>
      </c>
      <c r="P1875">
        <f t="shared" si="89"/>
        <v>18</v>
      </c>
      <c r="Q1875" s="14">
        <f t="shared" si="87"/>
        <v>42164.615856481483</v>
      </c>
      <c r="R1875" s="14">
        <f t="shared" si="88"/>
        <v>42193.697916666672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8288</v>
      </c>
      <c r="O1876" s="10" t="s">
        <v>8290</v>
      </c>
      <c r="P1876">
        <f t="shared" si="89"/>
        <v>13</v>
      </c>
      <c r="Q1876" s="14">
        <f t="shared" si="87"/>
        <v>42529.969131944439</v>
      </c>
      <c r="R1876" s="14">
        <f t="shared" si="88"/>
        <v>42549.969131944439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8288</v>
      </c>
      <c r="O1877" s="10" t="s">
        <v>8290</v>
      </c>
      <c r="P1877">
        <f t="shared" si="89"/>
        <v>17</v>
      </c>
      <c r="Q1877" s="14">
        <f t="shared" si="87"/>
        <v>42528.899398148147</v>
      </c>
      <c r="R1877" s="14">
        <f t="shared" si="88"/>
        <v>42588.899398148147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8288</v>
      </c>
      <c r="O1878" s="10" t="s">
        <v>8290</v>
      </c>
      <c r="P1878">
        <f t="shared" si="89"/>
        <v>0</v>
      </c>
      <c r="Q1878" s="14">
        <f t="shared" si="87"/>
        <v>41776.284780092588</v>
      </c>
      <c r="R1878" s="14">
        <f t="shared" si="88"/>
        <v>41806.284780092588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8288</v>
      </c>
      <c r="O1879" s="10" t="s">
        <v>8290</v>
      </c>
      <c r="P1879">
        <f t="shared" si="89"/>
        <v>0</v>
      </c>
      <c r="Q1879" s="14">
        <f t="shared" si="87"/>
        <v>42035.029224537036</v>
      </c>
      <c r="R1879" s="14">
        <f t="shared" si="88"/>
        <v>42064.029224537036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8288</v>
      </c>
      <c r="O1880" s="10" t="s">
        <v>8290</v>
      </c>
      <c r="P1880">
        <f t="shared" si="89"/>
        <v>0</v>
      </c>
      <c r="Q1880" s="14">
        <f t="shared" si="87"/>
        <v>41773.008738425924</v>
      </c>
      <c r="R1880" s="14">
        <f t="shared" si="88"/>
        <v>41803.008738425924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8288</v>
      </c>
      <c r="O1881" s="10" t="s">
        <v>8290</v>
      </c>
      <c r="P1881">
        <f t="shared" si="89"/>
        <v>3</v>
      </c>
      <c r="Q1881" s="14">
        <f t="shared" si="87"/>
        <v>42413.649641203709</v>
      </c>
      <c r="R1881" s="14">
        <f t="shared" si="88"/>
        <v>42443.607974537037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8288</v>
      </c>
      <c r="O1882" s="10" t="s">
        <v>8290</v>
      </c>
      <c r="P1882">
        <f t="shared" si="89"/>
        <v>41.83</v>
      </c>
      <c r="Q1882" s="14">
        <f t="shared" si="87"/>
        <v>42430.566898148143</v>
      </c>
      <c r="R1882" s="14">
        <f t="shared" si="88"/>
        <v>42459.525231481486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8280</v>
      </c>
      <c r="O1883" s="10" t="s">
        <v>8284</v>
      </c>
      <c r="P1883">
        <f t="shared" si="89"/>
        <v>49.34</v>
      </c>
      <c r="Q1883" s="14">
        <f t="shared" si="87"/>
        <v>42043.152650462958</v>
      </c>
      <c r="R1883" s="14">
        <f t="shared" si="88"/>
        <v>42073.110983796301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8280</v>
      </c>
      <c r="O1884" s="10" t="s">
        <v>8284</v>
      </c>
      <c r="P1884">
        <f t="shared" si="89"/>
        <v>41.73</v>
      </c>
      <c r="Q1884" s="14">
        <f t="shared" si="87"/>
        <v>41067.949212962965</v>
      </c>
      <c r="R1884" s="14">
        <f t="shared" si="88"/>
        <v>41100.991666666669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8280</v>
      </c>
      <c r="O1885" s="10" t="s">
        <v>8284</v>
      </c>
      <c r="P1885">
        <f t="shared" si="89"/>
        <v>32.72</v>
      </c>
      <c r="Q1885" s="14">
        <f t="shared" si="87"/>
        <v>40977.948009259257</v>
      </c>
      <c r="R1885" s="14">
        <f t="shared" si="88"/>
        <v>41007.906342592592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8280</v>
      </c>
      <c r="O1886" s="10" t="s">
        <v>8284</v>
      </c>
      <c r="P1886">
        <f t="shared" si="89"/>
        <v>51.96</v>
      </c>
      <c r="Q1886" s="14">
        <f t="shared" si="87"/>
        <v>41205.198321759257</v>
      </c>
      <c r="R1886" s="14">
        <f t="shared" si="88"/>
        <v>41240.5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8280</v>
      </c>
      <c r="O1887" s="10" t="s">
        <v>8284</v>
      </c>
      <c r="P1887">
        <f t="shared" si="89"/>
        <v>50.69</v>
      </c>
      <c r="Q1887" s="14">
        <f t="shared" si="87"/>
        <v>41099.093865740739</v>
      </c>
      <c r="R1887" s="14">
        <f t="shared" si="88"/>
        <v>41131.916666666664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8280</v>
      </c>
      <c r="O1888" s="10" t="s">
        <v>8284</v>
      </c>
      <c r="P1888">
        <f t="shared" si="89"/>
        <v>42.24</v>
      </c>
      <c r="Q1888" s="14">
        <f t="shared" si="87"/>
        <v>41925.906689814816</v>
      </c>
      <c r="R1888" s="14">
        <f t="shared" si="88"/>
        <v>41955.94835648148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8280</v>
      </c>
      <c r="O1889" s="10" t="s">
        <v>8284</v>
      </c>
      <c r="P1889">
        <f t="shared" si="89"/>
        <v>416.88</v>
      </c>
      <c r="Q1889" s="14">
        <f t="shared" si="87"/>
        <v>42323.800138888888</v>
      </c>
      <c r="R1889" s="14">
        <f t="shared" si="88"/>
        <v>42341.895833333328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8280</v>
      </c>
      <c r="O1890" s="10" t="s">
        <v>8284</v>
      </c>
      <c r="P1890">
        <f t="shared" si="89"/>
        <v>46.65</v>
      </c>
      <c r="Q1890" s="14">
        <f t="shared" si="87"/>
        <v>40299.239953703705</v>
      </c>
      <c r="R1890" s="14">
        <f t="shared" si="88"/>
        <v>40330.207638888889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8280</v>
      </c>
      <c r="O1891" s="10" t="s">
        <v>8284</v>
      </c>
      <c r="P1891">
        <f t="shared" si="89"/>
        <v>48.45</v>
      </c>
      <c r="Q1891" s="14">
        <f t="shared" si="87"/>
        <v>41299.793356481481</v>
      </c>
      <c r="R1891" s="14">
        <f t="shared" si="88"/>
        <v>41344.751689814817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8280</v>
      </c>
      <c r="O1892" s="10" t="s">
        <v>8284</v>
      </c>
      <c r="P1892">
        <f t="shared" si="89"/>
        <v>70.53</v>
      </c>
      <c r="Q1892" s="14">
        <f t="shared" si="87"/>
        <v>41228.786203703705</v>
      </c>
      <c r="R1892" s="14">
        <f t="shared" si="88"/>
        <v>41258.786203703705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8280</v>
      </c>
      <c r="O1893" s="10" t="s">
        <v>8284</v>
      </c>
      <c r="P1893">
        <f t="shared" si="89"/>
        <v>87.96</v>
      </c>
      <c r="Q1893" s="14">
        <f t="shared" si="87"/>
        <v>40335.798078703701</v>
      </c>
      <c r="R1893" s="14">
        <f t="shared" si="88"/>
        <v>40381.25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8280</v>
      </c>
      <c r="O1894" s="10" t="s">
        <v>8284</v>
      </c>
      <c r="P1894">
        <f t="shared" si="89"/>
        <v>26.27</v>
      </c>
      <c r="Q1894" s="14">
        <f t="shared" si="87"/>
        <v>40671.637511574074</v>
      </c>
      <c r="R1894" s="14">
        <f t="shared" si="88"/>
        <v>40701.637511574074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8280</v>
      </c>
      <c r="O1895" s="10" t="s">
        <v>8284</v>
      </c>
      <c r="P1895">
        <f t="shared" si="89"/>
        <v>57.78</v>
      </c>
      <c r="Q1895" s="14">
        <f t="shared" si="87"/>
        <v>40632.94195601852</v>
      </c>
      <c r="R1895" s="14">
        <f t="shared" si="88"/>
        <v>40649.165972222225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8280</v>
      </c>
      <c r="O1896" s="10" t="s">
        <v>8284</v>
      </c>
      <c r="P1896">
        <f t="shared" si="89"/>
        <v>57.25</v>
      </c>
      <c r="Q1896" s="14">
        <f t="shared" si="87"/>
        <v>40920.904895833337</v>
      </c>
      <c r="R1896" s="14">
        <f t="shared" si="88"/>
        <v>40951.904895833337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8280</v>
      </c>
      <c r="O1897" s="10" t="s">
        <v>8284</v>
      </c>
      <c r="P1897">
        <f t="shared" si="89"/>
        <v>196.34</v>
      </c>
      <c r="Q1897" s="14">
        <f t="shared" si="87"/>
        <v>42267.746782407412</v>
      </c>
      <c r="R1897" s="14">
        <f t="shared" si="88"/>
        <v>42297.746782407412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8280</v>
      </c>
      <c r="O1898" s="10" t="s">
        <v>8284</v>
      </c>
      <c r="P1898">
        <f t="shared" si="89"/>
        <v>43</v>
      </c>
      <c r="Q1898" s="14">
        <f t="shared" si="87"/>
        <v>40981.710243055553</v>
      </c>
      <c r="R1898" s="14">
        <f t="shared" si="88"/>
        <v>41011.710243055553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8280</v>
      </c>
      <c r="O1899" s="10" t="s">
        <v>8284</v>
      </c>
      <c r="P1899">
        <f t="shared" si="89"/>
        <v>35.549999999999997</v>
      </c>
      <c r="Q1899" s="14">
        <f t="shared" si="87"/>
        <v>41680.583402777782</v>
      </c>
      <c r="R1899" s="14">
        <f t="shared" si="88"/>
        <v>41702.875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8280</v>
      </c>
      <c r="O1900" s="10" t="s">
        <v>8284</v>
      </c>
      <c r="P1900">
        <f t="shared" si="89"/>
        <v>68.81</v>
      </c>
      <c r="Q1900" s="14">
        <f t="shared" si="87"/>
        <v>42366.192974537036</v>
      </c>
      <c r="R1900" s="14">
        <f t="shared" si="88"/>
        <v>42401.75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8280</v>
      </c>
      <c r="O1901" s="10" t="s">
        <v>8284</v>
      </c>
      <c r="P1901">
        <f t="shared" si="89"/>
        <v>28.57</v>
      </c>
      <c r="Q1901" s="14">
        <f t="shared" si="87"/>
        <v>42058.941736111112</v>
      </c>
      <c r="R1901" s="14">
        <f t="shared" si="88"/>
        <v>42088.90006944444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8280</v>
      </c>
      <c r="O1902" s="10" t="s">
        <v>8284</v>
      </c>
      <c r="P1902">
        <f t="shared" si="89"/>
        <v>50.63</v>
      </c>
      <c r="Q1902" s="14">
        <f t="shared" si="87"/>
        <v>41160.871886574074</v>
      </c>
      <c r="R1902" s="14">
        <f t="shared" si="88"/>
        <v>41188.415972222225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8274</v>
      </c>
      <c r="O1903" s="10" t="s">
        <v>8303</v>
      </c>
      <c r="P1903">
        <f t="shared" si="89"/>
        <v>106.8</v>
      </c>
      <c r="Q1903" s="14">
        <f t="shared" si="87"/>
        <v>42116.54315972222</v>
      </c>
      <c r="R1903" s="14">
        <f t="shared" si="88"/>
        <v>42146.541666666672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8274</v>
      </c>
      <c r="O1904" s="10" t="s">
        <v>8303</v>
      </c>
      <c r="P1904">
        <f t="shared" si="89"/>
        <v>4</v>
      </c>
      <c r="Q1904" s="14">
        <f t="shared" si="87"/>
        <v>42037.789895833332</v>
      </c>
      <c r="R1904" s="14">
        <f t="shared" si="88"/>
        <v>42067.789895833332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8274</v>
      </c>
      <c r="O1905" s="10" t="s">
        <v>8303</v>
      </c>
      <c r="P1905">
        <f t="shared" si="89"/>
        <v>34.1</v>
      </c>
      <c r="Q1905" s="14">
        <f t="shared" si="87"/>
        <v>42702.770729166667</v>
      </c>
      <c r="R1905" s="14">
        <f t="shared" si="88"/>
        <v>42762.770729166667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8274</v>
      </c>
      <c r="O1906" s="10" t="s">
        <v>8303</v>
      </c>
      <c r="P1906">
        <f t="shared" si="89"/>
        <v>25</v>
      </c>
      <c r="Q1906" s="14">
        <f t="shared" si="87"/>
        <v>42326.685428240744</v>
      </c>
      <c r="R1906" s="14">
        <f t="shared" si="88"/>
        <v>42371.685428240744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8274</v>
      </c>
      <c r="O1907" s="10" t="s">
        <v>8303</v>
      </c>
      <c r="P1907">
        <f t="shared" si="89"/>
        <v>10.5</v>
      </c>
      <c r="Q1907" s="14">
        <f t="shared" si="87"/>
        <v>41859.925856481481</v>
      </c>
      <c r="R1907" s="14">
        <f t="shared" si="88"/>
        <v>41889.925856481481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8274</v>
      </c>
      <c r="O1908" s="10" t="s">
        <v>8303</v>
      </c>
      <c r="P1908">
        <f t="shared" si="89"/>
        <v>215.96</v>
      </c>
      <c r="Q1908" s="14">
        <f t="shared" si="87"/>
        <v>42514.671099537038</v>
      </c>
      <c r="R1908" s="14">
        <f t="shared" si="88"/>
        <v>42544.671099537038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8274</v>
      </c>
      <c r="O1909" s="10" t="s">
        <v>8303</v>
      </c>
      <c r="P1909">
        <f t="shared" si="89"/>
        <v>21.25</v>
      </c>
      <c r="Q1909" s="14">
        <f t="shared" si="87"/>
        <v>41767.587094907409</v>
      </c>
      <c r="R1909" s="14">
        <f t="shared" si="88"/>
        <v>41782.587094907409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8274</v>
      </c>
      <c r="O1910" s="10" t="s">
        <v>8303</v>
      </c>
      <c r="P1910">
        <f t="shared" si="89"/>
        <v>108.25</v>
      </c>
      <c r="Q1910" s="14">
        <f t="shared" si="87"/>
        <v>42703.917824074073</v>
      </c>
      <c r="R1910" s="14">
        <f t="shared" si="88"/>
        <v>42733.917824074073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8274</v>
      </c>
      <c r="O1911" s="10" t="s">
        <v>8303</v>
      </c>
      <c r="P1911">
        <f t="shared" si="89"/>
        <v>129.97</v>
      </c>
      <c r="Q1911" s="14">
        <f t="shared" si="87"/>
        <v>41905.429155092592</v>
      </c>
      <c r="R1911" s="14">
        <f t="shared" si="88"/>
        <v>41935.429155092592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8274</v>
      </c>
      <c r="O1912" s="10" t="s">
        <v>8303</v>
      </c>
      <c r="P1912">
        <f t="shared" si="89"/>
        <v>117.49</v>
      </c>
      <c r="Q1912" s="14">
        <f t="shared" si="87"/>
        <v>42264.963159722218</v>
      </c>
      <c r="R1912" s="14">
        <f t="shared" si="88"/>
        <v>42308.947916666672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8274</v>
      </c>
      <c r="O1913" s="10" t="s">
        <v>8303</v>
      </c>
      <c r="P1913">
        <f t="shared" si="89"/>
        <v>10</v>
      </c>
      <c r="Q1913" s="14">
        <f t="shared" si="87"/>
        <v>41830.033958333333</v>
      </c>
      <c r="R1913" s="14">
        <f t="shared" si="88"/>
        <v>41860.033958333333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8274</v>
      </c>
      <c r="O1914" s="10" t="s">
        <v>8303</v>
      </c>
      <c r="P1914">
        <f t="shared" si="89"/>
        <v>70.599999999999994</v>
      </c>
      <c r="Q1914" s="14">
        <f t="shared" si="87"/>
        <v>42129.226388888885</v>
      </c>
      <c r="R1914" s="14">
        <f t="shared" si="88"/>
        <v>42159.226388888885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8274</v>
      </c>
      <c r="O1915" s="10" t="s">
        <v>8303</v>
      </c>
      <c r="P1915">
        <f t="shared" si="89"/>
        <v>24.5</v>
      </c>
      <c r="Q1915" s="14">
        <f t="shared" si="87"/>
        <v>41890.511319444442</v>
      </c>
      <c r="R1915" s="14">
        <f t="shared" si="88"/>
        <v>41920.511319444442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8274</v>
      </c>
      <c r="O1916" s="10" t="s">
        <v>8303</v>
      </c>
      <c r="P1916">
        <f t="shared" si="89"/>
        <v>30</v>
      </c>
      <c r="Q1916" s="14">
        <f t="shared" si="87"/>
        <v>41929.174456018518</v>
      </c>
      <c r="R1916" s="14">
        <f t="shared" si="88"/>
        <v>41944.165972222225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8274</v>
      </c>
      <c r="O1917" s="10" t="s">
        <v>8303</v>
      </c>
      <c r="P1917">
        <f t="shared" si="89"/>
        <v>2</v>
      </c>
      <c r="Q1917" s="14">
        <f t="shared" si="87"/>
        <v>41864.04886574074</v>
      </c>
      <c r="R1917" s="14">
        <f t="shared" si="88"/>
        <v>41884.04886574074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8274</v>
      </c>
      <c r="O1918" s="10" t="s">
        <v>8303</v>
      </c>
      <c r="P1918">
        <f t="shared" si="89"/>
        <v>17</v>
      </c>
      <c r="Q1918" s="14">
        <f t="shared" si="87"/>
        <v>42656.717303240745</v>
      </c>
      <c r="R1918" s="14">
        <f t="shared" si="88"/>
        <v>42681.758969907409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8274</v>
      </c>
      <c r="O1919" s="10" t="s">
        <v>8303</v>
      </c>
      <c r="P1919">
        <f t="shared" si="89"/>
        <v>2928.93</v>
      </c>
      <c r="Q1919" s="14">
        <f t="shared" si="87"/>
        <v>42746.270057870366</v>
      </c>
      <c r="R1919" s="14">
        <f t="shared" si="88"/>
        <v>42776.270057870366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8274</v>
      </c>
      <c r="O1920" s="10" t="s">
        <v>8303</v>
      </c>
      <c r="P1920">
        <f t="shared" si="89"/>
        <v>28.89</v>
      </c>
      <c r="Q1920" s="14">
        <f t="shared" si="87"/>
        <v>41828.789942129632</v>
      </c>
      <c r="R1920" s="14">
        <f t="shared" si="88"/>
        <v>41863.789942129632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8274</v>
      </c>
      <c r="O1921" s="10" t="s">
        <v>8303</v>
      </c>
      <c r="P1921">
        <f t="shared" si="89"/>
        <v>29.63</v>
      </c>
      <c r="Q1921" s="14">
        <f t="shared" si="87"/>
        <v>42113.875567129624</v>
      </c>
      <c r="R1921" s="14">
        <f t="shared" si="88"/>
        <v>42143.875567129624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8274</v>
      </c>
      <c r="O1922" s="10" t="s">
        <v>8303</v>
      </c>
      <c r="P1922">
        <f t="shared" si="89"/>
        <v>40.98</v>
      </c>
      <c r="Q1922" s="14">
        <f t="shared" ref="Q1922:Q1985" si="90">(((J1922/60)/60)/24)+DATE(1970,1,1)</f>
        <v>42270.875706018516</v>
      </c>
      <c r="R1922" s="14">
        <f t="shared" ref="R1922:R1985" si="91">(((I1922/60)/60)/24)+DATE(1970,1,1)</f>
        <v>42298.958333333328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8280</v>
      </c>
      <c r="O1923" s="10" t="s">
        <v>8284</v>
      </c>
      <c r="P1923">
        <f t="shared" ref="P1923:P1986" si="92">IFERROR(ROUND(E1923/L1923,2),0)</f>
        <v>54</v>
      </c>
      <c r="Q1923" s="14">
        <f t="shared" si="90"/>
        <v>41074.221562500003</v>
      </c>
      <c r="R1923" s="14">
        <f t="shared" si="91"/>
        <v>41104.221562500003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8280</v>
      </c>
      <c r="O1924" s="10" t="s">
        <v>8284</v>
      </c>
      <c r="P1924">
        <f t="shared" si="92"/>
        <v>36.11</v>
      </c>
      <c r="Q1924" s="14">
        <f t="shared" si="90"/>
        <v>41590.255868055552</v>
      </c>
      <c r="R1924" s="14">
        <f t="shared" si="91"/>
        <v>41620.255868055552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8280</v>
      </c>
      <c r="O1925" s="10" t="s">
        <v>8284</v>
      </c>
      <c r="P1925">
        <f t="shared" si="92"/>
        <v>23.15</v>
      </c>
      <c r="Q1925" s="14">
        <f t="shared" si="90"/>
        <v>40772.848749999997</v>
      </c>
      <c r="R1925" s="14">
        <f t="shared" si="91"/>
        <v>40813.207638888889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8280</v>
      </c>
      <c r="O1926" s="10" t="s">
        <v>8284</v>
      </c>
      <c r="P1926">
        <f t="shared" si="92"/>
        <v>104</v>
      </c>
      <c r="Q1926" s="14">
        <f t="shared" si="90"/>
        <v>41626.761053240742</v>
      </c>
      <c r="R1926" s="14">
        <f t="shared" si="91"/>
        <v>41654.814583333333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8280</v>
      </c>
      <c r="O1927" s="10" t="s">
        <v>8284</v>
      </c>
      <c r="P1927">
        <f t="shared" si="92"/>
        <v>31.83</v>
      </c>
      <c r="Q1927" s="14">
        <f t="shared" si="90"/>
        <v>41535.90148148148</v>
      </c>
      <c r="R1927" s="14">
        <f t="shared" si="91"/>
        <v>41558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8280</v>
      </c>
      <c r="O1928" s="10" t="s">
        <v>8284</v>
      </c>
      <c r="P1928">
        <f t="shared" si="92"/>
        <v>27.39</v>
      </c>
      <c r="Q1928" s="14">
        <f t="shared" si="90"/>
        <v>40456.954351851848</v>
      </c>
      <c r="R1928" s="14">
        <f t="shared" si="91"/>
        <v>40484.018055555556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8280</v>
      </c>
      <c r="O1929" s="10" t="s">
        <v>8284</v>
      </c>
      <c r="P1929">
        <f t="shared" si="92"/>
        <v>56.36</v>
      </c>
      <c r="Q1929" s="14">
        <f t="shared" si="90"/>
        <v>40960.861562500002</v>
      </c>
      <c r="R1929" s="14">
        <f t="shared" si="91"/>
        <v>40976.207638888889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8280</v>
      </c>
      <c r="O1930" s="10" t="s">
        <v>8284</v>
      </c>
      <c r="P1930">
        <f t="shared" si="92"/>
        <v>77.349999999999994</v>
      </c>
      <c r="Q1930" s="14">
        <f t="shared" si="90"/>
        <v>41371.648078703707</v>
      </c>
      <c r="R1930" s="14">
        <f t="shared" si="91"/>
        <v>41401.648078703707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8280</v>
      </c>
      <c r="O1931" s="10" t="s">
        <v>8284</v>
      </c>
      <c r="P1931">
        <f t="shared" si="92"/>
        <v>42.8</v>
      </c>
      <c r="Q1931" s="14">
        <f t="shared" si="90"/>
        <v>40687.021597222221</v>
      </c>
      <c r="R1931" s="14">
        <f t="shared" si="91"/>
        <v>40729.021597222221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8280</v>
      </c>
      <c r="O1932" s="10" t="s">
        <v>8284</v>
      </c>
      <c r="P1932">
        <f t="shared" si="92"/>
        <v>48.85</v>
      </c>
      <c r="Q1932" s="14">
        <f t="shared" si="90"/>
        <v>41402.558819444443</v>
      </c>
      <c r="R1932" s="14">
        <f t="shared" si="91"/>
        <v>41462.558819444443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8280</v>
      </c>
      <c r="O1933" s="10" t="s">
        <v>8284</v>
      </c>
      <c r="P1933">
        <f t="shared" si="92"/>
        <v>48.24</v>
      </c>
      <c r="Q1933" s="14">
        <f t="shared" si="90"/>
        <v>41037.892465277779</v>
      </c>
      <c r="R1933" s="14">
        <f t="shared" si="91"/>
        <v>41051.145833333336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8280</v>
      </c>
      <c r="O1934" s="10" t="s">
        <v>8284</v>
      </c>
      <c r="P1934">
        <f t="shared" si="92"/>
        <v>70.209999999999994</v>
      </c>
      <c r="Q1934" s="14">
        <f t="shared" si="90"/>
        <v>40911.809872685182</v>
      </c>
      <c r="R1934" s="14">
        <f t="shared" si="91"/>
        <v>40932.809872685182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8280</v>
      </c>
      <c r="O1935" s="10" t="s">
        <v>8284</v>
      </c>
      <c r="P1935">
        <f t="shared" si="92"/>
        <v>94.05</v>
      </c>
      <c r="Q1935" s="14">
        <f t="shared" si="90"/>
        <v>41879.130868055552</v>
      </c>
      <c r="R1935" s="14">
        <f t="shared" si="91"/>
        <v>41909.130868055552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8280</v>
      </c>
      <c r="O1936" s="10" t="s">
        <v>8284</v>
      </c>
      <c r="P1936">
        <f t="shared" si="92"/>
        <v>80.27</v>
      </c>
      <c r="Q1936" s="14">
        <f t="shared" si="90"/>
        <v>40865.867141203707</v>
      </c>
      <c r="R1936" s="14">
        <f t="shared" si="91"/>
        <v>40902.208333333336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8280</v>
      </c>
      <c r="O1937" s="10" t="s">
        <v>8284</v>
      </c>
      <c r="P1937">
        <f t="shared" si="92"/>
        <v>54.2</v>
      </c>
      <c r="Q1937" s="14">
        <f t="shared" si="90"/>
        <v>41773.932534722226</v>
      </c>
      <c r="R1937" s="14">
        <f t="shared" si="91"/>
        <v>41811.207638888889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8280</v>
      </c>
      <c r="O1938" s="10" t="s">
        <v>8284</v>
      </c>
      <c r="P1938">
        <f t="shared" si="92"/>
        <v>60.27</v>
      </c>
      <c r="Q1938" s="14">
        <f t="shared" si="90"/>
        <v>40852.889699074076</v>
      </c>
      <c r="R1938" s="14">
        <f t="shared" si="91"/>
        <v>40883.249305555553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8280</v>
      </c>
      <c r="O1939" s="10" t="s">
        <v>8284</v>
      </c>
      <c r="P1939">
        <f t="shared" si="92"/>
        <v>38.74</v>
      </c>
      <c r="Q1939" s="14">
        <f t="shared" si="90"/>
        <v>41059.118993055556</v>
      </c>
      <c r="R1939" s="14">
        <f t="shared" si="91"/>
        <v>41075.165972222225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8280</v>
      </c>
      <c r="O1940" s="10" t="s">
        <v>8284</v>
      </c>
      <c r="P1940">
        <f t="shared" si="92"/>
        <v>152.54</v>
      </c>
      <c r="Q1940" s="14">
        <f t="shared" si="90"/>
        <v>41426.259618055556</v>
      </c>
      <c r="R1940" s="14">
        <f t="shared" si="91"/>
        <v>41457.208333333336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8280</v>
      </c>
      <c r="O1941" s="10" t="s">
        <v>8284</v>
      </c>
      <c r="P1941">
        <f t="shared" si="92"/>
        <v>115.31</v>
      </c>
      <c r="Q1941" s="14">
        <f t="shared" si="90"/>
        <v>41313.985046296293</v>
      </c>
      <c r="R1941" s="14">
        <f t="shared" si="91"/>
        <v>41343.943379629629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8280</v>
      </c>
      <c r="O1942" s="10" t="s">
        <v>8284</v>
      </c>
      <c r="P1942">
        <f t="shared" si="92"/>
        <v>35.840000000000003</v>
      </c>
      <c r="Q1942" s="14">
        <f t="shared" si="90"/>
        <v>40670.507326388892</v>
      </c>
      <c r="R1942" s="14">
        <f t="shared" si="91"/>
        <v>40709.165972222225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8274</v>
      </c>
      <c r="O1943" s="10" t="s">
        <v>8304</v>
      </c>
      <c r="P1943">
        <f t="shared" si="92"/>
        <v>64.569999999999993</v>
      </c>
      <c r="Q1943" s="14">
        <f t="shared" si="90"/>
        <v>41744.290868055556</v>
      </c>
      <c r="R1943" s="14">
        <f t="shared" si="91"/>
        <v>41774.290868055556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8274</v>
      </c>
      <c r="O1944" s="10" t="s">
        <v>8304</v>
      </c>
      <c r="P1944">
        <f t="shared" si="92"/>
        <v>87.44</v>
      </c>
      <c r="Q1944" s="14">
        <f t="shared" si="90"/>
        <v>40638.828009259261</v>
      </c>
      <c r="R1944" s="14">
        <f t="shared" si="91"/>
        <v>40728.828009259261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8274</v>
      </c>
      <c r="O1945" s="10" t="s">
        <v>8304</v>
      </c>
      <c r="P1945">
        <f t="shared" si="92"/>
        <v>68.819999999999993</v>
      </c>
      <c r="Q1945" s="14">
        <f t="shared" si="90"/>
        <v>42548.269861111112</v>
      </c>
      <c r="R1945" s="14">
        <f t="shared" si="91"/>
        <v>42593.269861111112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8274</v>
      </c>
      <c r="O1946" s="10" t="s">
        <v>8304</v>
      </c>
      <c r="P1946">
        <f t="shared" si="92"/>
        <v>176.2</v>
      </c>
      <c r="Q1946" s="14">
        <f t="shared" si="90"/>
        <v>41730.584374999999</v>
      </c>
      <c r="R1946" s="14">
        <f t="shared" si="91"/>
        <v>41760.584374999999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0" t="s">
        <v>8304</v>
      </c>
      <c r="P1947">
        <f t="shared" si="92"/>
        <v>511.79</v>
      </c>
      <c r="Q1947" s="14">
        <f t="shared" si="90"/>
        <v>42157.251828703709</v>
      </c>
      <c r="R1947" s="14">
        <f t="shared" si="91"/>
        <v>42197.251828703709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8274</v>
      </c>
      <c r="O1948" s="10" t="s">
        <v>8304</v>
      </c>
      <c r="P1948">
        <f t="shared" si="92"/>
        <v>160.44</v>
      </c>
      <c r="Q1948" s="14">
        <f t="shared" si="90"/>
        <v>41689.150011574071</v>
      </c>
      <c r="R1948" s="14">
        <f t="shared" si="91"/>
        <v>41749.108344907407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8274</v>
      </c>
      <c r="O1949" s="10" t="s">
        <v>8304</v>
      </c>
      <c r="P1949">
        <f t="shared" si="92"/>
        <v>35</v>
      </c>
      <c r="Q1949" s="14">
        <f t="shared" si="90"/>
        <v>40102.918055555558</v>
      </c>
      <c r="R1949" s="14">
        <f t="shared" si="91"/>
        <v>40140.249305555553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8274</v>
      </c>
      <c r="O1950" s="10" t="s">
        <v>8304</v>
      </c>
      <c r="P1950">
        <f t="shared" si="92"/>
        <v>188.51</v>
      </c>
      <c r="Q1950" s="14">
        <f t="shared" si="90"/>
        <v>42473.604270833333</v>
      </c>
      <c r="R1950" s="14">
        <f t="shared" si="91"/>
        <v>42527.709722222222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8274</v>
      </c>
      <c r="O1951" s="10" t="s">
        <v>8304</v>
      </c>
      <c r="P1951">
        <f t="shared" si="92"/>
        <v>56.2</v>
      </c>
      <c r="Q1951" s="14">
        <f t="shared" si="90"/>
        <v>41800.423043981478</v>
      </c>
      <c r="R1951" s="14">
        <f t="shared" si="91"/>
        <v>41830.423043981478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8274</v>
      </c>
      <c r="O1952" s="10" t="s">
        <v>8304</v>
      </c>
      <c r="P1952">
        <f t="shared" si="92"/>
        <v>51.31</v>
      </c>
      <c r="Q1952" s="14">
        <f t="shared" si="90"/>
        <v>40624.181400462963</v>
      </c>
      <c r="R1952" s="14">
        <f t="shared" si="91"/>
        <v>40655.181400462963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8274</v>
      </c>
      <c r="O1953" s="10" t="s">
        <v>8304</v>
      </c>
      <c r="P1953">
        <f t="shared" si="92"/>
        <v>127.36</v>
      </c>
      <c r="Q1953" s="14">
        <f t="shared" si="90"/>
        <v>42651.420567129629</v>
      </c>
      <c r="R1953" s="14">
        <f t="shared" si="91"/>
        <v>42681.462233796294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8274</v>
      </c>
      <c r="O1954" s="10" t="s">
        <v>8304</v>
      </c>
      <c r="P1954">
        <f t="shared" si="92"/>
        <v>101.86</v>
      </c>
      <c r="Q1954" s="14">
        <f t="shared" si="90"/>
        <v>41526.60665509259</v>
      </c>
      <c r="R1954" s="14">
        <f t="shared" si="91"/>
        <v>41563.60665509259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8274</v>
      </c>
      <c r="O1955" s="10" t="s">
        <v>8304</v>
      </c>
      <c r="P1955">
        <f t="shared" si="92"/>
        <v>230.56</v>
      </c>
      <c r="Q1955" s="14">
        <f t="shared" si="90"/>
        <v>40941.199826388889</v>
      </c>
      <c r="R1955" s="14">
        <f t="shared" si="91"/>
        <v>40970.125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0" t="s">
        <v>8304</v>
      </c>
      <c r="P1956">
        <f t="shared" si="92"/>
        <v>842.11</v>
      </c>
      <c r="Q1956" s="14">
        <f t="shared" si="90"/>
        <v>42394.580740740741</v>
      </c>
      <c r="R1956" s="14">
        <f t="shared" si="91"/>
        <v>42441.208333333328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0" t="s">
        <v>8304</v>
      </c>
      <c r="P1957">
        <f t="shared" si="92"/>
        <v>577.28</v>
      </c>
      <c r="Q1957" s="14">
        <f t="shared" si="90"/>
        <v>41020.271770833337</v>
      </c>
      <c r="R1957" s="14">
        <f t="shared" si="91"/>
        <v>41052.791666666664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0" t="s">
        <v>8304</v>
      </c>
      <c r="P1958">
        <f t="shared" si="92"/>
        <v>483.34</v>
      </c>
      <c r="Q1958" s="14">
        <f t="shared" si="90"/>
        <v>42067.923668981486</v>
      </c>
      <c r="R1958" s="14">
        <f t="shared" si="91"/>
        <v>42112.882002314815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8274</v>
      </c>
      <c r="O1959" s="10" t="s">
        <v>8304</v>
      </c>
      <c r="P1959">
        <f t="shared" si="92"/>
        <v>76.14</v>
      </c>
      <c r="Q1959" s="14">
        <f t="shared" si="90"/>
        <v>41179.098530092589</v>
      </c>
      <c r="R1959" s="14">
        <f t="shared" si="91"/>
        <v>41209.098530092589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8274</v>
      </c>
      <c r="O1960" s="10" t="s">
        <v>8304</v>
      </c>
      <c r="P1960">
        <f t="shared" si="92"/>
        <v>74.11</v>
      </c>
      <c r="Q1960" s="14">
        <f t="shared" si="90"/>
        <v>41326.987974537034</v>
      </c>
      <c r="R1960" s="14">
        <f t="shared" si="91"/>
        <v>41356.94630787037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8274</v>
      </c>
      <c r="O1961" s="10" t="s">
        <v>8304</v>
      </c>
      <c r="P1961">
        <f t="shared" si="92"/>
        <v>36.97</v>
      </c>
      <c r="Q1961" s="14">
        <f t="shared" si="90"/>
        <v>41871.845601851855</v>
      </c>
      <c r="R1961" s="14">
        <f t="shared" si="91"/>
        <v>41913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0" t="s">
        <v>8304</v>
      </c>
      <c r="P1962">
        <f t="shared" si="92"/>
        <v>2500.9699999999998</v>
      </c>
      <c r="Q1962" s="14">
        <f t="shared" si="90"/>
        <v>41964.362743055557</v>
      </c>
      <c r="R1962" s="14">
        <f t="shared" si="91"/>
        <v>41994.362743055557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8274</v>
      </c>
      <c r="O1963" s="10" t="s">
        <v>8304</v>
      </c>
      <c r="P1963">
        <f t="shared" si="92"/>
        <v>67.69</v>
      </c>
      <c r="Q1963" s="14">
        <f t="shared" si="90"/>
        <v>41148.194641203707</v>
      </c>
      <c r="R1963" s="14">
        <f t="shared" si="91"/>
        <v>41188.165972222225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8274</v>
      </c>
      <c r="O1964" s="10" t="s">
        <v>8304</v>
      </c>
      <c r="P1964">
        <f t="shared" si="92"/>
        <v>63.05</v>
      </c>
      <c r="Q1964" s="14">
        <f t="shared" si="90"/>
        <v>41742.780509259261</v>
      </c>
      <c r="R1964" s="14">
        <f t="shared" si="91"/>
        <v>41772.780509259261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8274</v>
      </c>
      <c r="O1965" s="10" t="s">
        <v>8304</v>
      </c>
      <c r="P1965">
        <f t="shared" si="92"/>
        <v>117.6</v>
      </c>
      <c r="Q1965" s="14">
        <f t="shared" si="90"/>
        <v>41863.429791666669</v>
      </c>
      <c r="R1965" s="14">
        <f t="shared" si="91"/>
        <v>41898.429791666669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8274</v>
      </c>
      <c r="O1966" s="10" t="s">
        <v>8304</v>
      </c>
      <c r="P1966">
        <f t="shared" si="92"/>
        <v>180.75</v>
      </c>
      <c r="Q1966" s="14">
        <f t="shared" si="90"/>
        <v>42452.272824074069</v>
      </c>
      <c r="R1966" s="14">
        <f t="shared" si="91"/>
        <v>42482.272824074069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8274</v>
      </c>
      <c r="O1967" s="10" t="s">
        <v>8304</v>
      </c>
      <c r="P1967">
        <f t="shared" si="92"/>
        <v>127.32</v>
      </c>
      <c r="Q1967" s="14">
        <f t="shared" si="90"/>
        <v>40898.089236111111</v>
      </c>
      <c r="R1967" s="14">
        <f t="shared" si="91"/>
        <v>40920.041666666664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8274</v>
      </c>
      <c r="O1968" s="10" t="s">
        <v>8304</v>
      </c>
      <c r="P1968">
        <f t="shared" si="92"/>
        <v>136.63999999999999</v>
      </c>
      <c r="Q1968" s="14">
        <f t="shared" si="90"/>
        <v>41835.540486111109</v>
      </c>
      <c r="R1968" s="14">
        <f t="shared" si="91"/>
        <v>41865.540486111109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8274</v>
      </c>
      <c r="O1969" s="10" t="s">
        <v>8304</v>
      </c>
      <c r="P1969">
        <f t="shared" si="92"/>
        <v>182.78</v>
      </c>
      <c r="Q1969" s="14">
        <f t="shared" si="90"/>
        <v>41730.663530092592</v>
      </c>
      <c r="R1969" s="14">
        <f t="shared" si="91"/>
        <v>41760.663530092592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0" t="s">
        <v>8304</v>
      </c>
      <c r="P1970">
        <f t="shared" si="92"/>
        <v>279.38</v>
      </c>
      <c r="Q1970" s="14">
        <f t="shared" si="90"/>
        <v>42676.586979166663</v>
      </c>
      <c r="R1970" s="14">
        <f t="shared" si="91"/>
        <v>42707.628645833334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8274</v>
      </c>
      <c r="O1971" s="10" t="s">
        <v>8304</v>
      </c>
      <c r="P1971">
        <f t="shared" si="92"/>
        <v>61.38</v>
      </c>
      <c r="Q1971" s="14">
        <f t="shared" si="90"/>
        <v>42557.792453703703</v>
      </c>
      <c r="R1971" s="14">
        <f t="shared" si="91"/>
        <v>42587.792453703703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8274</v>
      </c>
      <c r="O1972" s="10" t="s">
        <v>8304</v>
      </c>
      <c r="P1972">
        <f t="shared" si="92"/>
        <v>80.73</v>
      </c>
      <c r="Q1972" s="14">
        <f t="shared" si="90"/>
        <v>41324.193298611113</v>
      </c>
      <c r="R1972" s="14">
        <f t="shared" si="91"/>
        <v>41384.151631944449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8274</v>
      </c>
      <c r="O1973" s="10" t="s">
        <v>8304</v>
      </c>
      <c r="P1973">
        <f t="shared" si="92"/>
        <v>272.36</v>
      </c>
      <c r="Q1973" s="14">
        <f t="shared" si="90"/>
        <v>41561.500706018516</v>
      </c>
      <c r="R1973" s="14">
        <f t="shared" si="91"/>
        <v>41593.166666666664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8274</v>
      </c>
      <c r="O1974" s="10" t="s">
        <v>8304</v>
      </c>
      <c r="P1974">
        <f t="shared" si="92"/>
        <v>70.849999999999994</v>
      </c>
      <c r="Q1974" s="14">
        <f t="shared" si="90"/>
        <v>41201.012083333335</v>
      </c>
      <c r="R1974" s="14">
        <f t="shared" si="91"/>
        <v>41231.053749999999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8274</v>
      </c>
      <c r="O1975" s="10" t="s">
        <v>8304</v>
      </c>
      <c r="P1975">
        <f t="shared" si="92"/>
        <v>247.94</v>
      </c>
      <c r="Q1975" s="14">
        <f t="shared" si="90"/>
        <v>42549.722962962958</v>
      </c>
      <c r="R1975" s="14">
        <f t="shared" si="91"/>
        <v>42588.291666666672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8274</v>
      </c>
      <c r="O1976" s="10" t="s">
        <v>8304</v>
      </c>
      <c r="P1976">
        <f t="shared" si="92"/>
        <v>186.81</v>
      </c>
      <c r="Q1976" s="14">
        <f t="shared" si="90"/>
        <v>41445.334131944444</v>
      </c>
      <c r="R1976" s="14">
        <f t="shared" si="91"/>
        <v>41505.334131944444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8274</v>
      </c>
      <c r="O1977" s="10" t="s">
        <v>8304</v>
      </c>
      <c r="P1977">
        <f t="shared" si="92"/>
        <v>131.99</v>
      </c>
      <c r="Q1977" s="14">
        <f t="shared" si="90"/>
        <v>41313.755219907405</v>
      </c>
      <c r="R1977" s="14">
        <f t="shared" si="91"/>
        <v>41343.755219907405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8274</v>
      </c>
      <c r="O1978" s="10" t="s">
        <v>8304</v>
      </c>
      <c r="P1978">
        <f t="shared" si="92"/>
        <v>29.31</v>
      </c>
      <c r="Q1978" s="14">
        <f t="shared" si="90"/>
        <v>41438.899594907409</v>
      </c>
      <c r="R1978" s="14">
        <f t="shared" si="91"/>
        <v>41468.899594907409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8274</v>
      </c>
      <c r="O1979" s="10" t="s">
        <v>8304</v>
      </c>
      <c r="P1979">
        <f t="shared" si="92"/>
        <v>245.02</v>
      </c>
      <c r="Q1979" s="14">
        <f t="shared" si="90"/>
        <v>42311.216898148152</v>
      </c>
      <c r="R1979" s="14">
        <f t="shared" si="91"/>
        <v>42357.332638888889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0" t="s">
        <v>8304</v>
      </c>
      <c r="P1980">
        <f t="shared" si="92"/>
        <v>1323.25</v>
      </c>
      <c r="Q1980" s="14">
        <f t="shared" si="90"/>
        <v>41039.225601851853</v>
      </c>
      <c r="R1980" s="14">
        <f t="shared" si="91"/>
        <v>41072.291666666664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0" t="s">
        <v>8304</v>
      </c>
      <c r="P1981">
        <f t="shared" si="92"/>
        <v>282.66000000000003</v>
      </c>
      <c r="Q1981" s="14">
        <f t="shared" si="90"/>
        <v>42290.460023148145</v>
      </c>
      <c r="R1981" s="14">
        <f t="shared" si="91"/>
        <v>42327.207638888889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8274</v>
      </c>
      <c r="O1982" s="10" t="s">
        <v>8304</v>
      </c>
      <c r="P1982">
        <f t="shared" si="92"/>
        <v>91.21</v>
      </c>
      <c r="Q1982" s="14">
        <f t="shared" si="90"/>
        <v>42423.542384259257</v>
      </c>
      <c r="R1982" s="14">
        <f t="shared" si="91"/>
        <v>42463.500717592593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 t="s">
        <v>8305</v>
      </c>
      <c r="P1983">
        <f t="shared" si="92"/>
        <v>31.75</v>
      </c>
      <c r="Q1983" s="14">
        <f t="shared" si="90"/>
        <v>41799.725289351853</v>
      </c>
      <c r="R1983" s="14">
        <f t="shared" si="91"/>
        <v>41829.725289351853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 t="s">
        <v>8305</v>
      </c>
      <c r="P1984">
        <f t="shared" si="92"/>
        <v>0</v>
      </c>
      <c r="Q1984" s="14">
        <f t="shared" si="90"/>
        <v>42678.586655092593</v>
      </c>
      <c r="R1984" s="14">
        <f t="shared" si="91"/>
        <v>42708.628321759257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 t="s">
        <v>8305</v>
      </c>
      <c r="P1985">
        <f t="shared" si="92"/>
        <v>88.69</v>
      </c>
      <c r="Q1985" s="14">
        <f t="shared" si="90"/>
        <v>42593.011782407411</v>
      </c>
      <c r="R1985" s="14">
        <f t="shared" si="91"/>
        <v>42615.291666666672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 t="s">
        <v>8305</v>
      </c>
      <c r="P1986">
        <f t="shared" si="92"/>
        <v>453.14</v>
      </c>
      <c r="Q1986" s="14">
        <f t="shared" ref="Q1986:Q2049" si="93">(((J1986/60)/60)/24)+DATE(1970,1,1)</f>
        <v>41913.790289351848</v>
      </c>
      <c r="R1986" s="14">
        <f t="shared" ref="R1986:R2049" si="94">(((I1986/60)/60)/24)+DATE(1970,1,1)</f>
        <v>41973.831956018519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 t="s">
        <v>8305</v>
      </c>
      <c r="P1987">
        <f t="shared" ref="P1987:P2050" si="95">IFERROR(ROUND(E1987/L1987,2),0)</f>
        <v>12.75</v>
      </c>
      <c r="Q1987" s="14">
        <f t="shared" si="93"/>
        <v>42555.698738425926</v>
      </c>
      <c r="R1987" s="14">
        <f t="shared" si="94"/>
        <v>42584.958333333328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 t="s">
        <v>8305</v>
      </c>
      <c r="P1988">
        <f t="shared" si="95"/>
        <v>1</v>
      </c>
      <c r="Q1988" s="14">
        <f t="shared" si="93"/>
        <v>42413.433831018512</v>
      </c>
      <c r="R1988" s="14">
        <f t="shared" si="94"/>
        <v>42443.392164351855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 t="s">
        <v>8305</v>
      </c>
      <c r="P1989">
        <f t="shared" si="95"/>
        <v>83.43</v>
      </c>
      <c r="Q1989" s="14">
        <f t="shared" si="93"/>
        <v>42034.639768518522</v>
      </c>
      <c r="R1989" s="14">
        <f t="shared" si="94"/>
        <v>42064.639768518522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 t="s">
        <v>8305</v>
      </c>
      <c r="P1990">
        <f t="shared" si="95"/>
        <v>25</v>
      </c>
      <c r="Q1990" s="14">
        <f t="shared" si="93"/>
        <v>42206.763217592597</v>
      </c>
      <c r="R1990" s="14">
        <f t="shared" si="94"/>
        <v>42236.763217592597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 t="s">
        <v>8305</v>
      </c>
      <c r="P1991">
        <f t="shared" si="95"/>
        <v>50</v>
      </c>
      <c r="Q1991" s="14">
        <f t="shared" si="93"/>
        <v>42685.680648148147</v>
      </c>
      <c r="R1991" s="14">
        <f t="shared" si="94"/>
        <v>42715.680648148147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 t="s">
        <v>8305</v>
      </c>
      <c r="P1992">
        <f t="shared" si="95"/>
        <v>101.8</v>
      </c>
      <c r="Q1992" s="14">
        <f t="shared" si="93"/>
        <v>42398.195972222224</v>
      </c>
      <c r="R1992" s="14">
        <f t="shared" si="94"/>
        <v>42413.195972222224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 t="s">
        <v>8305</v>
      </c>
      <c r="P1993">
        <f t="shared" si="95"/>
        <v>46.67</v>
      </c>
      <c r="Q1993" s="14">
        <f t="shared" si="93"/>
        <v>42167.89335648148</v>
      </c>
      <c r="R1993" s="14">
        <f t="shared" si="94"/>
        <v>42188.89335648148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 t="s">
        <v>8305</v>
      </c>
      <c r="P1994">
        <f t="shared" si="95"/>
        <v>1</v>
      </c>
      <c r="Q1994" s="14">
        <f t="shared" si="93"/>
        <v>42023.143414351856</v>
      </c>
      <c r="R1994" s="14">
        <f t="shared" si="94"/>
        <v>42053.143414351856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 t="s">
        <v>8305</v>
      </c>
      <c r="P1995">
        <f t="shared" si="95"/>
        <v>0</v>
      </c>
      <c r="Q1995" s="14">
        <f t="shared" si="93"/>
        <v>42329.58839120371</v>
      </c>
      <c r="R1995" s="14">
        <f t="shared" si="94"/>
        <v>42359.58839120371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 t="s">
        <v>8305</v>
      </c>
      <c r="P1996">
        <f t="shared" si="95"/>
        <v>0</v>
      </c>
      <c r="Q1996" s="14">
        <f t="shared" si="93"/>
        <v>42651.006273148145</v>
      </c>
      <c r="R1996" s="14">
        <f t="shared" si="94"/>
        <v>42711.047939814816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 t="s">
        <v>8305</v>
      </c>
      <c r="P1997">
        <f t="shared" si="95"/>
        <v>26</v>
      </c>
      <c r="Q1997" s="14">
        <f t="shared" si="93"/>
        <v>42181.902037037042</v>
      </c>
      <c r="R1997" s="14">
        <f t="shared" si="94"/>
        <v>42201.902037037042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 t="s">
        <v>8305</v>
      </c>
      <c r="P1998">
        <f t="shared" si="95"/>
        <v>0</v>
      </c>
      <c r="Q1998" s="14">
        <f t="shared" si="93"/>
        <v>41800.819571759261</v>
      </c>
      <c r="R1998" s="14">
        <f t="shared" si="94"/>
        <v>41830.819571759261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 t="s">
        <v>8305</v>
      </c>
      <c r="P1999">
        <f t="shared" si="95"/>
        <v>0</v>
      </c>
      <c r="Q1999" s="14">
        <f t="shared" si="93"/>
        <v>41847.930694444447</v>
      </c>
      <c r="R1999" s="14">
        <f t="shared" si="94"/>
        <v>41877.930694444447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 t="s">
        <v>8305</v>
      </c>
      <c r="P2000">
        <f t="shared" si="95"/>
        <v>218.33</v>
      </c>
      <c r="Q2000" s="14">
        <f t="shared" si="93"/>
        <v>41807.118495370371</v>
      </c>
      <c r="R2000" s="14">
        <f t="shared" si="94"/>
        <v>41852.118495370371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 t="s">
        <v>8305</v>
      </c>
      <c r="P2001">
        <f t="shared" si="95"/>
        <v>33.71</v>
      </c>
      <c r="Q2001" s="14">
        <f t="shared" si="93"/>
        <v>41926.482731481483</v>
      </c>
      <c r="R2001" s="14">
        <f t="shared" si="94"/>
        <v>41956.524398148147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 t="s">
        <v>8305</v>
      </c>
      <c r="P2002">
        <f t="shared" si="95"/>
        <v>25</v>
      </c>
      <c r="Q2002" s="14">
        <f t="shared" si="93"/>
        <v>42345.951539351852</v>
      </c>
      <c r="R2002" s="14">
        <f t="shared" si="94"/>
        <v>42375.951539351852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8274</v>
      </c>
      <c r="O2003" s="10" t="s">
        <v>8304</v>
      </c>
      <c r="P2003">
        <f t="shared" si="95"/>
        <v>128.38999999999999</v>
      </c>
      <c r="Q2003" s="14">
        <f t="shared" si="93"/>
        <v>42136.209675925929</v>
      </c>
      <c r="R2003" s="14">
        <f t="shared" si="94"/>
        <v>42167.833333333328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8274</v>
      </c>
      <c r="O2004" s="10" t="s">
        <v>8304</v>
      </c>
      <c r="P2004">
        <f t="shared" si="95"/>
        <v>78.83</v>
      </c>
      <c r="Q2004" s="14">
        <f t="shared" si="93"/>
        <v>42728.71230324074</v>
      </c>
      <c r="R2004" s="14">
        <f t="shared" si="94"/>
        <v>42758.71230324074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8274</v>
      </c>
      <c r="O2005" s="10" t="s">
        <v>8304</v>
      </c>
      <c r="P2005">
        <f t="shared" si="95"/>
        <v>91.76</v>
      </c>
      <c r="Q2005" s="14">
        <f t="shared" si="93"/>
        <v>40347.125601851854</v>
      </c>
      <c r="R2005" s="14">
        <f t="shared" si="94"/>
        <v>40361.958333333336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0" t="s">
        <v>8304</v>
      </c>
      <c r="P2006">
        <f t="shared" si="95"/>
        <v>331.1</v>
      </c>
      <c r="Q2006" s="14">
        <f t="shared" si="93"/>
        <v>41800.604895833334</v>
      </c>
      <c r="R2006" s="14">
        <f t="shared" si="94"/>
        <v>41830.604895833334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8274</v>
      </c>
      <c r="O2007" s="10" t="s">
        <v>8304</v>
      </c>
      <c r="P2007">
        <f t="shared" si="95"/>
        <v>194.26</v>
      </c>
      <c r="Q2007" s="14">
        <f t="shared" si="93"/>
        <v>41535.812708333331</v>
      </c>
      <c r="R2007" s="14">
        <f t="shared" si="94"/>
        <v>41563.165972222225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0" t="s">
        <v>8304</v>
      </c>
      <c r="P2008">
        <f t="shared" si="95"/>
        <v>408.98</v>
      </c>
      <c r="Q2008" s="14">
        <f t="shared" si="93"/>
        <v>41941.500520833331</v>
      </c>
      <c r="R2008" s="14">
        <f t="shared" si="94"/>
        <v>41976.542187500003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8274</v>
      </c>
      <c r="O2009" s="10" t="s">
        <v>8304</v>
      </c>
      <c r="P2009">
        <f t="shared" si="95"/>
        <v>84.46</v>
      </c>
      <c r="Q2009" s="14">
        <f t="shared" si="93"/>
        <v>40347.837800925925</v>
      </c>
      <c r="R2009" s="14">
        <f t="shared" si="94"/>
        <v>40414.166666666664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8274</v>
      </c>
      <c r="O2010" s="10" t="s">
        <v>8304</v>
      </c>
      <c r="P2010">
        <f t="shared" si="95"/>
        <v>44.85</v>
      </c>
      <c r="Q2010" s="14">
        <f t="shared" si="93"/>
        <v>40761.604421296295</v>
      </c>
      <c r="R2010" s="14">
        <f t="shared" si="94"/>
        <v>40805.604421296295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0" t="s">
        <v>8304</v>
      </c>
      <c r="P2011">
        <f t="shared" si="95"/>
        <v>383.36</v>
      </c>
      <c r="Q2011" s="14">
        <f t="shared" si="93"/>
        <v>42661.323414351849</v>
      </c>
      <c r="R2011" s="14">
        <f t="shared" si="94"/>
        <v>42697.365081018521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8274</v>
      </c>
      <c r="O2012" s="10" t="s">
        <v>8304</v>
      </c>
      <c r="P2012">
        <f t="shared" si="95"/>
        <v>55.28</v>
      </c>
      <c r="Q2012" s="14">
        <f t="shared" si="93"/>
        <v>42570.996423611112</v>
      </c>
      <c r="R2012" s="14">
        <f t="shared" si="94"/>
        <v>42600.996423611112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0" t="s">
        <v>8304</v>
      </c>
      <c r="P2013">
        <f t="shared" si="95"/>
        <v>422.02</v>
      </c>
      <c r="Q2013" s="14">
        <f t="shared" si="93"/>
        <v>42347.358483796299</v>
      </c>
      <c r="R2013" s="14">
        <f t="shared" si="94"/>
        <v>42380.958333333328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8274</v>
      </c>
      <c r="O2014" s="10" t="s">
        <v>8304</v>
      </c>
      <c r="P2014">
        <f t="shared" si="95"/>
        <v>64.180000000000007</v>
      </c>
      <c r="Q2014" s="14">
        <f t="shared" si="93"/>
        <v>42010.822233796294</v>
      </c>
      <c r="R2014" s="14">
        <f t="shared" si="94"/>
        <v>42040.822233796294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8274</v>
      </c>
      <c r="O2015" s="10" t="s">
        <v>8304</v>
      </c>
      <c r="P2015">
        <f t="shared" si="95"/>
        <v>173.58</v>
      </c>
      <c r="Q2015" s="14">
        <f t="shared" si="93"/>
        <v>42499.960810185185</v>
      </c>
      <c r="R2015" s="14">
        <f t="shared" si="94"/>
        <v>42559.960810185185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8274</v>
      </c>
      <c r="O2016" s="10" t="s">
        <v>8304</v>
      </c>
      <c r="P2016">
        <f t="shared" si="95"/>
        <v>88.6</v>
      </c>
      <c r="Q2016" s="14">
        <f t="shared" si="93"/>
        <v>41324.214571759258</v>
      </c>
      <c r="R2016" s="14">
        <f t="shared" si="94"/>
        <v>41358.172905092593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8274</v>
      </c>
      <c r="O2017" s="10" t="s">
        <v>8304</v>
      </c>
      <c r="P2017">
        <f t="shared" si="95"/>
        <v>50.22</v>
      </c>
      <c r="Q2017" s="14">
        <f t="shared" si="93"/>
        <v>40765.876886574071</v>
      </c>
      <c r="R2017" s="14">
        <f t="shared" si="94"/>
        <v>40795.876886574071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8274</v>
      </c>
      <c r="O2018" s="10" t="s">
        <v>8304</v>
      </c>
      <c r="P2018">
        <f t="shared" si="95"/>
        <v>192.39</v>
      </c>
      <c r="Q2018" s="14">
        <f t="shared" si="93"/>
        <v>41312.88077546296</v>
      </c>
      <c r="R2018" s="14">
        <f t="shared" si="94"/>
        <v>41342.88077546296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8274</v>
      </c>
      <c r="O2019" s="10" t="s">
        <v>8304</v>
      </c>
      <c r="P2019">
        <f t="shared" si="95"/>
        <v>73.42</v>
      </c>
      <c r="Q2019" s="14">
        <f t="shared" si="93"/>
        <v>40961.057349537034</v>
      </c>
      <c r="R2019" s="14">
        <f t="shared" si="94"/>
        <v>40992.166666666664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8274</v>
      </c>
      <c r="O2020" s="10" t="s">
        <v>8304</v>
      </c>
      <c r="P2020">
        <f t="shared" si="95"/>
        <v>147.68</v>
      </c>
      <c r="Q2020" s="14">
        <f t="shared" si="93"/>
        <v>42199.365844907406</v>
      </c>
      <c r="R2020" s="14">
        <f t="shared" si="94"/>
        <v>42229.365844907406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8274</v>
      </c>
      <c r="O2021" s="10" t="s">
        <v>8304</v>
      </c>
      <c r="P2021">
        <f t="shared" si="95"/>
        <v>108.97</v>
      </c>
      <c r="Q2021" s="14">
        <f t="shared" si="93"/>
        <v>42605.70857638889</v>
      </c>
      <c r="R2021" s="14">
        <f t="shared" si="94"/>
        <v>42635.70857638889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8274</v>
      </c>
      <c r="O2022" s="10" t="s">
        <v>8304</v>
      </c>
      <c r="P2022">
        <f t="shared" si="95"/>
        <v>23.65</v>
      </c>
      <c r="Q2022" s="14">
        <f t="shared" si="93"/>
        <v>41737.097499999996</v>
      </c>
      <c r="R2022" s="14">
        <f t="shared" si="94"/>
        <v>41773.961111111108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8274</v>
      </c>
      <c r="O2023" s="10" t="s">
        <v>8304</v>
      </c>
      <c r="P2023">
        <f t="shared" si="95"/>
        <v>147.94999999999999</v>
      </c>
      <c r="Q2023" s="14">
        <f t="shared" si="93"/>
        <v>41861.070567129631</v>
      </c>
      <c r="R2023" s="14">
        <f t="shared" si="94"/>
        <v>41906.070567129631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0" t="s">
        <v>8304</v>
      </c>
      <c r="P2024">
        <f t="shared" si="95"/>
        <v>385.04</v>
      </c>
      <c r="Q2024" s="14">
        <f t="shared" si="93"/>
        <v>42502.569120370375</v>
      </c>
      <c r="R2024" s="14">
        <f t="shared" si="94"/>
        <v>42532.569120370375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0" t="s">
        <v>8304</v>
      </c>
      <c r="P2025">
        <f t="shared" si="95"/>
        <v>457.39</v>
      </c>
      <c r="Q2025" s="14">
        <f t="shared" si="93"/>
        <v>42136.420752314814</v>
      </c>
      <c r="R2025" s="14">
        <f t="shared" si="94"/>
        <v>42166.420752314814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8274</v>
      </c>
      <c r="O2026" s="10" t="s">
        <v>8304</v>
      </c>
      <c r="P2026">
        <f t="shared" si="95"/>
        <v>222.99</v>
      </c>
      <c r="Q2026" s="14">
        <f t="shared" si="93"/>
        <v>41099.966944444444</v>
      </c>
      <c r="R2026" s="14">
        <f t="shared" si="94"/>
        <v>41134.125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8274</v>
      </c>
      <c r="O2027" s="10" t="s">
        <v>8304</v>
      </c>
      <c r="P2027">
        <f t="shared" si="95"/>
        <v>220.74</v>
      </c>
      <c r="Q2027" s="14">
        <f t="shared" si="93"/>
        <v>42136.184560185182</v>
      </c>
      <c r="R2027" s="14">
        <f t="shared" si="94"/>
        <v>42166.184560185182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8274</v>
      </c>
      <c r="O2028" s="10" t="s">
        <v>8304</v>
      </c>
      <c r="P2028">
        <f t="shared" si="95"/>
        <v>73.5</v>
      </c>
      <c r="Q2028" s="14">
        <f t="shared" si="93"/>
        <v>41704.735937500001</v>
      </c>
      <c r="R2028" s="14">
        <f t="shared" si="94"/>
        <v>41750.165972222225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8274</v>
      </c>
      <c r="O2029" s="10" t="s">
        <v>8304</v>
      </c>
      <c r="P2029">
        <f t="shared" si="95"/>
        <v>223.1</v>
      </c>
      <c r="Q2029" s="14">
        <f t="shared" si="93"/>
        <v>42048.813877314817</v>
      </c>
      <c r="R2029" s="14">
        <f t="shared" si="94"/>
        <v>42093.772210648152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8274</v>
      </c>
      <c r="O2030" s="10" t="s">
        <v>8304</v>
      </c>
      <c r="P2030">
        <f t="shared" si="95"/>
        <v>47.91</v>
      </c>
      <c r="Q2030" s="14">
        <f t="shared" si="93"/>
        <v>40215.919050925928</v>
      </c>
      <c r="R2030" s="14">
        <f t="shared" si="94"/>
        <v>40252.913194444445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8274</v>
      </c>
      <c r="O2031" s="10" t="s">
        <v>8304</v>
      </c>
      <c r="P2031">
        <f t="shared" si="95"/>
        <v>96.06</v>
      </c>
      <c r="Q2031" s="14">
        <f t="shared" si="93"/>
        <v>41848.021770833337</v>
      </c>
      <c r="R2031" s="14">
        <f t="shared" si="94"/>
        <v>41878.021770833337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8274</v>
      </c>
      <c r="O2032" s="10" t="s">
        <v>8304</v>
      </c>
      <c r="P2032">
        <f t="shared" si="95"/>
        <v>118.61</v>
      </c>
      <c r="Q2032" s="14">
        <f t="shared" si="93"/>
        <v>41212.996481481481</v>
      </c>
      <c r="R2032" s="14">
        <f t="shared" si="94"/>
        <v>41242.996481481481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8274</v>
      </c>
      <c r="O2033" s="10" t="s">
        <v>8304</v>
      </c>
      <c r="P2033">
        <f t="shared" si="95"/>
        <v>118.45</v>
      </c>
      <c r="Q2033" s="14">
        <f t="shared" si="93"/>
        <v>41975.329317129625</v>
      </c>
      <c r="R2033" s="14">
        <f t="shared" si="94"/>
        <v>42013.041666666672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8274</v>
      </c>
      <c r="O2034" s="10" t="s">
        <v>8304</v>
      </c>
      <c r="P2034">
        <f t="shared" si="95"/>
        <v>143.21</v>
      </c>
      <c r="Q2034" s="14">
        <f t="shared" si="93"/>
        <v>42689.565671296295</v>
      </c>
      <c r="R2034" s="14">
        <f t="shared" si="94"/>
        <v>42719.208333333328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0" t="s">
        <v>8304</v>
      </c>
      <c r="P2035">
        <f t="shared" si="95"/>
        <v>282.72000000000003</v>
      </c>
      <c r="Q2035" s="14">
        <f t="shared" si="93"/>
        <v>41725.082384259258</v>
      </c>
      <c r="R2035" s="14">
        <f t="shared" si="94"/>
        <v>41755.082384259258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0" t="s">
        <v>8304</v>
      </c>
      <c r="P2036">
        <f t="shared" si="95"/>
        <v>593.94000000000005</v>
      </c>
      <c r="Q2036" s="14">
        <f t="shared" si="93"/>
        <v>42076.130011574074</v>
      </c>
      <c r="R2036" s="14">
        <f t="shared" si="94"/>
        <v>42131.290277777778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8274</v>
      </c>
      <c r="O2037" s="10" t="s">
        <v>8304</v>
      </c>
      <c r="P2037">
        <f t="shared" si="95"/>
        <v>262.16000000000003</v>
      </c>
      <c r="Q2037" s="14">
        <f t="shared" si="93"/>
        <v>42311.625081018516</v>
      </c>
      <c r="R2037" s="14">
        <f t="shared" si="94"/>
        <v>42357.041666666672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8274</v>
      </c>
      <c r="O2038" s="10" t="s">
        <v>8304</v>
      </c>
      <c r="P2038">
        <f t="shared" si="95"/>
        <v>46.58</v>
      </c>
      <c r="Q2038" s="14">
        <f t="shared" si="93"/>
        <v>41738.864803240744</v>
      </c>
      <c r="R2038" s="14">
        <f t="shared" si="94"/>
        <v>41768.864803240744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8274</v>
      </c>
      <c r="O2039" s="10" t="s">
        <v>8304</v>
      </c>
      <c r="P2039">
        <f t="shared" si="95"/>
        <v>70.040000000000006</v>
      </c>
      <c r="Q2039" s="14">
        <f t="shared" si="93"/>
        <v>41578.210104166668</v>
      </c>
      <c r="R2039" s="14">
        <f t="shared" si="94"/>
        <v>41638.251770833333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8274</v>
      </c>
      <c r="O2040" s="10" t="s">
        <v>8304</v>
      </c>
      <c r="P2040">
        <f t="shared" si="95"/>
        <v>164.91</v>
      </c>
      <c r="Q2040" s="14">
        <f t="shared" si="93"/>
        <v>41424.27107638889</v>
      </c>
      <c r="R2040" s="14">
        <f t="shared" si="94"/>
        <v>41456.75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0" t="s">
        <v>8304</v>
      </c>
      <c r="P2041">
        <f t="shared" si="95"/>
        <v>449.26</v>
      </c>
      <c r="Q2041" s="14">
        <f t="shared" si="93"/>
        <v>42675.438946759255</v>
      </c>
      <c r="R2041" s="14">
        <f t="shared" si="94"/>
        <v>42705.207638888889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8274</v>
      </c>
      <c r="O2042" s="10" t="s">
        <v>8304</v>
      </c>
      <c r="P2042">
        <f t="shared" si="95"/>
        <v>27.47</v>
      </c>
      <c r="Q2042" s="14">
        <f t="shared" si="93"/>
        <v>41578.927118055559</v>
      </c>
      <c r="R2042" s="14">
        <f t="shared" si="94"/>
        <v>41593.968784722223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8274</v>
      </c>
      <c r="O2043" s="10" t="s">
        <v>8304</v>
      </c>
      <c r="P2043">
        <f t="shared" si="95"/>
        <v>143.97999999999999</v>
      </c>
      <c r="Q2043" s="14">
        <f t="shared" si="93"/>
        <v>42654.525775462964</v>
      </c>
      <c r="R2043" s="14">
        <f t="shared" si="94"/>
        <v>42684.567442129628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8274</v>
      </c>
      <c r="O2044" s="10" t="s">
        <v>8304</v>
      </c>
      <c r="P2044">
        <f t="shared" si="95"/>
        <v>88.24</v>
      </c>
      <c r="Q2044" s="14">
        <f t="shared" si="93"/>
        <v>42331.708032407405</v>
      </c>
      <c r="R2044" s="14">
        <f t="shared" si="94"/>
        <v>42391.708032407405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8274</v>
      </c>
      <c r="O2045" s="10" t="s">
        <v>8304</v>
      </c>
      <c r="P2045">
        <f t="shared" si="95"/>
        <v>36.33</v>
      </c>
      <c r="Q2045" s="14">
        <f t="shared" si="93"/>
        <v>42661.176817129628</v>
      </c>
      <c r="R2045" s="14">
        <f t="shared" si="94"/>
        <v>42715.207638888889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8274</v>
      </c>
      <c r="O2046" s="10" t="s">
        <v>8304</v>
      </c>
      <c r="P2046">
        <f t="shared" si="95"/>
        <v>90.18</v>
      </c>
      <c r="Q2046" s="14">
        <f t="shared" si="93"/>
        <v>42138.684189814812</v>
      </c>
      <c r="R2046" s="14">
        <f t="shared" si="94"/>
        <v>42168.684189814812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8274</v>
      </c>
      <c r="O2047" s="10" t="s">
        <v>8304</v>
      </c>
      <c r="P2047">
        <f t="shared" si="95"/>
        <v>152.62</v>
      </c>
      <c r="Q2047" s="14">
        <f t="shared" si="93"/>
        <v>41069.088506944441</v>
      </c>
      <c r="R2047" s="14">
        <f t="shared" si="94"/>
        <v>41099.088506944441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8274</v>
      </c>
      <c r="O2048" s="10" t="s">
        <v>8304</v>
      </c>
      <c r="P2048">
        <f t="shared" si="95"/>
        <v>55.81</v>
      </c>
      <c r="Q2048" s="14">
        <f t="shared" si="93"/>
        <v>41387.171805555554</v>
      </c>
      <c r="R2048" s="14">
        <f t="shared" si="94"/>
        <v>41417.171805555554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8274</v>
      </c>
      <c r="O2049" s="10" t="s">
        <v>8304</v>
      </c>
      <c r="P2049">
        <f t="shared" si="95"/>
        <v>227.85</v>
      </c>
      <c r="Q2049" s="14">
        <f t="shared" si="93"/>
        <v>42081.903587962966</v>
      </c>
      <c r="R2049" s="14">
        <f t="shared" si="94"/>
        <v>42111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8274</v>
      </c>
      <c r="O2050" s="10" t="s">
        <v>8304</v>
      </c>
      <c r="P2050">
        <f t="shared" si="95"/>
        <v>91.83</v>
      </c>
      <c r="Q2050" s="14">
        <f t="shared" ref="Q2050:Q2113" si="96">(((J2050/60)/60)/24)+DATE(1970,1,1)</f>
        <v>41387.651516203703</v>
      </c>
      <c r="R2050" s="14">
        <f t="shared" ref="R2050:R2113" si="97">(((I2050/60)/60)/24)+DATE(1970,1,1)</f>
        <v>41417.651516203703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8274</v>
      </c>
      <c r="O2051" s="10" t="s">
        <v>8304</v>
      </c>
      <c r="P2051">
        <f t="shared" ref="P2051:P2114" si="98">IFERROR(ROUND(E2051/L2051,2),0)</f>
        <v>80.989999999999995</v>
      </c>
      <c r="Q2051" s="14">
        <f t="shared" si="96"/>
        <v>41575.527349537035</v>
      </c>
      <c r="R2051" s="14">
        <f t="shared" si="97"/>
        <v>41610.957638888889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8274</v>
      </c>
      <c r="O2052" s="10" t="s">
        <v>8304</v>
      </c>
      <c r="P2052">
        <f t="shared" si="98"/>
        <v>278.39</v>
      </c>
      <c r="Q2052" s="14">
        <f t="shared" si="96"/>
        <v>42115.071504629625</v>
      </c>
      <c r="R2052" s="14">
        <f t="shared" si="97"/>
        <v>42155.071504629625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8274</v>
      </c>
      <c r="O2053" s="10" t="s">
        <v>8304</v>
      </c>
      <c r="P2053">
        <f t="shared" si="98"/>
        <v>43.1</v>
      </c>
      <c r="Q2053" s="14">
        <f t="shared" si="96"/>
        <v>41604.022418981483</v>
      </c>
      <c r="R2053" s="14">
        <f t="shared" si="97"/>
        <v>41634.022418981483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0" t="s">
        <v>8304</v>
      </c>
      <c r="P2054">
        <f t="shared" si="98"/>
        <v>326.29000000000002</v>
      </c>
      <c r="Q2054" s="14">
        <f t="shared" si="96"/>
        <v>42375.08394675926</v>
      </c>
      <c r="R2054" s="14">
        <f t="shared" si="97"/>
        <v>42420.08394675926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8274</v>
      </c>
      <c r="O2055" s="10" t="s">
        <v>8304</v>
      </c>
      <c r="P2055">
        <f t="shared" si="98"/>
        <v>41.74</v>
      </c>
      <c r="Q2055" s="14">
        <f t="shared" si="96"/>
        <v>42303.617488425924</v>
      </c>
      <c r="R2055" s="14">
        <f t="shared" si="97"/>
        <v>42333.659155092595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8274</v>
      </c>
      <c r="O2056" s="10" t="s">
        <v>8304</v>
      </c>
      <c r="P2056">
        <f t="shared" si="98"/>
        <v>64.02</v>
      </c>
      <c r="Q2056" s="14">
        <f t="shared" si="96"/>
        <v>41731.520949074074</v>
      </c>
      <c r="R2056" s="14">
        <f t="shared" si="97"/>
        <v>41761.520949074074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8274</v>
      </c>
      <c r="O2057" s="10" t="s">
        <v>8304</v>
      </c>
      <c r="P2057">
        <f t="shared" si="98"/>
        <v>99.46</v>
      </c>
      <c r="Q2057" s="14">
        <f t="shared" si="96"/>
        <v>41946.674108796295</v>
      </c>
      <c r="R2057" s="14">
        <f t="shared" si="97"/>
        <v>41976.166666666672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8274</v>
      </c>
      <c r="O2058" s="10" t="s">
        <v>8304</v>
      </c>
      <c r="P2058">
        <f t="shared" si="98"/>
        <v>138.49</v>
      </c>
      <c r="Q2058" s="14">
        <f t="shared" si="96"/>
        <v>41351.76090277778</v>
      </c>
      <c r="R2058" s="14">
        <f t="shared" si="97"/>
        <v>41381.76090277778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8274</v>
      </c>
      <c r="O2059" s="10" t="s">
        <v>8304</v>
      </c>
      <c r="P2059">
        <f t="shared" si="98"/>
        <v>45.55</v>
      </c>
      <c r="Q2059" s="14">
        <f t="shared" si="96"/>
        <v>42396.494583333333</v>
      </c>
      <c r="R2059" s="14">
        <f t="shared" si="97"/>
        <v>42426.494583333333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8274</v>
      </c>
      <c r="O2060" s="10" t="s">
        <v>8304</v>
      </c>
      <c r="P2060">
        <f t="shared" si="98"/>
        <v>10.51</v>
      </c>
      <c r="Q2060" s="14">
        <f t="shared" si="96"/>
        <v>42026.370717592596</v>
      </c>
      <c r="R2060" s="14">
        <f t="shared" si="97"/>
        <v>42065.833333333328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8274</v>
      </c>
      <c r="O2061" s="10" t="s">
        <v>8304</v>
      </c>
      <c r="P2061">
        <f t="shared" si="98"/>
        <v>114.77</v>
      </c>
      <c r="Q2061" s="14">
        <f t="shared" si="96"/>
        <v>42361.602476851855</v>
      </c>
      <c r="R2061" s="14">
        <f t="shared" si="97"/>
        <v>42400.915972222225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8274</v>
      </c>
      <c r="O2062" s="10" t="s">
        <v>8304</v>
      </c>
      <c r="P2062">
        <f t="shared" si="98"/>
        <v>36</v>
      </c>
      <c r="Q2062" s="14">
        <f t="shared" si="96"/>
        <v>41783.642939814818</v>
      </c>
      <c r="R2062" s="14">
        <f t="shared" si="97"/>
        <v>41843.642939814818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8274</v>
      </c>
      <c r="O2063" s="10" t="s">
        <v>8304</v>
      </c>
      <c r="P2063">
        <f t="shared" si="98"/>
        <v>154.16999999999999</v>
      </c>
      <c r="Q2063" s="14">
        <f t="shared" si="96"/>
        <v>42705.764513888891</v>
      </c>
      <c r="R2063" s="14">
        <f t="shared" si="97"/>
        <v>42735.764513888891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0" t="s">
        <v>8304</v>
      </c>
      <c r="P2064">
        <f t="shared" si="98"/>
        <v>566.39</v>
      </c>
      <c r="Q2064" s="14">
        <f t="shared" si="96"/>
        <v>42423.3830787037</v>
      </c>
      <c r="R2064" s="14">
        <f t="shared" si="97"/>
        <v>42453.341412037036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8274</v>
      </c>
      <c r="O2065" s="10" t="s">
        <v>8304</v>
      </c>
      <c r="P2065">
        <f t="shared" si="98"/>
        <v>120.86</v>
      </c>
      <c r="Q2065" s="14">
        <f t="shared" si="96"/>
        <v>42472.73265046296</v>
      </c>
      <c r="R2065" s="14">
        <f t="shared" si="97"/>
        <v>42505.73265046296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8274</v>
      </c>
      <c r="O2066" s="10" t="s">
        <v>8304</v>
      </c>
      <c r="P2066">
        <f t="shared" si="98"/>
        <v>86.16</v>
      </c>
      <c r="Q2066" s="14">
        <f t="shared" si="96"/>
        <v>41389.364849537036</v>
      </c>
      <c r="R2066" s="14">
        <f t="shared" si="97"/>
        <v>41425.5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8274</v>
      </c>
      <c r="O2067" s="10" t="s">
        <v>8304</v>
      </c>
      <c r="P2067">
        <f t="shared" si="98"/>
        <v>51.21</v>
      </c>
      <c r="Q2067" s="14">
        <f t="shared" si="96"/>
        <v>41603.333668981482</v>
      </c>
      <c r="R2067" s="14">
        <f t="shared" si="97"/>
        <v>41633.333668981482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8274</v>
      </c>
      <c r="O2068" s="10" t="s">
        <v>8304</v>
      </c>
      <c r="P2068">
        <f t="shared" si="98"/>
        <v>67.260000000000005</v>
      </c>
      <c r="Q2068" s="14">
        <f t="shared" si="96"/>
        <v>41844.771793981483</v>
      </c>
      <c r="R2068" s="14">
        <f t="shared" si="97"/>
        <v>41874.771793981483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8274</v>
      </c>
      <c r="O2069" s="10" t="s">
        <v>8304</v>
      </c>
      <c r="P2069">
        <f t="shared" si="98"/>
        <v>62.8</v>
      </c>
      <c r="Q2069" s="14">
        <f t="shared" si="96"/>
        <v>42115.853888888887</v>
      </c>
      <c r="R2069" s="14">
        <f t="shared" si="97"/>
        <v>42148.853888888887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0" t="s">
        <v>8304</v>
      </c>
      <c r="P2070">
        <f t="shared" si="98"/>
        <v>346.13</v>
      </c>
      <c r="Q2070" s="14">
        <f t="shared" si="96"/>
        <v>42633.841608796298</v>
      </c>
      <c r="R2070" s="14">
        <f t="shared" si="97"/>
        <v>42663.841608796298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8274</v>
      </c>
      <c r="O2071" s="10" t="s">
        <v>8304</v>
      </c>
      <c r="P2071">
        <f t="shared" si="98"/>
        <v>244.12</v>
      </c>
      <c r="Q2071" s="14">
        <f t="shared" si="96"/>
        <v>42340.972118055557</v>
      </c>
      <c r="R2071" s="14">
        <f t="shared" si="97"/>
        <v>42371.972118055557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8274</v>
      </c>
      <c r="O2072" s="10" t="s">
        <v>8304</v>
      </c>
      <c r="P2072">
        <f t="shared" si="98"/>
        <v>259.25</v>
      </c>
      <c r="Q2072" s="14">
        <f t="shared" si="96"/>
        <v>42519.6565162037</v>
      </c>
      <c r="R2072" s="14">
        <f t="shared" si="97"/>
        <v>42549.6565162037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8274</v>
      </c>
      <c r="O2073" s="10" t="s">
        <v>8304</v>
      </c>
      <c r="P2073">
        <f t="shared" si="98"/>
        <v>201.96</v>
      </c>
      <c r="Q2073" s="14">
        <f t="shared" si="96"/>
        <v>42600.278749999998</v>
      </c>
      <c r="R2073" s="14">
        <f t="shared" si="97"/>
        <v>42645.278749999998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8274</v>
      </c>
      <c r="O2074" s="10" t="s">
        <v>8304</v>
      </c>
      <c r="P2074">
        <f t="shared" si="98"/>
        <v>226.21</v>
      </c>
      <c r="Q2074" s="14">
        <f t="shared" si="96"/>
        <v>42467.581388888888</v>
      </c>
      <c r="R2074" s="14">
        <f t="shared" si="97"/>
        <v>42497.581388888888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0" t="s">
        <v>8304</v>
      </c>
      <c r="P2075">
        <f t="shared" si="98"/>
        <v>324.69</v>
      </c>
      <c r="Q2075" s="14">
        <f t="shared" si="96"/>
        <v>42087.668032407411</v>
      </c>
      <c r="R2075" s="14">
        <f t="shared" si="97"/>
        <v>42132.668032407411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8274</v>
      </c>
      <c r="O2076" s="10" t="s">
        <v>8304</v>
      </c>
      <c r="P2076">
        <f t="shared" si="98"/>
        <v>205</v>
      </c>
      <c r="Q2076" s="14">
        <f t="shared" si="96"/>
        <v>42466.826180555552</v>
      </c>
      <c r="R2076" s="14">
        <f t="shared" si="97"/>
        <v>42496.826180555552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8274</v>
      </c>
      <c r="O2077" s="10" t="s">
        <v>8304</v>
      </c>
      <c r="P2077">
        <f t="shared" si="98"/>
        <v>20.47</v>
      </c>
      <c r="Q2077" s="14">
        <f t="shared" si="96"/>
        <v>41450.681574074071</v>
      </c>
      <c r="R2077" s="14">
        <f t="shared" si="97"/>
        <v>41480.681574074071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8274</v>
      </c>
      <c r="O2078" s="10" t="s">
        <v>8304</v>
      </c>
      <c r="P2078">
        <f t="shared" si="98"/>
        <v>116.35</v>
      </c>
      <c r="Q2078" s="14">
        <f t="shared" si="96"/>
        <v>41803.880659722221</v>
      </c>
      <c r="R2078" s="14">
        <f t="shared" si="97"/>
        <v>41843.880659722221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0" t="s">
        <v>8304</v>
      </c>
      <c r="P2079">
        <f t="shared" si="98"/>
        <v>307.2</v>
      </c>
      <c r="Q2079" s="14">
        <f t="shared" si="96"/>
        <v>42103.042546296296</v>
      </c>
      <c r="R2079" s="14">
        <f t="shared" si="97"/>
        <v>42160.875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0" t="s">
        <v>8304</v>
      </c>
      <c r="P2080">
        <f t="shared" si="98"/>
        <v>546.69000000000005</v>
      </c>
      <c r="Q2080" s="14">
        <f t="shared" si="96"/>
        <v>42692.771493055552</v>
      </c>
      <c r="R2080" s="14">
        <f t="shared" si="97"/>
        <v>42722.771493055552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8274</v>
      </c>
      <c r="O2081" s="10" t="s">
        <v>8304</v>
      </c>
      <c r="P2081">
        <f t="shared" si="98"/>
        <v>47.47</v>
      </c>
      <c r="Q2081" s="14">
        <f t="shared" si="96"/>
        <v>42150.71056712963</v>
      </c>
      <c r="R2081" s="14">
        <f t="shared" si="97"/>
        <v>42180.791666666672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8274</v>
      </c>
      <c r="O2082" s="10" t="s">
        <v>8304</v>
      </c>
      <c r="P2082">
        <f t="shared" si="98"/>
        <v>101.56</v>
      </c>
      <c r="Q2082" s="14">
        <f t="shared" si="96"/>
        <v>42289.957175925927</v>
      </c>
      <c r="R2082" s="14">
        <f t="shared" si="97"/>
        <v>42319.998842592591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8280</v>
      </c>
      <c r="O2083" s="10" t="s">
        <v>8284</v>
      </c>
      <c r="P2083">
        <f t="shared" si="98"/>
        <v>72.91</v>
      </c>
      <c r="Q2083" s="14">
        <f t="shared" si="96"/>
        <v>41004.156886574077</v>
      </c>
      <c r="R2083" s="14">
        <f t="shared" si="97"/>
        <v>41045.207638888889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8280</v>
      </c>
      <c r="O2084" s="10" t="s">
        <v>8284</v>
      </c>
      <c r="P2084">
        <f t="shared" si="98"/>
        <v>43.71</v>
      </c>
      <c r="Q2084" s="14">
        <f t="shared" si="96"/>
        <v>40811.120324074072</v>
      </c>
      <c r="R2084" s="14">
        <f t="shared" si="97"/>
        <v>40871.161990740737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8280</v>
      </c>
      <c r="O2085" s="10" t="s">
        <v>8284</v>
      </c>
      <c r="P2085">
        <f t="shared" si="98"/>
        <v>34</v>
      </c>
      <c r="Q2085" s="14">
        <f t="shared" si="96"/>
        <v>41034.72216435185</v>
      </c>
      <c r="R2085" s="14">
        <f t="shared" si="97"/>
        <v>41064.72216435185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8280</v>
      </c>
      <c r="O2086" s="10" t="s">
        <v>8284</v>
      </c>
      <c r="P2086">
        <f t="shared" si="98"/>
        <v>70.650000000000006</v>
      </c>
      <c r="Q2086" s="14">
        <f t="shared" si="96"/>
        <v>41731.833124999997</v>
      </c>
      <c r="R2086" s="14">
        <f t="shared" si="97"/>
        <v>41763.290972222225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8280</v>
      </c>
      <c r="O2087" s="10" t="s">
        <v>8284</v>
      </c>
      <c r="P2087">
        <f t="shared" si="98"/>
        <v>89.3</v>
      </c>
      <c r="Q2087" s="14">
        <f t="shared" si="96"/>
        <v>41075.835497685184</v>
      </c>
      <c r="R2087" s="14">
        <f t="shared" si="97"/>
        <v>41105.835497685184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8280</v>
      </c>
      <c r="O2088" s="10" t="s">
        <v>8284</v>
      </c>
      <c r="P2088">
        <f t="shared" si="98"/>
        <v>115.09</v>
      </c>
      <c r="Q2088" s="14">
        <f t="shared" si="96"/>
        <v>40860.67050925926</v>
      </c>
      <c r="R2088" s="14">
        <f t="shared" si="97"/>
        <v>40891.207638888889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8280</v>
      </c>
      <c r="O2089" s="10" t="s">
        <v>8284</v>
      </c>
      <c r="P2089">
        <f t="shared" si="98"/>
        <v>62.12</v>
      </c>
      <c r="Q2089" s="14">
        <f t="shared" si="96"/>
        <v>40764.204375000001</v>
      </c>
      <c r="R2089" s="14">
        <f t="shared" si="97"/>
        <v>40794.204375000001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8280</v>
      </c>
      <c r="O2090" s="10" t="s">
        <v>8284</v>
      </c>
      <c r="P2090">
        <f t="shared" si="98"/>
        <v>46.2</v>
      </c>
      <c r="Q2090" s="14">
        <f t="shared" si="96"/>
        <v>40395.714722222219</v>
      </c>
      <c r="R2090" s="14">
        <f t="shared" si="97"/>
        <v>40432.165972222225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8280</v>
      </c>
      <c r="O2091" s="10" t="s">
        <v>8284</v>
      </c>
      <c r="P2091">
        <f t="shared" si="98"/>
        <v>48.55</v>
      </c>
      <c r="Q2091" s="14">
        <f t="shared" si="96"/>
        <v>41453.076319444444</v>
      </c>
      <c r="R2091" s="14">
        <f t="shared" si="97"/>
        <v>41488.076319444444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8280</v>
      </c>
      <c r="O2092" s="10" t="s">
        <v>8284</v>
      </c>
      <c r="P2092">
        <f t="shared" si="98"/>
        <v>57.52</v>
      </c>
      <c r="Q2092" s="14">
        <f t="shared" si="96"/>
        <v>41299.381423611114</v>
      </c>
      <c r="R2092" s="14">
        <f t="shared" si="97"/>
        <v>41329.381423611114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8280</v>
      </c>
      <c r="O2093" s="10" t="s">
        <v>8284</v>
      </c>
      <c r="P2093">
        <f t="shared" si="98"/>
        <v>88.15</v>
      </c>
      <c r="Q2093" s="14">
        <f t="shared" si="96"/>
        <v>40555.322662037033</v>
      </c>
      <c r="R2093" s="14">
        <f t="shared" si="97"/>
        <v>40603.833333333336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8280</v>
      </c>
      <c r="O2094" s="10" t="s">
        <v>8284</v>
      </c>
      <c r="P2094">
        <f t="shared" si="98"/>
        <v>110.49</v>
      </c>
      <c r="Q2094" s="14">
        <f t="shared" si="96"/>
        <v>40763.707546296297</v>
      </c>
      <c r="R2094" s="14">
        <f t="shared" si="97"/>
        <v>40823.707546296297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8280</v>
      </c>
      <c r="O2095" s="10" t="s">
        <v>8284</v>
      </c>
      <c r="P2095">
        <f t="shared" si="98"/>
        <v>66.83</v>
      </c>
      <c r="Q2095" s="14">
        <f t="shared" si="96"/>
        <v>41205.854537037041</v>
      </c>
      <c r="R2095" s="14">
        <f t="shared" si="97"/>
        <v>41265.896203703705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8280</v>
      </c>
      <c r="O2096" s="10" t="s">
        <v>8284</v>
      </c>
      <c r="P2096">
        <f t="shared" si="98"/>
        <v>58.6</v>
      </c>
      <c r="Q2096" s="14">
        <f t="shared" si="96"/>
        <v>40939.02002314815</v>
      </c>
      <c r="R2096" s="14">
        <f t="shared" si="97"/>
        <v>40973.125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8280</v>
      </c>
      <c r="O2097" s="10" t="s">
        <v>8284</v>
      </c>
      <c r="P2097">
        <f t="shared" si="98"/>
        <v>113.64</v>
      </c>
      <c r="Q2097" s="14">
        <f t="shared" si="96"/>
        <v>40758.733483796292</v>
      </c>
      <c r="R2097" s="14">
        <f t="shared" si="97"/>
        <v>40818.733483796292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8280</v>
      </c>
      <c r="O2098" s="10" t="s">
        <v>8284</v>
      </c>
      <c r="P2098">
        <f t="shared" si="98"/>
        <v>43.57</v>
      </c>
      <c r="Q2098" s="14">
        <f t="shared" si="96"/>
        <v>41192.758506944447</v>
      </c>
      <c r="R2098" s="14">
        <f t="shared" si="97"/>
        <v>41208.165972222225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8280</v>
      </c>
      <c r="O2099" s="10" t="s">
        <v>8284</v>
      </c>
      <c r="P2099">
        <f t="shared" si="98"/>
        <v>78.95</v>
      </c>
      <c r="Q2099" s="14">
        <f t="shared" si="96"/>
        <v>40818.58489583333</v>
      </c>
      <c r="R2099" s="14">
        <f t="shared" si="97"/>
        <v>40878.626562500001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8280</v>
      </c>
      <c r="O2100" s="10" t="s">
        <v>8284</v>
      </c>
      <c r="P2100">
        <f t="shared" si="98"/>
        <v>188.13</v>
      </c>
      <c r="Q2100" s="14">
        <f t="shared" si="96"/>
        <v>40946.11383101852</v>
      </c>
      <c r="R2100" s="14">
        <f t="shared" si="97"/>
        <v>40976.11383101852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8280</v>
      </c>
      <c r="O2101" s="10" t="s">
        <v>8284</v>
      </c>
      <c r="P2101">
        <f t="shared" si="98"/>
        <v>63.03</v>
      </c>
      <c r="Q2101" s="14">
        <f t="shared" si="96"/>
        <v>42173.746342592596</v>
      </c>
      <c r="R2101" s="14">
        <f t="shared" si="97"/>
        <v>42187.152777777781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8280</v>
      </c>
      <c r="O2102" s="10" t="s">
        <v>8284</v>
      </c>
      <c r="P2102">
        <f t="shared" si="98"/>
        <v>30.37</v>
      </c>
      <c r="Q2102" s="14">
        <f t="shared" si="96"/>
        <v>41074.834965277776</v>
      </c>
      <c r="R2102" s="14">
        <f t="shared" si="97"/>
        <v>41090.165972222225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8280</v>
      </c>
      <c r="O2103" s="10" t="s">
        <v>8284</v>
      </c>
      <c r="P2103">
        <f t="shared" si="98"/>
        <v>51.48</v>
      </c>
      <c r="Q2103" s="14">
        <f t="shared" si="96"/>
        <v>40892.149467592593</v>
      </c>
      <c r="R2103" s="14">
        <f t="shared" si="97"/>
        <v>40952.149467592593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8280</v>
      </c>
      <c r="O2104" s="10" t="s">
        <v>8284</v>
      </c>
      <c r="P2104">
        <f t="shared" si="98"/>
        <v>35.79</v>
      </c>
      <c r="Q2104" s="14">
        <f t="shared" si="96"/>
        <v>40638.868611111109</v>
      </c>
      <c r="R2104" s="14">
        <f t="shared" si="97"/>
        <v>40668.868611111109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8280</v>
      </c>
      <c r="O2105" s="10" t="s">
        <v>8284</v>
      </c>
      <c r="P2105">
        <f t="shared" si="98"/>
        <v>98.82</v>
      </c>
      <c r="Q2105" s="14">
        <f t="shared" si="96"/>
        <v>41192.754942129628</v>
      </c>
      <c r="R2105" s="14">
        <f t="shared" si="97"/>
        <v>41222.7966087963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8280</v>
      </c>
      <c r="O2106" s="10" t="s">
        <v>8284</v>
      </c>
      <c r="P2106">
        <f t="shared" si="98"/>
        <v>28</v>
      </c>
      <c r="Q2106" s="14">
        <f t="shared" si="96"/>
        <v>41394.074467592596</v>
      </c>
      <c r="R2106" s="14">
        <f t="shared" si="97"/>
        <v>41425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8280</v>
      </c>
      <c r="O2107" s="10" t="s">
        <v>8284</v>
      </c>
      <c r="P2107">
        <f t="shared" si="98"/>
        <v>51.31</v>
      </c>
      <c r="Q2107" s="14">
        <f t="shared" si="96"/>
        <v>41951.788807870369</v>
      </c>
      <c r="R2107" s="14">
        <f t="shared" si="97"/>
        <v>41964.166666666672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8280</v>
      </c>
      <c r="O2108" s="10" t="s">
        <v>8284</v>
      </c>
      <c r="P2108">
        <f t="shared" si="98"/>
        <v>53.52</v>
      </c>
      <c r="Q2108" s="14">
        <f t="shared" si="96"/>
        <v>41270.21497685185</v>
      </c>
      <c r="R2108" s="14">
        <f t="shared" si="97"/>
        <v>41300.21497685185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8280</v>
      </c>
      <c r="O2109" s="10" t="s">
        <v>8284</v>
      </c>
      <c r="P2109">
        <f t="shared" si="98"/>
        <v>37.15</v>
      </c>
      <c r="Q2109" s="14">
        <f t="shared" si="96"/>
        <v>41934.71056712963</v>
      </c>
      <c r="R2109" s="14">
        <f t="shared" si="97"/>
        <v>41955.752233796295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8280</v>
      </c>
      <c r="O2110" s="10" t="s">
        <v>8284</v>
      </c>
      <c r="P2110">
        <f t="shared" si="98"/>
        <v>89.9</v>
      </c>
      <c r="Q2110" s="14">
        <f t="shared" si="96"/>
        <v>41135.175694444442</v>
      </c>
      <c r="R2110" s="14">
        <f t="shared" si="97"/>
        <v>41162.163194444445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8280</v>
      </c>
      <c r="O2111" s="10" t="s">
        <v>8284</v>
      </c>
      <c r="P2111">
        <f t="shared" si="98"/>
        <v>106.53</v>
      </c>
      <c r="Q2111" s="14">
        <f t="shared" si="96"/>
        <v>42160.708530092597</v>
      </c>
      <c r="R2111" s="14">
        <f t="shared" si="97"/>
        <v>42190.708530092597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8280</v>
      </c>
      <c r="O2112" s="10" t="s">
        <v>8284</v>
      </c>
      <c r="P2112">
        <f t="shared" si="98"/>
        <v>52.82</v>
      </c>
      <c r="Q2112" s="14">
        <f t="shared" si="96"/>
        <v>41759.670937499999</v>
      </c>
      <c r="R2112" s="14">
        <f t="shared" si="97"/>
        <v>41787.207638888889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8280</v>
      </c>
      <c r="O2113" s="10" t="s">
        <v>8284</v>
      </c>
      <c r="P2113">
        <f t="shared" si="98"/>
        <v>54.62</v>
      </c>
      <c r="Q2113" s="14">
        <f t="shared" si="96"/>
        <v>40703.197048611109</v>
      </c>
      <c r="R2113" s="14">
        <f t="shared" si="97"/>
        <v>40770.041666666664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8280</v>
      </c>
      <c r="O2114" s="10" t="s">
        <v>8284</v>
      </c>
      <c r="P2114">
        <f t="shared" si="98"/>
        <v>27.27</v>
      </c>
      <c r="Q2114" s="14">
        <f t="shared" ref="Q2114:Q2177" si="99">(((J2114/60)/60)/24)+DATE(1970,1,1)</f>
        <v>41365.928159722222</v>
      </c>
      <c r="R2114" s="14">
        <f t="shared" ref="R2114:R2177" si="100">(((I2114/60)/60)/24)+DATE(1970,1,1)</f>
        <v>41379.928159722222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8280</v>
      </c>
      <c r="O2115" s="10" t="s">
        <v>8284</v>
      </c>
      <c r="P2115">
        <f t="shared" ref="P2115:P2178" si="101">IFERROR(ROUND(E2115/L2115,2),0)</f>
        <v>68.599999999999994</v>
      </c>
      <c r="Q2115" s="14">
        <f t="shared" si="99"/>
        <v>41870.86546296296</v>
      </c>
      <c r="R2115" s="14">
        <f t="shared" si="100"/>
        <v>41905.86546296296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8280</v>
      </c>
      <c r="O2116" s="10" t="s">
        <v>8284</v>
      </c>
      <c r="P2116">
        <f t="shared" si="101"/>
        <v>35.61</v>
      </c>
      <c r="Q2116" s="14">
        <f t="shared" si="99"/>
        <v>40458.815625000003</v>
      </c>
      <c r="R2116" s="14">
        <f t="shared" si="100"/>
        <v>40521.207638888889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8280</v>
      </c>
      <c r="O2117" s="10" t="s">
        <v>8284</v>
      </c>
      <c r="P2117">
        <f t="shared" si="101"/>
        <v>94.03</v>
      </c>
      <c r="Q2117" s="14">
        <f t="shared" si="99"/>
        <v>40564.081030092595</v>
      </c>
      <c r="R2117" s="14">
        <f t="shared" si="100"/>
        <v>40594.081030092595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8280</v>
      </c>
      <c r="O2118" s="10" t="s">
        <v>8284</v>
      </c>
      <c r="P2118">
        <f t="shared" si="101"/>
        <v>526.46</v>
      </c>
      <c r="Q2118" s="14">
        <f t="shared" si="99"/>
        <v>41136.777812500004</v>
      </c>
      <c r="R2118" s="14">
        <f t="shared" si="100"/>
        <v>41184.777812500004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8280</v>
      </c>
      <c r="O2119" s="10" t="s">
        <v>8284</v>
      </c>
      <c r="P2119">
        <f t="shared" si="101"/>
        <v>50.66</v>
      </c>
      <c r="Q2119" s="14">
        <f t="shared" si="99"/>
        <v>42290.059594907405</v>
      </c>
      <c r="R2119" s="14">
        <f t="shared" si="100"/>
        <v>42304.207638888889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8280</v>
      </c>
      <c r="O2120" s="10" t="s">
        <v>8284</v>
      </c>
      <c r="P2120">
        <f t="shared" si="101"/>
        <v>79.180000000000007</v>
      </c>
      <c r="Q2120" s="14">
        <f t="shared" si="99"/>
        <v>40718.839537037034</v>
      </c>
      <c r="R2120" s="14">
        <f t="shared" si="100"/>
        <v>40748.839537037034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8280</v>
      </c>
      <c r="O2121" s="10" t="s">
        <v>8284</v>
      </c>
      <c r="P2121">
        <f t="shared" si="101"/>
        <v>91.59</v>
      </c>
      <c r="Q2121" s="14">
        <f t="shared" si="99"/>
        <v>41107.130150462966</v>
      </c>
      <c r="R2121" s="14">
        <f t="shared" si="100"/>
        <v>41137.130150462966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8280</v>
      </c>
      <c r="O2122" s="10" t="s">
        <v>8284</v>
      </c>
      <c r="P2122">
        <f t="shared" si="101"/>
        <v>116.96</v>
      </c>
      <c r="Q2122" s="14">
        <f t="shared" si="99"/>
        <v>41591.964537037034</v>
      </c>
      <c r="R2122" s="14">
        <f t="shared" si="100"/>
        <v>41640.964537037034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8288</v>
      </c>
      <c r="O2123" s="10" t="s">
        <v>8289</v>
      </c>
      <c r="P2123">
        <f t="shared" si="101"/>
        <v>28.4</v>
      </c>
      <c r="Q2123" s="14">
        <f t="shared" si="99"/>
        <v>42716.7424537037</v>
      </c>
      <c r="R2123" s="14">
        <f t="shared" si="100"/>
        <v>42746.7424537037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8288</v>
      </c>
      <c r="O2124" s="10" t="s">
        <v>8289</v>
      </c>
      <c r="P2124">
        <f t="shared" si="101"/>
        <v>103.33</v>
      </c>
      <c r="Q2124" s="14">
        <f t="shared" si="99"/>
        <v>42712.300567129627</v>
      </c>
      <c r="R2124" s="14">
        <f t="shared" si="100"/>
        <v>42742.300567129627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8288</v>
      </c>
      <c r="O2125" s="10" t="s">
        <v>8289</v>
      </c>
      <c r="P2125">
        <f t="shared" si="101"/>
        <v>10</v>
      </c>
      <c r="Q2125" s="14">
        <f t="shared" si="99"/>
        <v>40198.424849537041</v>
      </c>
      <c r="R2125" s="14">
        <f t="shared" si="100"/>
        <v>40252.290972222225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8288</v>
      </c>
      <c r="O2126" s="10" t="s">
        <v>8289</v>
      </c>
      <c r="P2126">
        <f t="shared" si="101"/>
        <v>23</v>
      </c>
      <c r="Q2126" s="14">
        <f t="shared" si="99"/>
        <v>40464.028182870366</v>
      </c>
      <c r="R2126" s="14">
        <f t="shared" si="100"/>
        <v>40512.208333333336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8288</v>
      </c>
      <c r="O2127" s="10" t="s">
        <v>8289</v>
      </c>
      <c r="P2127">
        <f t="shared" si="101"/>
        <v>31.56</v>
      </c>
      <c r="Q2127" s="14">
        <f t="shared" si="99"/>
        <v>42191.023530092592</v>
      </c>
      <c r="R2127" s="14">
        <f t="shared" si="100"/>
        <v>42221.023530092592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8288</v>
      </c>
      <c r="O2128" s="10" t="s">
        <v>8289</v>
      </c>
      <c r="P2128">
        <f t="shared" si="101"/>
        <v>5</v>
      </c>
      <c r="Q2128" s="14">
        <f t="shared" si="99"/>
        <v>41951.973229166666</v>
      </c>
      <c r="R2128" s="14">
        <f t="shared" si="100"/>
        <v>41981.973229166666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8288</v>
      </c>
      <c r="O2129" s="10" t="s">
        <v>8289</v>
      </c>
      <c r="P2129">
        <f t="shared" si="101"/>
        <v>34.22</v>
      </c>
      <c r="Q2129" s="14">
        <f t="shared" si="99"/>
        <v>42045.50535879629</v>
      </c>
      <c r="R2129" s="14">
        <f t="shared" si="100"/>
        <v>42075.463692129633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8288</v>
      </c>
      <c r="O2130" s="10" t="s">
        <v>8289</v>
      </c>
      <c r="P2130">
        <f t="shared" si="101"/>
        <v>25</v>
      </c>
      <c r="Q2130" s="14">
        <f t="shared" si="99"/>
        <v>41843.772789351853</v>
      </c>
      <c r="R2130" s="14">
        <f t="shared" si="100"/>
        <v>41903.772789351853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8288</v>
      </c>
      <c r="O2131" s="10" t="s">
        <v>8289</v>
      </c>
      <c r="P2131">
        <f t="shared" si="101"/>
        <v>19.670000000000002</v>
      </c>
      <c r="Q2131" s="14">
        <f t="shared" si="99"/>
        <v>42409.024305555555</v>
      </c>
      <c r="R2131" s="14">
        <f t="shared" si="100"/>
        <v>42439.024305555555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8288</v>
      </c>
      <c r="O2132" s="10" t="s">
        <v>8289</v>
      </c>
      <c r="P2132">
        <f t="shared" si="101"/>
        <v>21.25</v>
      </c>
      <c r="Q2132" s="14">
        <f t="shared" si="99"/>
        <v>41832.086377314816</v>
      </c>
      <c r="R2132" s="14">
        <f t="shared" si="100"/>
        <v>41867.086377314816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8288</v>
      </c>
      <c r="O2133" s="10" t="s">
        <v>8289</v>
      </c>
      <c r="P2133">
        <f t="shared" si="101"/>
        <v>8.33</v>
      </c>
      <c r="Q2133" s="14">
        <f t="shared" si="99"/>
        <v>42167.207071759258</v>
      </c>
      <c r="R2133" s="14">
        <f t="shared" si="100"/>
        <v>42197.207071759258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8288</v>
      </c>
      <c r="O2134" s="10" t="s">
        <v>8289</v>
      </c>
      <c r="P2134">
        <f t="shared" si="101"/>
        <v>21.34</v>
      </c>
      <c r="Q2134" s="14">
        <f t="shared" si="99"/>
        <v>41643.487175925926</v>
      </c>
      <c r="R2134" s="14">
        <f t="shared" si="100"/>
        <v>41673.487175925926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8288</v>
      </c>
      <c r="O2135" s="10" t="s">
        <v>8289</v>
      </c>
      <c r="P2135">
        <f t="shared" si="101"/>
        <v>5.33</v>
      </c>
      <c r="Q2135" s="14">
        <f t="shared" si="99"/>
        <v>40619.097210648149</v>
      </c>
      <c r="R2135" s="14">
        <f t="shared" si="100"/>
        <v>40657.290972222225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8288</v>
      </c>
      <c r="O2136" s="10" t="s">
        <v>8289</v>
      </c>
      <c r="P2136">
        <f t="shared" si="101"/>
        <v>34.67</v>
      </c>
      <c r="Q2136" s="14">
        <f t="shared" si="99"/>
        <v>41361.886469907404</v>
      </c>
      <c r="R2136" s="14">
        <f t="shared" si="100"/>
        <v>41391.886469907404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8288</v>
      </c>
      <c r="O2137" s="10" t="s">
        <v>8289</v>
      </c>
      <c r="P2137">
        <f t="shared" si="101"/>
        <v>21.73</v>
      </c>
      <c r="Q2137" s="14">
        <f t="shared" si="99"/>
        <v>41156.963344907403</v>
      </c>
      <c r="R2137" s="14">
        <f t="shared" si="100"/>
        <v>41186.963344907403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8288</v>
      </c>
      <c r="O2138" s="10" t="s">
        <v>8289</v>
      </c>
      <c r="P2138">
        <f t="shared" si="101"/>
        <v>11.92</v>
      </c>
      <c r="Q2138" s="14">
        <f t="shared" si="99"/>
        <v>41536.509097222224</v>
      </c>
      <c r="R2138" s="14">
        <f t="shared" si="100"/>
        <v>41566.509097222224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8288</v>
      </c>
      <c r="O2139" s="10" t="s">
        <v>8289</v>
      </c>
      <c r="P2139">
        <f t="shared" si="101"/>
        <v>26.6</v>
      </c>
      <c r="Q2139" s="14">
        <f t="shared" si="99"/>
        <v>41948.771168981482</v>
      </c>
      <c r="R2139" s="14">
        <f t="shared" si="100"/>
        <v>41978.771168981482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8288</v>
      </c>
      <c r="O2140" s="10" t="s">
        <v>8289</v>
      </c>
      <c r="P2140">
        <f t="shared" si="101"/>
        <v>10.67</v>
      </c>
      <c r="Q2140" s="14">
        <f t="shared" si="99"/>
        <v>41557.013182870374</v>
      </c>
      <c r="R2140" s="14">
        <f t="shared" si="100"/>
        <v>41587.054849537039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8288</v>
      </c>
      <c r="O2141" s="10" t="s">
        <v>8289</v>
      </c>
      <c r="P2141">
        <f t="shared" si="101"/>
        <v>29.04</v>
      </c>
      <c r="Q2141" s="14">
        <f t="shared" si="99"/>
        <v>42647.750092592592</v>
      </c>
      <c r="R2141" s="14">
        <f t="shared" si="100"/>
        <v>42677.750092592592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8288</v>
      </c>
      <c r="O2142" s="10" t="s">
        <v>8289</v>
      </c>
      <c r="P2142">
        <f t="shared" si="101"/>
        <v>50.91</v>
      </c>
      <c r="Q2142" s="14">
        <f t="shared" si="99"/>
        <v>41255.833611111113</v>
      </c>
      <c r="R2142" s="14">
        <f t="shared" si="100"/>
        <v>41285.833611111113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8288</v>
      </c>
      <c r="O2143" s="10" t="s">
        <v>8289</v>
      </c>
      <c r="P2143">
        <f t="shared" si="101"/>
        <v>0</v>
      </c>
      <c r="Q2143" s="14">
        <f t="shared" si="99"/>
        <v>41927.235636574071</v>
      </c>
      <c r="R2143" s="14">
        <f t="shared" si="100"/>
        <v>41957.277303240742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8288</v>
      </c>
      <c r="O2144" s="10" t="s">
        <v>8289</v>
      </c>
      <c r="P2144">
        <f t="shared" si="101"/>
        <v>50.08</v>
      </c>
      <c r="Q2144" s="14">
        <f t="shared" si="99"/>
        <v>42340.701504629629</v>
      </c>
      <c r="R2144" s="14">
        <f t="shared" si="100"/>
        <v>42368.701504629629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8288</v>
      </c>
      <c r="O2145" s="10" t="s">
        <v>8289</v>
      </c>
      <c r="P2145">
        <f t="shared" si="101"/>
        <v>45</v>
      </c>
      <c r="Q2145" s="14">
        <f t="shared" si="99"/>
        <v>40332.886712962965</v>
      </c>
      <c r="R2145" s="14">
        <f t="shared" si="100"/>
        <v>40380.791666666664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8288</v>
      </c>
      <c r="O2146" s="10" t="s">
        <v>8289</v>
      </c>
      <c r="P2146">
        <f t="shared" si="101"/>
        <v>25.29</v>
      </c>
      <c r="Q2146" s="14">
        <f t="shared" si="99"/>
        <v>41499.546759259261</v>
      </c>
      <c r="R2146" s="14">
        <f t="shared" si="100"/>
        <v>41531.546759259261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8288</v>
      </c>
      <c r="O2147" s="10" t="s">
        <v>8289</v>
      </c>
      <c r="P2147">
        <f t="shared" si="101"/>
        <v>51.29</v>
      </c>
      <c r="Q2147" s="14">
        <f t="shared" si="99"/>
        <v>41575.237430555557</v>
      </c>
      <c r="R2147" s="14">
        <f t="shared" si="100"/>
        <v>41605.279097222221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8288</v>
      </c>
      <c r="O2148" s="10" t="s">
        <v>8289</v>
      </c>
      <c r="P2148">
        <f t="shared" si="101"/>
        <v>1</v>
      </c>
      <c r="Q2148" s="14">
        <f t="shared" si="99"/>
        <v>42397.679513888885</v>
      </c>
      <c r="R2148" s="14">
        <f t="shared" si="100"/>
        <v>42411.679513888885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8288</v>
      </c>
      <c r="O2149" s="10" t="s">
        <v>8289</v>
      </c>
      <c r="P2149">
        <f t="shared" si="101"/>
        <v>49.38</v>
      </c>
      <c r="Q2149" s="14">
        <f t="shared" si="99"/>
        <v>41927.295694444445</v>
      </c>
      <c r="R2149" s="14">
        <f t="shared" si="100"/>
        <v>41959.337361111116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8288</v>
      </c>
      <c r="O2150" s="10" t="s">
        <v>8289</v>
      </c>
      <c r="P2150">
        <f t="shared" si="101"/>
        <v>1</v>
      </c>
      <c r="Q2150" s="14">
        <f t="shared" si="99"/>
        <v>42066.733587962968</v>
      </c>
      <c r="R2150" s="14">
        <f t="shared" si="100"/>
        <v>42096.691921296297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8288</v>
      </c>
      <c r="O2151" s="10" t="s">
        <v>8289</v>
      </c>
      <c r="P2151">
        <f t="shared" si="101"/>
        <v>0</v>
      </c>
      <c r="Q2151" s="14">
        <f t="shared" si="99"/>
        <v>40355.024953703702</v>
      </c>
      <c r="R2151" s="14">
        <f t="shared" si="100"/>
        <v>40390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8288</v>
      </c>
      <c r="O2152" s="10" t="s">
        <v>8289</v>
      </c>
      <c r="P2152">
        <f t="shared" si="101"/>
        <v>101.25</v>
      </c>
      <c r="Q2152" s="14">
        <f t="shared" si="99"/>
        <v>42534.284710648149</v>
      </c>
      <c r="R2152" s="14">
        <f t="shared" si="100"/>
        <v>42564.284710648149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8288</v>
      </c>
      <c r="O2153" s="10" t="s">
        <v>8289</v>
      </c>
      <c r="P2153">
        <f t="shared" si="101"/>
        <v>19.670000000000002</v>
      </c>
      <c r="Q2153" s="14">
        <f t="shared" si="99"/>
        <v>42520.847384259265</v>
      </c>
      <c r="R2153" s="14">
        <f t="shared" si="100"/>
        <v>42550.847384259265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8288</v>
      </c>
      <c r="O2154" s="10" t="s">
        <v>8289</v>
      </c>
      <c r="P2154">
        <f t="shared" si="101"/>
        <v>12.5</v>
      </c>
      <c r="Q2154" s="14">
        <f t="shared" si="99"/>
        <v>41683.832280092596</v>
      </c>
      <c r="R2154" s="14">
        <f t="shared" si="100"/>
        <v>41713.790613425925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8288</v>
      </c>
      <c r="O2155" s="10" t="s">
        <v>8289</v>
      </c>
      <c r="P2155">
        <f t="shared" si="101"/>
        <v>8.5</v>
      </c>
      <c r="Q2155" s="14">
        <f t="shared" si="99"/>
        <v>41974.911087962959</v>
      </c>
      <c r="R2155" s="14">
        <f t="shared" si="100"/>
        <v>42014.332638888889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8288</v>
      </c>
      <c r="O2156" s="10" t="s">
        <v>8289</v>
      </c>
      <c r="P2156">
        <f t="shared" si="101"/>
        <v>1</v>
      </c>
      <c r="Q2156" s="14">
        <f t="shared" si="99"/>
        <v>41647.632256944446</v>
      </c>
      <c r="R2156" s="14">
        <f t="shared" si="100"/>
        <v>41667.632256944446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8288</v>
      </c>
      <c r="O2157" s="10" t="s">
        <v>8289</v>
      </c>
      <c r="P2157">
        <f t="shared" si="101"/>
        <v>23</v>
      </c>
      <c r="Q2157" s="14">
        <f t="shared" si="99"/>
        <v>42430.747511574074</v>
      </c>
      <c r="R2157" s="14">
        <f t="shared" si="100"/>
        <v>42460.70584490741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8288</v>
      </c>
      <c r="O2158" s="10" t="s">
        <v>8289</v>
      </c>
      <c r="P2158">
        <f t="shared" si="101"/>
        <v>17.989999999999998</v>
      </c>
      <c r="Q2158" s="14">
        <f t="shared" si="99"/>
        <v>41488.85423611111</v>
      </c>
      <c r="R2158" s="14">
        <f t="shared" si="100"/>
        <v>41533.85423611111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8288</v>
      </c>
      <c r="O2159" s="10" t="s">
        <v>8289</v>
      </c>
      <c r="P2159">
        <f t="shared" si="101"/>
        <v>370.95</v>
      </c>
      <c r="Q2159" s="14">
        <f t="shared" si="99"/>
        <v>42694.98128472222</v>
      </c>
      <c r="R2159" s="14">
        <f t="shared" si="100"/>
        <v>42727.332638888889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8288</v>
      </c>
      <c r="O2160" s="10" t="s">
        <v>8289</v>
      </c>
      <c r="P2160">
        <f t="shared" si="101"/>
        <v>63.57</v>
      </c>
      <c r="Q2160" s="14">
        <f t="shared" si="99"/>
        <v>41264.853865740741</v>
      </c>
      <c r="R2160" s="14">
        <f t="shared" si="100"/>
        <v>41309.853865740741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8288</v>
      </c>
      <c r="O2161" s="10" t="s">
        <v>8289</v>
      </c>
      <c r="P2161">
        <f t="shared" si="101"/>
        <v>13</v>
      </c>
      <c r="Q2161" s="14">
        <f t="shared" si="99"/>
        <v>40710.731180555551</v>
      </c>
      <c r="R2161" s="14">
        <f t="shared" si="100"/>
        <v>40740.731180555551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8288</v>
      </c>
      <c r="O2162" s="10" t="s">
        <v>8289</v>
      </c>
      <c r="P2162">
        <f t="shared" si="101"/>
        <v>5.31</v>
      </c>
      <c r="Q2162" s="14">
        <f t="shared" si="99"/>
        <v>41018.711863425924</v>
      </c>
      <c r="R2162" s="14">
        <f t="shared" si="100"/>
        <v>41048.711863425924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10" t="s">
        <v>8281</v>
      </c>
      <c r="P2163">
        <f t="shared" si="101"/>
        <v>35.619999999999997</v>
      </c>
      <c r="Q2163" s="14">
        <f t="shared" si="99"/>
        <v>42240.852534722217</v>
      </c>
      <c r="R2163" s="14">
        <f t="shared" si="100"/>
        <v>42270.852534722217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10" t="s">
        <v>8281</v>
      </c>
      <c r="P2164">
        <f t="shared" si="101"/>
        <v>87.1</v>
      </c>
      <c r="Q2164" s="14">
        <f t="shared" si="99"/>
        <v>41813.766099537039</v>
      </c>
      <c r="R2164" s="14">
        <f t="shared" si="100"/>
        <v>41844.766099537039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10" t="s">
        <v>8281</v>
      </c>
      <c r="P2165">
        <f t="shared" si="101"/>
        <v>75.11</v>
      </c>
      <c r="Q2165" s="14">
        <f t="shared" si="99"/>
        <v>42111.899537037039</v>
      </c>
      <c r="R2165" s="14">
        <f t="shared" si="100"/>
        <v>42163.159722222219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10" t="s">
        <v>8281</v>
      </c>
      <c r="P2166">
        <f t="shared" si="101"/>
        <v>68.010000000000005</v>
      </c>
      <c r="Q2166" s="14">
        <f t="shared" si="99"/>
        <v>42515.71775462963</v>
      </c>
      <c r="R2166" s="14">
        <f t="shared" si="100"/>
        <v>42546.165972222225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10" t="s">
        <v>8281</v>
      </c>
      <c r="P2167">
        <f t="shared" si="101"/>
        <v>29.62</v>
      </c>
      <c r="Q2167" s="14">
        <f t="shared" si="99"/>
        <v>42438.667071759264</v>
      </c>
      <c r="R2167" s="14">
        <f t="shared" si="100"/>
        <v>42468.625405092593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10" t="s">
        <v>8281</v>
      </c>
      <c r="P2168">
        <f t="shared" si="101"/>
        <v>91.63</v>
      </c>
      <c r="Q2168" s="14">
        <f t="shared" si="99"/>
        <v>41933.838171296295</v>
      </c>
      <c r="R2168" s="14">
        <f t="shared" si="100"/>
        <v>41978.879837962959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10" t="s">
        <v>8281</v>
      </c>
      <c r="P2169">
        <f t="shared" si="101"/>
        <v>22.5</v>
      </c>
      <c r="Q2169" s="14">
        <f t="shared" si="99"/>
        <v>41153.066400462965</v>
      </c>
      <c r="R2169" s="14">
        <f t="shared" si="100"/>
        <v>41167.066400462965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10" t="s">
        <v>8281</v>
      </c>
      <c r="P2170">
        <f t="shared" si="101"/>
        <v>64.37</v>
      </c>
      <c r="Q2170" s="14">
        <f t="shared" si="99"/>
        <v>42745.600243055553</v>
      </c>
      <c r="R2170" s="14">
        <f t="shared" si="100"/>
        <v>42776.208333333328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10" t="s">
        <v>8281</v>
      </c>
      <c r="P2171">
        <f t="shared" si="101"/>
        <v>21.86</v>
      </c>
      <c r="Q2171" s="14">
        <f t="shared" si="99"/>
        <v>42793.700821759259</v>
      </c>
      <c r="R2171" s="14">
        <f t="shared" si="100"/>
        <v>42796.700821759259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10" t="s">
        <v>8281</v>
      </c>
      <c r="P2172">
        <f t="shared" si="101"/>
        <v>33.32</v>
      </c>
      <c r="Q2172" s="14">
        <f t="shared" si="99"/>
        <v>42198.750254629631</v>
      </c>
      <c r="R2172" s="14">
        <f t="shared" si="100"/>
        <v>42238.750254629631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10" t="s">
        <v>8281</v>
      </c>
      <c r="P2173">
        <f t="shared" si="101"/>
        <v>90.28</v>
      </c>
      <c r="Q2173" s="14">
        <f t="shared" si="99"/>
        <v>42141.95711805555</v>
      </c>
      <c r="R2173" s="14">
        <f t="shared" si="100"/>
        <v>42177.208333333328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10" t="s">
        <v>8281</v>
      </c>
      <c r="P2174">
        <f t="shared" si="101"/>
        <v>76.92</v>
      </c>
      <c r="Q2174" s="14">
        <f t="shared" si="99"/>
        <v>42082.580092592587</v>
      </c>
      <c r="R2174" s="14">
        <f t="shared" si="100"/>
        <v>42112.580092592587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10" t="s">
        <v>8281</v>
      </c>
      <c r="P2175">
        <f t="shared" si="101"/>
        <v>59.23</v>
      </c>
      <c r="Q2175" s="14">
        <f t="shared" si="99"/>
        <v>41495.692627314813</v>
      </c>
      <c r="R2175" s="14">
        <f t="shared" si="100"/>
        <v>41527.165972222225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10" t="s">
        <v>8281</v>
      </c>
      <c r="P2176">
        <f t="shared" si="101"/>
        <v>65.38</v>
      </c>
      <c r="Q2176" s="14">
        <f t="shared" si="99"/>
        <v>42465.542905092589</v>
      </c>
      <c r="R2176" s="14">
        <f t="shared" si="100"/>
        <v>42495.542905092589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10" t="s">
        <v>8281</v>
      </c>
      <c r="P2177">
        <f t="shared" si="101"/>
        <v>67.31</v>
      </c>
      <c r="Q2177" s="14">
        <f t="shared" si="99"/>
        <v>42565.009097222224</v>
      </c>
      <c r="R2177" s="14">
        <f t="shared" si="100"/>
        <v>42572.009097222224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10" t="s">
        <v>8281</v>
      </c>
      <c r="P2178">
        <f t="shared" si="101"/>
        <v>88.75</v>
      </c>
      <c r="Q2178" s="14">
        <f t="shared" ref="Q2178:Q2241" si="102">(((J2178/60)/60)/24)+DATE(1970,1,1)</f>
        <v>42096.633206018523</v>
      </c>
      <c r="R2178" s="14">
        <f t="shared" ref="R2178:R2241" si="103">(((I2178/60)/60)/24)+DATE(1970,1,1)</f>
        <v>42126.633206018523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10" t="s">
        <v>8281</v>
      </c>
      <c r="P2179">
        <f t="shared" ref="P2179:P2242" si="104">IFERROR(ROUND(E2179/L2179,2),0)</f>
        <v>65.87</v>
      </c>
      <c r="Q2179" s="14">
        <f t="shared" si="102"/>
        <v>42502.250775462962</v>
      </c>
      <c r="R2179" s="14">
        <f t="shared" si="103"/>
        <v>42527.250775462962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10" t="s">
        <v>8281</v>
      </c>
      <c r="P2180">
        <f t="shared" si="104"/>
        <v>40.35</v>
      </c>
      <c r="Q2180" s="14">
        <f t="shared" si="102"/>
        <v>42723.63653935185</v>
      </c>
      <c r="R2180" s="14">
        <f t="shared" si="103"/>
        <v>42753.63653935185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10" t="s">
        <v>8281</v>
      </c>
      <c r="P2181">
        <f t="shared" si="104"/>
        <v>76.86</v>
      </c>
      <c r="Q2181" s="14">
        <f t="shared" si="102"/>
        <v>42075.171203703707</v>
      </c>
      <c r="R2181" s="14">
        <f t="shared" si="103"/>
        <v>42105.171203703707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10" t="s">
        <v>8281</v>
      </c>
      <c r="P2182">
        <f t="shared" si="104"/>
        <v>68.709999999999994</v>
      </c>
      <c r="Q2182" s="14">
        <f t="shared" si="102"/>
        <v>42279.669768518521</v>
      </c>
      <c r="R2182" s="14">
        <f t="shared" si="103"/>
        <v>42321.711435185185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8288</v>
      </c>
      <c r="O2183" s="10" t="s">
        <v>8306</v>
      </c>
      <c r="P2183">
        <f t="shared" si="104"/>
        <v>57.77</v>
      </c>
      <c r="Q2183" s="14">
        <f t="shared" si="102"/>
        <v>42773.005243055552</v>
      </c>
      <c r="R2183" s="14">
        <f t="shared" si="103"/>
        <v>42787.005243055552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8288</v>
      </c>
      <c r="O2184" s="10" t="s">
        <v>8306</v>
      </c>
      <c r="P2184">
        <f t="shared" si="104"/>
        <v>44.17</v>
      </c>
      <c r="Q2184" s="14">
        <f t="shared" si="102"/>
        <v>41879.900752314818</v>
      </c>
      <c r="R2184" s="14">
        <f t="shared" si="103"/>
        <v>41914.900752314818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8288</v>
      </c>
      <c r="O2185" s="10" t="s">
        <v>8306</v>
      </c>
      <c r="P2185">
        <f t="shared" si="104"/>
        <v>31.57</v>
      </c>
      <c r="Q2185" s="14">
        <f t="shared" si="102"/>
        <v>42745.365474537044</v>
      </c>
      <c r="R2185" s="14">
        <f t="shared" si="103"/>
        <v>42775.208333333328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8288</v>
      </c>
      <c r="O2186" s="10" t="s">
        <v>8306</v>
      </c>
      <c r="P2186">
        <f t="shared" si="104"/>
        <v>107.05</v>
      </c>
      <c r="Q2186" s="14">
        <f t="shared" si="102"/>
        <v>42380.690289351856</v>
      </c>
      <c r="R2186" s="14">
        <f t="shared" si="103"/>
        <v>42394.666666666672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8288</v>
      </c>
      <c r="O2187" s="10" t="s">
        <v>8306</v>
      </c>
      <c r="P2187">
        <f t="shared" si="104"/>
        <v>149.03</v>
      </c>
      <c r="Q2187" s="14">
        <f t="shared" si="102"/>
        <v>41319.349988425929</v>
      </c>
      <c r="R2187" s="14">
        <f t="shared" si="103"/>
        <v>41359.349988425929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8288</v>
      </c>
      <c r="O2188" s="10" t="s">
        <v>8306</v>
      </c>
      <c r="P2188">
        <f t="shared" si="104"/>
        <v>55.96</v>
      </c>
      <c r="Q2188" s="14">
        <f t="shared" si="102"/>
        <v>42583.615081018521</v>
      </c>
      <c r="R2188" s="14">
        <f t="shared" si="103"/>
        <v>42620.083333333328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8288</v>
      </c>
      <c r="O2189" s="10" t="s">
        <v>8306</v>
      </c>
      <c r="P2189">
        <f t="shared" si="104"/>
        <v>56.97</v>
      </c>
      <c r="Q2189" s="14">
        <f t="shared" si="102"/>
        <v>42068.209097222221</v>
      </c>
      <c r="R2189" s="14">
        <f t="shared" si="103"/>
        <v>42097.165972222225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8288</v>
      </c>
      <c r="O2190" s="10" t="s">
        <v>8306</v>
      </c>
      <c r="P2190">
        <f t="shared" si="104"/>
        <v>44.06</v>
      </c>
      <c r="Q2190" s="14">
        <f t="shared" si="102"/>
        <v>42633.586122685185</v>
      </c>
      <c r="R2190" s="14">
        <f t="shared" si="103"/>
        <v>42668.708333333328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8288</v>
      </c>
      <c r="O2191" s="10" t="s">
        <v>8306</v>
      </c>
      <c r="P2191">
        <f t="shared" si="104"/>
        <v>68.63</v>
      </c>
      <c r="Q2191" s="14">
        <f t="shared" si="102"/>
        <v>42467.788194444445</v>
      </c>
      <c r="R2191" s="14">
        <f t="shared" si="103"/>
        <v>42481.916666666672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8288</v>
      </c>
      <c r="O2192" s="10" t="s">
        <v>8306</v>
      </c>
      <c r="P2192">
        <f t="shared" si="104"/>
        <v>65.319999999999993</v>
      </c>
      <c r="Q2192" s="14">
        <f t="shared" si="102"/>
        <v>42417.625046296293</v>
      </c>
      <c r="R2192" s="14">
        <f t="shared" si="103"/>
        <v>42452.290972222225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8288</v>
      </c>
      <c r="O2193" s="10" t="s">
        <v>8306</v>
      </c>
      <c r="P2193">
        <f t="shared" si="104"/>
        <v>35.92</v>
      </c>
      <c r="Q2193" s="14">
        <f t="shared" si="102"/>
        <v>42768.833645833336</v>
      </c>
      <c r="R2193" s="14">
        <f t="shared" si="103"/>
        <v>42780.833645833336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8288</v>
      </c>
      <c r="O2194" s="10" t="s">
        <v>8306</v>
      </c>
      <c r="P2194">
        <f t="shared" si="104"/>
        <v>40.07</v>
      </c>
      <c r="Q2194" s="14">
        <f t="shared" si="102"/>
        <v>42691.8512037037</v>
      </c>
      <c r="R2194" s="14">
        <f t="shared" si="103"/>
        <v>42719.958333333328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8288</v>
      </c>
      <c r="O2195" s="10" t="s">
        <v>8306</v>
      </c>
      <c r="P2195">
        <f t="shared" si="104"/>
        <v>75.650000000000006</v>
      </c>
      <c r="Q2195" s="14">
        <f t="shared" si="102"/>
        <v>42664.405925925923</v>
      </c>
      <c r="R2195" s="14">
        <f t="shared" si="103"/>
        <v>42695.207638888889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8288</v>
      </c>
      <c r="O2196" s="10" t="s">
        <v>8306</v>
      </c>
      <c r="P2196">
        <f t="shared" si="104"/>
        <v>61.2</v>
      </c>
      <c r="Q2196" s="14">
        <f t="shared" si="102"/>
        <v>42425.757986111115</v>
      </c>
      <c r="R2196" s="14">
        <f t="shared" si="103"/>
        <v>42455.716319444444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8288</v>
      </c>
      <c r="O2197" s="10" t="s">
        <v>8306</v>
      </c>
      <c r="P2197">
        <f t="shared" si="104"/>
        <v>48.13</v>
      </c>
      <c r="Q2197" s="14">
        <f t="shared" si="102"/>
        <v>42197.771990740745</v>
      </c>
      <c r="R2197" s="14">
        <f t="shared" si="103"/>
        <v>42227.771990740745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8288</v>
      </c>
      <c r="O2198" s="10" t="s">
        <v>8306</v>
      </c>
      <c r="P2198">
        <f t="shared" si="104"/>
        <v>68.11</v>
      </c>
      <c r="Q2198" s="14">
        <f t="shared" si="102"/>
        <v>42675.487291666665</v>
      </c>
      <c r="R2198" s="14">
        <f t="shared" si="103"/>
        <v>42706.291666666672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8288</v>
      </c>
      <c r="O2199" s="10" t="s">
        <v>8306</v>
      </c>
      <c r="P2199">
        <f t="shared" si="104"/>
        <v>65.89</v>
      </c>
      <c r="Q2199" s="14">
        <f t="shared" si="102"/>
        <v>42033.584016203706</v>
      </c>
      <c r="R2199" s="14">
        <f t="shared" si="103"/>
        <v>42063.584016203706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8288</v>
      </c>
      <c r="O2200" s="10" t="s">
        <v>8306</v>
      </c>
      <c r="P2200">
        <f t="shared" si="104"/>
        <v>81.650000000000006</v>
      </c>
      <c r="Q2200" s="14">
        <f t="shared" si="102"/>
        <v>42292.513888888891</v>
      </c>
      <c r="R2200" s="14">
        <f t="shared" si="103"/>
        <v>42322.555555555555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8288</v>
      </c>
      <c r="O2201" s="10" t="s">
        <v>8306</v>
      </c>
      <c r="P2201">
        <f t="shared" si="104"/>
        <v>52.7</v>
      </c>
      <c r="Q2201" s="14">
        <f t="shared" si="102"/>
        <v>42262.416643518518</v>
      </c>
      <c r="R2201" s="14">
        <f t="shared" si="103"/>
        <v>42292.416643518518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8288</v>
      </c>
      <c r="O2202" s="10" t="s">
        <v>8306</v>
      </c>
      <c r="P2202">
        <f t="shared" si="104"/>
        <v>41.23</v>
      </c>
      <c r="Q2202" s="14">
        <f t="shared" si="102"/>
        <v>42163.625787037032</v>
      </c>
      <c r="R2202" s="14">
        <f t="shared" si="103"/>
        <v>42191.125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 t="s">
        <v>8285</v>
      </c>
      <c r="P2203">
        <f t="shared" si="104"/>
        <v>15.04</v>
      </c>
      <c r="Q2203" s="14">
        <f t="shared" si="102"/>
        <v>41276.846817129634</v>
      </c>
      <c r="R2203" s="14">
        <f t="shared" si="103"/>
        <v>41290.846817129634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 t="s">
        <v>8285</v>
      </c>
      <c r="P2204">
        <f t="shared" si="104"/>
        <v>39.07</v>
      </c>
      <c r="Q2204" s="14">
        <f t="shared" si="102"/>
        <v>41184.849166666667</v>
      </c>
      <c r="R2204" s="14">
        <f t="shared" si="103"/>
        <v>41214.849166666667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 t="s">
        <v>8285</v>
      </c>
      <c r="P2205">
        <f t="shared" si="104"/>
        <v>43.82</v>
      </c>
      <c r="Q2205" s="14">
        <f t="shared" si="102"/>
        <v>42241.85974537037</v>
      </c>
      <c r="R2205" s="14">
        <f t="shared" si="103"/>
        <v>42271.85974537037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 t="s">
        <v>8285</v>
      </c>
      <c r="P2206">
        <f t="shared" si="104"/>
        <v>27.3</v>
      </c>
      <c r="Q2206" s="14">
        <f t="shared" si="102"/>
        <v>41312.311562499999</v>
      </c>
      <c r="R2206" s="14">
        <f t="shared" si="103"/>
        <v>41342.311562499999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 t="s">
        <v>8285</v>
      </c>
      <c r="P2207">
        <f t="shared" si="104"/>
        <v>42.22</v>
      </c>
      <c r="Q2207" s="14">
        <f t="shared" si="102"/>
        <v>41031.82163194444</v>
      </c>
      <c r="R2207" s="14">
        <f t="shared" si="103"/>
        <v>41061.82163194444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 t="s">
        <v>8285</v>
      </c>
      <c r="P2208">
        <f t="shared" si="104"/>
        <v>33.24</v>
      </c>
      <c r="Q2208" s="14">
        <f t="shared" si="102"/>
        <v>40997.257222222222</v>
      </c>
      <c r="R2208" s="14">
        <f t="shared" si="103"/>
        <v>41015.257222222222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 t="s">
        <v>8285</v>
      </c>
      <c r="P2209">
        <f t="shared" si="104"/>
        <v>285.70999999999998</v>
      </c>
      <c r="Q2209" s="14">
        <f t="shared" si="102"/>
        <v>41564.194131944445</v>
      </c>
      <c r="R2209" s="14">
        <f t="shared" si="103"/>
        <v>41594.235798611109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 t="s">
        <v>8285</v>
      </c>
      <c r="P2210">
        <f t="shared" si="104"/>
        <v>42.33</v>
      </c>
      <c r="Q2210" s="14">
        <f t="shared" si="102"/>
        <v>40946.882245370369</v>
      </c>
      <c r="R2210" s="14">
        <f t="shared" si="103"/>
        <v>41006.166666666664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 t="s">
        <v>8285</v>
      </c>
      <c r="P2211">
        <f t="shared" si="104"/>
        <v>50.27</v>
      </c>
      <c r="Q2211" s="14">
        <f t="shared" si="102"/>
        <v>41732.479675925926</v>
      </c>
      <c r="R2211" s="14">
        <f t="shared" si="103"/>
        <v>41743.958333333336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 t="s">
        <v>8285</v>
      </c>
      <c r="P2212">
        <f t="shared" si="104"/>
        <v>61.9</v>
      </c>
      <c r="Q2212" s="14">
        <f t="shared" si="102"/>
        <v>40956.066087962965</v>
      </c>
      <c r="R2212" s="14">
        <f t="shared" si="103"/>
        <v>41013.73333333333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 t="s">
        <v>8285</v>
      </c>
      <c r="P2213">
        <f t="shared" si="104"/>
        <v>40.75</v>
      </c>
      <c r="Q2213" s="14">
        <f t="shared" si="102"/>
        <v>41716.785011574073</v>
      </c>
      <c r="R2213" s="14">
        <f t="shared" si="103"/>
        <v>41739.290972222225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 t="s">
        <v>8285</v>
      </c>
      <c r="P2214">
        <f t="shared" si="104"/>
        <v>55.8</v>
      </c>
      <c r="Q2214" s="14">
        <f t="shared" si="102"/>
        <v>41548.747418981482</v>
      </c>
      <c r="R2214" s="14">
        <f t="shared" si="103"/>
        <v>41582.041666666664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 t="s">
        <v>8285</v>
      </c>
      <c r="P2215">
        <f t="shared" si="104"/>
        <v>10</v>
      </c>
      <c r="Q2215" s="14">
        <f t="shared" si="102"/>
        <v>42109.826145833329</v>
      </c>
      <c r="R2215" s="14">
        <f t="shared" si="103"/>
        <v>42139.826145833329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 t="s">
        <v>8285</v>
      </c>
      <c r="P2216">
        <f t="shared" si="104"/>
        <v>73.13</v>
      </c>
      <c r="Q2216" s="14">
        <f t="shared" si="102"/>
        <v>41646.792222222226</v>
      </c>
      <c r="R2216" s="14">
        <f t="shared" si="103"/>
        <v>41676.792222222226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 t="s">
        <v>8285</v>
      </c>
      <c r="P2217">
        <f t="shared" si="104"/>
        <v>26.06</v>
      </c>
      <c r="Q2217" s="14">
        <f t="shared" si="102"/>
        <v>40958.717268518521</v>
      </c>
      <c r="R2217" s="14">
        <f t="shared" si="103"/>
        <v>40981.290972222225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 t="s">
        <v>8285</v>
      </c>
      <c r="P2218">
        <f t="shared" si="104"/>
        <v>22.64</v>
      </c>
      <c r="Q2218" s="14">
        <f t="shared" si="102"/>
        <v>42194.751678240747</v>
      </c>
      <c r="R2218" s="14">
        <f t="shared" si="103"/>
        <v>42208.751678240747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 t="s">
        <v>8285</v>
      </c>
      <c r="P2219">
        <f t="shared" si="104"/>
        <v>47.22</v>
      </c>
      <c r="Q2219" s="14">
        <f t="shared" si="102"/>
        <v>42299.776770833334</v>
      </c>
      <c r="R2219" s="14">
        <f t="shared" si="103"/>
        <v>42310.333333333328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 t="s">
        <v>8285</v>
      </c>
      <c r="P2220">
        <f t="shared" si="104"/>
        <v>32.32</v>
      </c>
      <c r="Q2220" s="14">
        <f t="shared" si="102"/>
        <v>41127.812303240738</v>
      </c>
      <c r="R2220" s="14">
        <f t="shared" si="103"/>
        <v>41150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 t="s">
        <v>8285</v>
      </c>
      <c r="P2221">
        <f t="shared" si="104"/>
        <v>53.42</v>
      </c>
      <c r="Q2221" s="14">
        <f t="shared" si="102"/>
        <v>42205.718888888892</v>
      </c>
      <c r="R2221" s="14">
        <f t="shared" si="103"/>
        <v>42235.718888888892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 t="s">
        <v>8285</v>
      </c>
      <c r="P2222">
        <f t="shared" si="104"/>
        <v>51.3</v>
      </c>
      <c r="Q2222" s="14">
        <f t="shared" si="102"/>
        <v>41452.060601851852</v>
      </c>
      <c r="R2222" s="14">
        <f t="shared" si="103"/>
        <v>41482.060601851852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8288</v>
      </c>
      <c r="O2223" s="10" t="s">
        <v>8306</v>
      </c>
      <c r="P2223">
        <f t="shared" si="104"/>
        <v>37.200000000000003</v>
      </c>
      <c r="Q2223" s="14">
        <f t="shared" si="102"/>
        <v>42452.666770833333</v>
      </c>
      <c r="R2223" s="14">
        <f t="shared" si="103"/>
        <v>42483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8288</v>
      </c>
      <c r="O2224" s="10" t="s">
        <v>8306</v>
      </c>
      <c r="P2224">
        <f t="shared" si="104"/>
        <v>27.1</v>
      </c>
      <c r="Q2224" s="14">
        <f t="shared" si="102"/>
        <v>40906.787581018521</v>
      </c>
      <c r="R2224" s="14">
        <f t="shared" si="103"/>
        <v>40936.787581018521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8288</v>
      </c>
      <c r="O2225" s="10" t="s">
        <v>8306</v>
      </c>
      <c r="P2225">
        <f t="shared" si="104"/>
        <v>206.31</v>
      </c>
      <c r="Q2225" s="14">
        <f t="shared" si="102"/>
        <v>42152.640833333338</v>
      </c>
      <c r="R2225" s="14">
        <f t="shared" si="103"/>
        <v>42182.640833333338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8288</v>
      </c>
      <c r="O2226" s="10" t="s">
        <v>8306</v>
      </c>
      <c r="P2226">
        <f t="shared" si="104"/>
        <v>82.15</v>
      </c>
      <c r="Q2226" s="14">
        <f t="shared" si="102"/>
        <v>42644.667534722219</v>
      </c>
      <c r="R2226" s="14">
        <f t="shared" si="103"/>
        <v>42672.791666666672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8288</v>
      </c>
      <c r="O2227" s="10" t="s">
        <v>8306</v>
      </c>
      <c r="P2227">
        <f t="shared" si="104"/>
        <v>164.8</v>
      </c>
      <c r="Q2227" s="14">
        <f t="shared" si="102"/>
        <v>41873.79184027778</v>
      </c>
      <c r="R2227" s="14">
        <f t="shared" si="103"/>
        <v>41903.79184027778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8288</v>
      </c>
      <c r="O2228" s="10" t="s">
        <v>8306</v>
      </c>
      <c r="P2228">
        <f t="shared" si="104"/>
        <v>60.82</v>
      </c>
      <c r="Q2228" s="14">
        <f t="shared" si="102"/>
        <v>42381.79886574074</v>
      </c>
      <c r="R2228" s="14">
        <f t="shared" si="103"/>
        <v>42412.207638888889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8288</v>
      </c>
      <c r="O2229" s="10" t="s">
        <v>8306</v>
      </c>
      <c r="P2229">
        <f t="shared" si="104"/>
        <v>67.97</v>
      </c>
      <c r="Q2229" s="14">
        <f t="shared" si="102"/>
        <v>41561.807349537034</v>
      </c>
      <c r="R2229" s="14">
        <f t="shared" si="103"/>
        <v>41591.849016203705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8288</v>
      </c>
      <c r="O2230" s="10" t="s">
        <v>8306</v>
      </c>
      <c r="P2230">
        <f t="shared" si="104"/>
        <v>81.56</v>
      </c>
      <c r="Q2230" s="14">
        <f t="shared" si="102"/>
        <v>42202.278194444443</v>
      </c>
      <c r="R2230" s="14">
        <f t="shared" si="103"/>
        <v>42232.278194444443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8288</v>
      </c>
      <c r="O2231" s="10" t="s">
        <v>8306</v>
      </c>
      <c r="P2231">
        <f t="shared" si="104"/>
        <v>25.43</v>
      </c>
      <c r="Q2231" s="14">
        <f t="shared" si="102"/>
        <v>41484.664247685185</v>
      </c>
      <c r="R2231" s="14">
        <f t="shared" si="103"/>
        <v>41520.166666666664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8288</v>
      </c>
      <c r="O2232" s="10" t="s">
        <v>8306</v>
      </c>
      <c r="P2232">
        <f t="shared" si="104"/>
        <v>21.5</v>
      </c>
      <c r="Q2232" s="14">
        <f t="shared" si="102"/>
        <v>41724.881099537037</v>
      </c>
      <c r="R2232" s="14">
        <f t="shared" si="103"/>
        <v>41754.881099537037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8288</v>
      </c>
      <c r="O2233" s="10" t="s">
        <v>8306</v>
      </c>
      <c r="P2233">
        <f t="shared" si="104"/>
        <v>27.23</v>
      </c>
      <c r="Q2233" s="14">
        <f t="shared" si="102"/>
        <v>41423.910891203705</v>
      </c>
      <c r="R2233" s="14">
        <f t="shared" si="103"/>
        <v>41450.208333333336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8288</v>
      </c>
      <c r="O2234" s="10" t="s">
        <v>8306</v>
      </c>
      <c r="P2234">
        <f t="shared" si="104"/>
        <v>25.09</v>
      </c>
      <c r="Q2234" s="14">
        <f t="shared" si="102"/>
        <v>41806.794074074074</v>
      </c>
      <c r="R2234" s="14">
        <f t="shared" si="103"/>
        <v>41839.125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8288</v>
      </c>
      <c r="O2235" s="10" t="s">
        <v>8306</v>
      </c>
      <c r="P2235">
        <f t="shared" si="104"/>
        <v>21.23</v>
      </c>
      <c r="Q2235" s="14">
        <f t="shared" si="102"/>
        <v>42331.378923611104</v>
      </c>
      <c r="R2235" s="14">
        <f t="shared" si="103"/>
        <v>42352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8288</v>
      </c>
      <c r="O2236" s="10" t="s">
        <v>8306</v>
      </c>
      <c r="P2236">
        <f t="shared" si="104"/>
        <v>41.61</v>
      </c>
      <c r="Q2236" s="14">
        <f t="shared" si="102"/>
        <v>42710.824618055558</v>
      </c>
      <c r="R2236" s="14">
        <f t="shared" si="103"/>
        <v>42740.824618055558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8288</v>
      </c>
      <c r="O2237" s="10" t="s">
        <v>8306</v>
      </c>
      <c r="P2237">
        <f t="shared" si="104"/>
        <v>135.59</v>
      </c>
      <c r="Q2237" s="14">
        <f t="shared" si="102"/>
        <v>42062.022118055553</v>
      </c>
      <c r="R2237" s="14">
        <f t="shared" si="103"/>
        <v>42091.980451388896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8288</v>
      </c>
      <c r="O2238" s="10" t="s">
        <v>8306</v>
      </c>
      <c r="P2238">
        <f t="shared" si="104"/>
        <v>22.12</v>
      </c>
      <c r="Q2238" s="14">
        <f t="shared" si="102"/>
        <v>42371.617164351846</v>
      </c>
      <c r="R2238" s="14">
        <f t="shared" si="103"/>
        <v>42401.617164351846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8288</v>
      </c>
      <c r="O2239" s="10" t="s">
        <v>8306</v>
      </c>
      <c r="P2239">
        <f t="shared" si="104"/>
        <v>64.63</v>
      </c>
      <c r="Q2239" s="14">
        <f t="shared" si="102"/>
        <v>41915.003275462965</v>
      </c>
      <c r="R2239" s="14">
        <f t="shared" si="103"/>
        <v>41955.332638888889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8288</v>
      </c>
      <c r="O2240" s="10" t="s">
        <v>8306</v>
      </c>
      <c r="P2240">
        <f t="shared" si="104"/>
        <v>69.569999999999993</v>
      </c>
      <c r="Q2240" s="14">
        <f t="shared" si="102"/>
        <v>42774.621712962966</v>
      </c>
      <c r="R2240" s="14">
        <f t="shared" si="103"/>
        <v>42804.621712962966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8288</v>
      </c>
      <c r="O2241" s="10" t="s">
        <v>8306</v>
      </c>
      <c r="P2241">
        <f t="shared" si="104"/>
        <v>75.13</v>
      </c>
      <c r="Q2241" s="14">
        <f t="shared" si="102"/>
        <v>41572.958495370374</v>
      </c>
      <c r="R2241" s="14">
        <f t="shared" si="103"/>
        <v>41609.168055555558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8288</v>
      </c>
      <c r="O2242" s="10" t="s">
        <v>8306</v>
      </c>
      <c r="P2242">
        <f t="shared" si="104"/>
        <v>140.97999999999999</v>
      </c>
      <c r="Q2242" s="14">
        <f t="shared" ref="Q2242:Q2305" si="105">(((J2242/60)/60)/24)+DATE(1970,1,1)</f>
        <v>42452.825740740736</v>
      </c>
      <c r="R2242" s="14">
        <f t="shared" ref="R2242:R2305" si="106">(((I2242/60)/60)/24)+DATE(1970,1,1)</f>
        <v>42482.825740740736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8288</v>
      </c>
      <c r="O2243" s="10" t="s">
        <v>8306</v>
      </c>
      <c r="P2243">
        <f t="shared" ref="P2243:P2306" si="107">IFERROR(ROUND(E2243/L2243,2),0)</f>
        <v>49.47</v>
      </c>
      <c r="Q2243" s="14">
        <f t="shared" si="105"/>
        <v>42766.827546296292</v>
      </c>
      <c r="R2243" s="14">
        <f t="shared" si="106"/>
        <v>42796.827546296292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8288</v>
      </c>
      <c r="O2244" s="10" t="s">
        <v>8306</v>
      </c>
      <c r="P2244">
        <f t="shared" si="107"/>
        <v>53.87</v>
      </c>
      <c r="Q2244" s="14">
        <f t="shared" si="105"/>
        <v>41569.575613425928</v>
      </c>
      <c r="R2244" s="14">
        <f t="shared" si="106"/>
        <v>41605.126388888886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8288</v>
      </c>
      <c r="O2245" s="10" t="s">
        <v>8306</v>
      </c>
      <c r="P2245">
        <f t="shared" si="107"/>
        <v>4.57</v>
      </c>
      <c r="Q2245" s="14">
        <f t="shared" si="105"/>
        <v>42800.751041666663</v>
      </c>
      <c r="R2245" s="14">
        <f t="shared" si="106"/>
        <v>42807.125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8288</v>
      </c>
      <c r="O2246" s="10" t="s">
        <v>8306</v>
      </c>
      <c r="P2246">
        <f t="shared" si="107"/>
        <v>65</v>
      </c>
      <c r="Q2246" s="14">
        <f t="shared" si="105"/>
        <v>42647.818819444445</v>
      </c>
      <c r="R2246" s="14">
        <f t="shared" si="106"/>
        <v>42659.854166666672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8288</v>
      </c>
      <c r="O2247" s="10" t="s">
        <v>8306</v>
      </c>
      <c r="P2247">
        <f t="shared" si="107"/>
        <v>53.48</v>
      </c>
      <c r="Q2247" s="14">
        <f t="shared" si="105"/>
        <v>41660.708530092597</v>
      </c>
      <c r="R2247" s="14">
        <f t="shared" si="106"/>
        <v>41691.75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8288</v>
      </c>
      <c r="O2248" s="10" t="s">
        <v>8306</v>
      </c>
      <c r="P2248">
        <f t="shared" si="107"/>
        <v>43.91</v>
      </c>
      <c r="Q2248" s="14">
        <f t="shared" si="105"/>
        <v>42221.79178240741</v>
      </c>
      <c r="R2248" s="14">
        <f t="shared" si="106"/>
        <v>42251.79178240741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8288</v>
      </c>
      <c r="O2249" s="10" t="s">
        <v>8306</v>
      </c>
      <c r="P2249">
        <f t="shared" si="107"/>
        <v>50.85</v>
      </c>
      <c r="Q2249" s="14">
        <f t="shared" si="105"/>
        <v>42200.666261574079</v>
      </c>
      <c r="R2249" s="14">
        <f t="shared" si="106"/>
        <v>42214.666261574079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8288</v>
      </c>
      <c r="O2250" s="10" t="s">
        <v>8306</v>
      </c>
      <c r="P2250">
        <f t="shared" si="107"/>
        <v>58.63</v>
      </c>
      <c r="Q2250" s="14">
        <f t="shared" si="105"/>
        <v>42688.875902777778</v>
      </c>
      <c r="R2250" s="14">
        <f t="shared" si="106"/>
        <v>42718.875902777778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8288</v>
      </c>
      <c r="O2251" s="10" t="s">
        <v>8306</v>
      </c>
      <c r="P2251">
        <f t="shared" si="107"/>
        <v>32.82</v>
      </c>
      <c r="Q2251" s="14">
        <f t="shared" si="105"/>
        <v>41336.703298611108</v>
      </c>
      <c r="R2251" s="14">
        <f t="shared" si="106"/>
        <v>41366.661631944444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8288</v>
      </c>
      <c r="O2252" s="10" t="s">
        <v>8306</v>
      </c>
      <c r="P2252">
        <f t="shared" si="107"/>
        <v>426.93</v>
      </c>
      <c r="Q2252" s="14">
        <f t="shared" si="105"/>
        <v>42677.005474537036</v>
      </c>
      <c r="R2252" s="14">
        <f t="shared" si="106"/>
        <v>42707.0471412037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8288</v>
      </c>
      <c r="O2253" s="10" t="s">
        <v>8306</v>
      </c>
      <c r="P2253">
        <f t="shared" si="107"/>
        <v>23.81</v>
      </c>
      <c r="Q2253" s="14">
        <f t="shared" si="105"/>
        <v>41846.34579861111</v>
      </c>
      <c r="R2253" s="14">
        <f t="shared" si="106"/>
        <v>41867.34579861111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8288</v>
      </c>
      <c r="O2254" s="10" t="s">
        <v>8306</v>
      </c>
      <c r="P2254">
        <f t="shared" si="107"/>
        <v>98.41</v>
      </c>
      <c r="Q2254" s="14">
        <f t="shared" si="105"/>
        <v>42573.327986111108</v>
      </c>
      <c r="R2254" s="14">
        <f t="shared" si="106"/>
        <v>42588.327986111108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8288</v>
      </c>
      <c r="O2255" s="10" t="s">
        <v>8306</v>
      </c>
      <c r="P2255">
        <f t="shared" si="107"/>
        <v>107.32</v>
      </c>
      <c r="Q2255" s="14">
        <f t="shared" si="105"/>
        <v>42296.631331018521</v>
      </c>
      <c r="R2255" s="14">
        <f t="shared" si="106"/>
        <v>42326.672997685186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8288</v>
      </c>
      <c r="O2256" s="10" t="s">
        <v>8306</v>
      </c>
      <c r="P2256">
        <f t="shared" si="107"/>
        <v>11.67</v>
      </c>
      <c r="Q2256" s="14">
        <f t="shared" si="105"/>
        <v>42752.647777777776</v>
      </c>
      <c r="R2256" s="14">
        <f t="shared" si="106"/>
        <v>42759.647777777776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8288</v>
      </c>
      <c r="O2257" s="10" t="s">
        <v>8306</v>
      </c>
      <c r="P2257">
        <f t="shared" si="107"/>
        <v>41.78</v>
      </c>
      <c r="Q2257" s="14">
        <f t="shared" si="105"/>
        <v>42467.951979166668</v>
      </c>
      <c r="R2257" s="14">
        <f t="shared" si="106"/>
        <v>42497.951979166668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8288</v>
      </c>
      <c r="O2258" s="10" t="s">
        <v>8306</v>
      </c>
      <c r="P2258">
        <f t="shared" si="107"/>
        <v>21.38</v>
      </c>
      <c r="Q2258" s="14">
        <f t="shared" si="105"/>
        <v>42682.451921296291</v>
      </c>
      <c r="R2258" s="14">
        <f t="shared" si="106"/>
        <v>42696.451921296291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8288</v>
      </c>
      <c r="O2259" s="10" t="s">
        <v>8306</v>
      </c>
      <c r="P2259">
        <f t="shared" si="107"/>
        <v>94.1</v>
      </c>
      <c r="Q2259" s="14">
        <f t="shared" si="105"/>
        <v>42505.936678240745</v>
      </c>
      <c r="R2259" s="14">
        <f t="shared" si="106"/>
        <v>42540.958333333328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8288</v>
      </c>
      <c r="O2260" s="10" t="s">
        <v>8306</v>
      </c>
      <c r="P2260">
        <f t="shared" si="107"/>
        <v>15.72</v>
      </c>
      <c r="Q2260" s="14">
        <f t="shared" si="105"/>
        <v>42136.75100694444</v>
      </c>
      <c r="R2260" s="14">
        <f t="shared" si="106"/>
        <v>42166.75100694444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8288</v>
      </c>
      <c r="O2261" s="10" t="s">
        <v>8306</v>
      </c>
      <c r="P2261">
        <f t="shared" si="107"/>
        <v>90.64</v>
      </c>
      <c r="Q2261" s="14">
        <f t="shared" si="105"/>
        <v>42702.804814814815</v>
      </c>
      <c r="R2261" s="14">
        <f t="shared" si="106"/>
        <v>42712.804814814815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8288</v>
      </c>
      <c r="O2262" s="10" t="s">
        <v>8306</v>
      </c>
      <c r="P2262">
        <f t="shared" si="107"/>
        <v>97.3</v>
      </c>
      <c r="Q2262" s="14">
        <f t="shared" si="105"/>
        <v>41695.016782407409</v>
      </c>
      <c r="R2262" s="14">
        <f t="shared" si="106"/>
        <v>41724.975115740745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8288</v>
      </c>
      <c r="O2263" s="10" t="s">
        <v>8306</v>
      </c>
      <c r="P2263">
        <f t="shared" si="107"/>
        <v>37.119999999999997</v>
      </c>
      <c r="Q2263" s="14">
        <f t="shared" si="105"/>
        <v>42759.724768518514</v>
      </c>
      <c r="R2263" s="14">
        <f t="shared" si="106"/>
        <v>42780.724768518514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8288</v>
      </c>
      <c r="O2264" s="10" t="s">
        <v>8306</v>
      </c>
      <c r="P2264">
        <f t="shared" si="107"/>
        <v>28.1</v>
      </c>
      <c r="Q2264" s="14">
        <f t="shared" si="105"/>
        <v>41926.585162037038</v>
      </c>
      <c r="R2264" s="14">
        <f t="shared" si="106"/>
        <v>41961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8288</v>
      </c>
      <c r="O2265" s="10" t="s">
        <v>8306</v>
      </c>
      <c r="P2265">
        <f t="shared" si="107"/>
        <v>144.43</v>
      </c>
      <c r="Q2265" s="14">
        <f t="shared" si="105"/>
        <v>42014.832326388889</v>
      </c>
      <c r="R2265" s="14">
        <f t="shared" si="106"/>
        <v>42035.832326388889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8288</v>
      </c>
      <c r="O2266" s="10" t="s">
        <v>8306</v>
      </c>
      <c r="P2266">
        <f t="shared" si="107"/>
        <v>24.27</v>
      </c>
      <c r="Q2266" s="14">
        <f t="shared" si="105"/>
        <v>42496.582337962958</v>
      </c>
      <c r="R2266" s="14">
        <f t="shared" si="106"/>
        <v>42513.125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8288</v>
      </c>
      <c r="O2267" s="10" t="s">
        <v>8306</v>
      </c>
      <c r="P2267">
        <f t="shared" si="107"/>
        <v>35.119999999999997</v>
      </c>
      <c r="Q2267" s="14">
        <f t="shared" si="105"/>
        <v>42689.853090277778</v>
      </c>
      <c r="R2267" s="14">
        <f t="shared" si="106"/>
        <v>42696.853090277778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8288</v>
      </c>
      <c r="O2268" s="10" t="s">
        <v>8306</v>
      </c>
      <c r="P2268">
        <f t="shared" si="107"/>
        <v>24.76</v>
      </c>
      <c r="Q2268" s="14">
        <f t="shared" si="105"/>
        <v>42469.874907407408</v>
      </c>
      <c r="R2268" s="14">
        <f t="shared" si="106"/>
        <v>42487.083333333328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8288</v>
      </c>
      <c r="O2269" s="10" t="s">
        <v>8306</v>
      </c>
      <c r="P2269">
        <f t="shared" si="107"/>
        <v>188.38</v>
      </c>
      <c r="Q2269" s="14">
        <f t="shared" si="105"/>
        <v>41968.829826388886</v>
      </c>
      <c r="R2269" s="14">
        <f t="shared" si="106"/>
        <v>41994.041666666672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8288</v>
      </c>
      <c r="O2270" s="10" t="s">
        <v>8306</v>
      </c>
      <c r="P2270">
        <f t="shared" si="107"/>
        <v>148.08000000000001</v>
      </c>
      <c r="Q2270" s="14">
        <f t="shared" si="105"/>
        <v>42776.082349537035</v>
      </c>
      <c r="R2270" s="14">
        <f t="shared" si="106"/>
        <v>42806.082349537035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8288</v>
      </c>
      <c r="O2271" s="10" t="s">
        <v>8306</v>
      </c>
      <c r="P2271">
        <f t="shared" si="107"/>
        <v>49.93</v>
      </c>
      <c r="Q2271" s="14">
        <f t="shared" si="105"/>
        <v>42776.704432870371</v>
      </c>
      <c r="R2271" s="14">
        <f t="shared" si="106"/>
        <v>42801.208333333328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8288</v>
      </c>
      <c r="O2272" s="10" t="s">
        <v>8306</v>
      </c>
      <c r="P2272">
        <f t="shared" si="107"/>
        <v>107.82</v>
      </c>
      <c r="Q2272" s="14">
        <f t="shared" si="105"/>
        <v>42725.869363425925</v>
      </c>
      <c r="R2272" s="14">
        <f t="shared" si="106"/>
        <v>42745.915972222225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8288</v>
      </c>
      <c r="O2273" s="10" t="s">
        <v>8306</v>
      </c>
      <c r="P2273">
        <f t="shared" si="107"/>
        <v>42.63</v>
      </c>
      <c r="Q2273" s="14">
        <f t="shared" si="105"/>
        <v>42684.000046296293</v>
      </c>
      <c r="R2273" s="14">
        <f t="shared" si="106"/>
        <v>42714.000046296293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8288</v>
      </c>
      <c r="O2274" s="10" t="s">
        <v>8306</v>
      </c>
      <c r="P2274">
        <f t="shared" si="107"/>
        <v>14.37</v>
      </c>
      <c r="Q2274" s="14">
        <f t="shared" si="105"/>
        <v>42315.699490740735</v>
      </c>
      <c r="R2274" s="14">
        <f t="shared" si="106"/>
        <v>42345.699490740735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8288</v>
      </c>
      <c r="O2275" s="10" t="s">
        <v>8306</v>
      </c>
      <c r="P2275">
        <f t="shared" si="107"/>
        <v>37.479999999999997</v>
      </c>
      <c r="Q2275" s="14">
        <f t="shared" si="105"/>
        <v>42781.549097222218</v>
      </c>
      <c r="R2275" s="14">
        <f t="shared" si="106"/>
        <v>42806.507430555561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8288</v>
      </c>
      <c r="O2276" s="10" t="s">
        <v>8306</v>
      </c>
      <c r="P2276">
        <f t="shared" si="107"/>
        <v>30.2</v>
      </c>
      <c r="Q2276" s="14">
        <f t="shared" si="105"/>
        <v>41663.500659722224</v>
      </c>
      <c r="R2276" s="14">
        <f t="shared" si="106"/>
        <v>41693.500659722224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8288</v>
      </c>
      <c r="O2277" s="10" t="s">
        <v>8306</v>
      </c>
      <c r="P2277">
        <f t="shared" si="107"/>
        <v>33.549999999999997</v>
      </c>
      <c r="Q2277" s="14">
        <f t="shared" si="105"/>
        <v>41965.616655092599</v>
      </c>
      <c r="R2277" s="14">
        <f t="shared" si="106"/>
        <v>41995.616655092599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8288</v>
      </c>
      <c r="O2278" s="10" t="s">
        <v>8306</v>
      </c>
      <c r="P2278">
        <f t="shared" si="107"/>
        <v>64.75</v>
      </c>
      <c r="Q2278" s="14">
        <f t="shared" si="105"/>
        <v>41614.651493055557</v>
      </c>
      <c r="R2278" s="14">
        <f t="shared" si="106"/>
        <v>41644.651493055557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8288</v>
      </c>
      <c r="O2279" s="10" t="s">
        <v>8306</v>
      </c>
      <c r="P2279">
        <f t="shared" si="107"/>
        <v>57.93</v>
      </c>
      <c r="Q2279" s="14">
        <f t="shared" si="105"/>
        <v>40936.678506944445</v>
      </c>
      <c r="R2279" s="14">
        <f t="shared" si="106"/>
        <v>40966.678506944445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8288</v>
      </c>
      <c r="O2280" s="10" t="s">
        <v>8306</v>
      </c>
      <c r="P2280">
        <f t="shared" si="107"/>
        <v>53.08</v>
      </c>
      <c r="Q2280" s="14">
        <f t="shared" si="105"/>
        <v>42338.709108796291</v>
      </c>
      <c r="R2280" s="14">
        <f t="shared" si="106"/>
        <v>42372.957638888889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8288</v>
      </c>
      <c r="O2281" s="10" t="s">
        <v>8306</v>
      </c>
      <c r="P2281">
        <f t="shared" si="107"/>
        <v>48.06</v>
      </c>
      <c r="Q2281" s="14">
        <f t="shared" si="105"/>
        <v>42020.806701388887</v>
      </c>
      <c r="R2281" s="14">
        <f t="shared" si="106"/>
        <v>42039.166666666672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8288</v>
      </c>
      <c r="O2282" s="10" t="s">
        <v>8306</v>
      </c>
      <c r="P2282">
        <f t="shared" si="107"/>
        <v>82.4</v>
      </c>
      <c r="Q2282" s="14">
        <f t="shared" si="105"/>
        <v>42234.624895833331</v>
      </c>
      <c r="R2282" s="14">
        <f t="shared" si="106"/>
        <v>42264.624895833331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10" t="s">
        <v>8281</v>
      </c>
      <c r="P2283">
        <f t="shared" si="107"/>
        <v>50.45</v>
      </c>
      <c r="Q2283" s="14">
        <f t="shared" si="105"/>
        <v>40687.285844907405</v>
      </c>
      <c r="R2283" s="14">
        <f t="shared" si="106"/>
        <v>40749.284722222219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10" t="s">
        <v>8281</v>
      </c>
      <c r="P2284">
        <f t="shared" si="107"/>
        <v>115.83</v>
      </c>
      <c r="Q2284" s="14">
        <f t="shared" si="105"/>
        <v>42323.17460648148</v>
      </c>
      <c r="R2284" s="14">
        <f t="shared" si="106"/>
        <v>42383.17460648148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10" t="s">
        <v>8281</v>
      </c>
      <c r="P2285">
        <f t="shared" si="107"/>
        <v>63.03</v>
      </c>
      <c r="Q2285" s="14">
        <f t="shared" si="105"/>
        <v>40978.125046296293</v>
      </c>
      <c r="R2285" s="14">
        <f t="shared" si="106"/>
        <v>41038.083379629628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10" t="s">
        <v>8281</v>
      </c>
      <c r="P2286">
        <f t="shared" si="107"/>
        <v>108.02</v>
      </c>
      <c r="Q2286" s="14">
        <f t="shared" si="105"/>
        <v>40585.796817129631</v>
      </c>
      <c r="R2286" s="14">
        <f t="shared" si="106"/>
        <v>40614.166666666664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10" t="s">
        <v>8281</v>
      </c>
      <c r="P2287">
        <f t="shared" si="107"/>
        <v>46.09</v>
      </c>
      <c r="Q2287" s="14">
        <f t="shared" si="105"/>
        <v>41059.185682870368</v>
      </c>
      <c r="R2287" s="14">
        <f t="shared" si="106"/>
        <v>41089.185682870368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10" t="s">
        <v>8281</v>
      </c>
      <c r="P2288">
        <f t="shared" si="107"/>
        <v>107.21</v>
      </c>
      <c r="Q2288" s="14">
        <f t="shared" si="105"/>
        <v>41494.963587962964</v>
      </c>
      <c r="R2288" s="14">
        <f t="shared" si="106"/>
        <v>41523.165972222225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10" t="s">
        <v>8281</v>
      </c>
      <c r="P2289">
        <f t="shared" si="107"/>
        <v>50.93</v>
      </c>
      <c r="Q2289" s="14">
        <f t="shared" si="105"/>
        <v>41792.667361111111</v>
      </c>
      <c r="R2289" s="14">
        <f t="shared" si="106"/>
        <v>41813.667361111111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10" t="s">
        <v>8281</v>
      </c>
      <c r="P2290">
        <f t="shared" si="107"/>
        <v>40.04</v>
      </c>
      <c r="Q2290" s="14">
        <f t="shared" si="105"/>
        <v>41067.827418981484</v>
      </c>
      <c r="R2290" s="14">
        <f t="shared" si="106"/>
        <v>41086.75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10" t="s">
        <v>8281</v>
      </c>
      <c r="P2291">
        <f t="shared" si="107"/>
        <v>64.44</v>
      </c>
      <c r="Q2291" s="14">
        <f t="shared" si="105"/>
        <v>41571.998379629629</v>
      </c>
      <c r="R2291" s="14">
        <f t="shared" si="106"/>
        <v>41614.973611111112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10" t="s">
        <v>8281</v>
      </c>
      <c r="P2292">
        <f t="shared" si="107"/>
        <v>53.83</v>
      </c>
      <c r="Q2292" s="14">
        <f t="shared" si="105"/>
        <v>40070.253819444442</v>
      </c>
      <c r="R2292" s="14">
        <f t="shared" si="106"/>
        <v>40148.708333333336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10" t="s">
        <v>8281</v>
      </c>
      <c r="P2293">
        <f t="shared" si="107"/>
        <v>100.47</v>
      </c>
      <c r="Q2293" s="14">
        <f t="shared" si="105"/>
        <v>40987.977060185185</v>
      </c>
      <c r="R2293" s="14">
        <f t="shared" si="106"/>
        <v>41022.166666666664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10" t="s">
        <v>8281</v>
      </c>
      <c r="P2294">
        <f t="shared" si="107"/>
        <v>46.63</v>
      </c>
      <c r="Q2294" s="14">
        <f t="shared" si="105"/>
        <v>40987.697638888887</v>
      </c>
      <c r="R2294" s="14">
        <f t="shared" si="106"/>
        <v>41017.697638888887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10" t="s">
        <v>8281</v>
      </c>
      <c r="P2295">
        <f t="shared" si="107"/>
        <v>34.07</v>
      </c>
      <c r="Q2295" s="14">
        <f t="shared" si="105"/>
        <v>41151.708321759259</v>
      </c>
      <c r="R2295" s="14">
        <f t="shared" si="106"/>
        <v>41177.165972222225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10" t="s">
        <v>8281</v>
      </c>
      <c r="P2296">
        <f t="shared" si="107"/>
        <v>65.209999999999994</v>
      </c>
      <c r="Q2296" s="14">
        <f t="shared" si="105"/>
        <v>41264.72314814815</v>
      </c>
      <c r="R2296" s="14">
        <f t="shared" si="106"/>
        <v>41294.72314814815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10" t="s">
        <v>8281</v>
      </c>
      <c r="P2297">
        <f t="shared" si="107"/>
        <v>44.21</v>
      </c>
      <c r="Q2297" s="14">
        <f t="shared" si="105"/>
        <v>41270.954351851848</v>
      </c>
      <c r="R2297" s="14">
        <f t="shared" si="106"/>
        <v>41300.954351851848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10" t="s">
        <v>8281</v>
      </c>
      <c r="P2298">
        <f t="shared" si="107"/>
        <v>71.97</v>
      </c>
      <c r="Q2298" s="14">
        <f t="shared" si="105"/>
        <v>40927.731782407405</v>
      </c>
      <c r="R2298" s="14">
        <f t="shared" si="106"/>
        <v>40962.731782407405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10" t="s">
        <v>8281</v>
      </c>
      <c r="P2299">
        <f t="shared" si="107"/>
        <v>52.95</v>
      </c>
      <c r="Q2299" s="14">
        <f t="shared" si="105"/>
        <v>40948.042233796295</v>
      </c>
      <c r="R2299" s="14">
        <f t="shared" si="106"/>
        <v>40982.165972222225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10" t="s">
        <v>8281</v>
      </c>
      <c r="P2300">
        <f t="shared" si="107"/>
        <v>109.45</v>
      </c>
      <c r="Q2300" s="14">
        <f t="shared" si="105"/>
        <v>41694.84065972222</v>
      </c>
      <c r="R2300" s="14">
        <f t="shared" si="106"/>
        <v>41724.798993055556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10" t="s">
        <v>8281</v>
      </c>
      <c r="P2301">
        <f t="shared" si="107"/>
        <v>75.040000000000006</v>
      </c>
      <c r="Q2301" s="14">
        <f t="shared" si="105"/>
        <v>40565.032511574071</v>
      </c>
      <c r="R2301" s="14">
        <f t="shared" si="106"/>
        <v>40580.032511574071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10" t="s">
        <v>8281</v>
      </c>
      <c r="P2302">
        <f t="shared" si="107"/>
        <v>115.71</v>
      </c>
      <c r="Q2302" s="14">
        <f t="shared" si="105"/>
        <v>41074.727037037039</v>
      </c>
      <c r="R2302" s="14">
        <f t="shared" si="106"/>
        <v>41088.727037037039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8280</v>
      </c>
      <c r="O2303" s="10" t="s">
        <v>8284</v>
      </c>
      <c r="P2303">
        <f t="shared" si="107"/>
        <v>31.66</v>
      </c>
      <c r="Q2303" s="14">
        <f t="shared" si="105"/>
        <v>41416.146944444445</v>
      </c>
      <c r="R2303" s="14">
        <f t="shared" si="106"/>
        <v>41446.146944444445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8280</v>
      </c>
      <c r="O2304" s="10" t="s">
        <v>8284</v>
      </c>
      <c r="P2304">
        <f t="shared" si="107"/>
        <v>46.18</v>
      </c>
      <c r="Q2304" s="14">
        <f t="shared" si="105"/>
        <v>41605.868449074071</v>
      </c>
      <c r="R2304" s="14">
        <f t="shared" si="106"/>
        <v>41639.291666666664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8280</v>
      </c>
      <c r="O2305" s="10" t="s">
        <v>8284</v>
      </c>
      <c r="P2305">
        <f t="shared" si="107"/>
        <v>68.48</v>
      </c>
      <c r="Q2305" s="14">
        <f t="shared" si="105"/>
        <v>40850.111064814817</v>
      </c>
      <c r="R2305" s="14">
        <f t="shared" si="106"/>
        <v>40890.152731481481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8280</v>
      </c>
      <c r="O2306" s="10" t="s">
        <v>8284</v>
      </c>
      <c r="P2306">
        <f t="shared" si="107"/>
        <v>53.47</v>
      </c>
      <c r="Q2306" s="14">
        <f t="shared" ref="Q2306:Q2369" si="108">(((J2306/60)/60)/24)+DATE(1970,1,1)</f>
        <v>40502.815868055557</v>
      </c>
      <c r="R2306" s="14">
        <f t="shared" ref="R2306:R2369" si="109">(((I2306/60)/60)/24)+DATE(1970,1,1)</f>
        <v>40544.207638888889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8280</v>
      </c>
      <c r="O2307" s="10" t="s">
        <v>8284</v>
      </c>
      <c r="P2307">
        <f t="shared" ref="P2307:P2370" si="110">IFERROR(ROUND(E2307/L2307,2),0)</f>
        <v>109.11</v>
      </c>
      <c r="Q2307" s="14">
        <f t="shared" si="108"/>
        <v>41834.695277777777</v>
      </c>
      <c r="R2307" s="14">
        <f t="shared" si="109"/>
        <v>41859.75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8280</v>
      </c>
      <c r="O2308" s="10" t="s">
        <v>8284</v>
      </c>
      <c r="P2308">
        <f t="shared" si="110"/>
        <v>51.19</v>
      </c>
      <c r="Q2308" s="14">
        <f t="shared" si="108"/>
        <v>40948.16815972222</v>
      </c>
      <c r="R2308" s="14">
        <f t="shared" si="109"/>
        <v>40978.16815972222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8280</v>
      </c>
      <c r="O2309" s="10" t="s">
        <v>8284</v>
      </c>
      <c r="P2309">
        <f t="shared" si="110"/>
        <v>27.94</v>
      </c>
      <c r="Q2309" s="14">
        <f t="shared" si="108"/>
        <v>41004.802465277775</v>
      </c>
      <c r="R2309" s="14">
        <f t="shared" si="109"/>
        <v>41034.802407407406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8280</v>
      </c>
      <c r="O2310" s="10" t="s">
        <v>8284</v>
      </c>
      <c r="P2310">
        <f t="shared" si="110"/>
        <v>82.5</v>
      </c>
      <c r="Q2310" s="14">
        <f t="shared" si="108"/>
        <v>41851.962916666671</v>
      </c>
      <c r="R2310" s="14">
        <f t="shared" si="109"/>
        <v>41880.041666666664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8280</v>
      </c>
      <c r="O2311" s="10" t="s">
        <v>8284</v>
      </c>
      <c r="P2311">
        <f t="shared" si="110"/>
        <v>59.82</v>
      </c>
      <c r="Q2311" s="14">
        <f t="shared" si="108"/>
        <v>41307.987696759257</v>
      </c>
      <c r="R2311" s="14">
        <f t="shared" si="109"/>
        <v>41342.987696759257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8280</v>
      </c>
      <c r="O2312" s="10" t="s">
        <v>8284</v>
      </c>
      <c r="P2312">
        <f t="shared" si="110"/>
        <v>64.819999999999993</v>
      </c>
      <c r="Q2312" s="14">
        <f t="shared" si="108"/>
        <v>41324.79415509259</v>
      </c>
      <c r="R2312" s="14">
        <f t="shared" si="109"/>
        <v>41354.752488425926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8280</v>
      </c>
      <c r="O2313" s="10" t="s">
        <v>8284</v>
      </c>
      <c r="P2313">
        <f t="shared" si="110"/>
        <v>90.1</v>
      </c>
      <c r="Q2313" s="14">
        <f t="shared" si="108"/>
        <v>41736.004502314812</v>
      </c>
      <c r="R2313" s="14">
        <f t="shared" si="109"/>
        <v>41766.004502314812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8280</v>
      </c>
      <c r="O2314" s="10" t="s">
        <v>8284</v>
      </c>
      <c r="P2314">
        <f t="shared" si="110"/>
        <v>40.96</v>
      </c>
      <c r="Q2314" s="14">
        <f t="shared" si="108"/>
        <v>41716.632847222223</v>
      </c>
      <c r="R2314" s="14">
        <f t="shared" si="109"/>
        <v>41747.958333333336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8280</v>
      </c>
      <c r="O2315" s="10" t="s">
        <v>8284</v>
      </c>
      <c r="P2315">
        <f t="shared" si="110"/>
        <v>56</v>
      </c>
      <c r="Q2315" s="14">
        <f t="shared" si="108"/>
        <v>41002.958634259259</v>
      </c>
      <c r="R2315" s="14">
        <f t="shared" si="109"/>
        <v>41032.958634259259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8280</v>
      </c>
      <c r="O2316" s="10" t="s">
        <v>8284</v>
      </c>
      <c r="P2316">
        <f t="shared" si="110"/>
        <v>37.67</v>
      </c>
      <c r="Q2316" s="14">
        <f t="shared" si="108"/>
        <v>41037.551585648151</v>
      </c>
      <c r="R2316" s="14">
        <f t="shared" si="109"/>
        <v>41067.551585648151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8280</v>
      </c>
      <c r="O2317" s="10" t="s">
        <v>8284</v>
      </c>
      <c r="P2317">
        <f t="shared" si="110"/>
        <v>40.08</v>
      </c>
      <c r="Q2317" s="14">
        <f t="shared" si="108"/>
        <v>41004.72619212963</v>
      </c>
      <c r="R2317" s="14">
        <f t="shared" si="109"/>
        <v>41034.72619212963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8280</v>
      </c>
      <c r="O2318" s="10" t="s">
        <v>8284</v>
      </c>
      <c r="P2318">
        <f t="shared" si="110"/>
        <v>78.03</v>
      </c>
      <c r="Q2318" s="14">
        <f t="shared" si="108"/>
        <v>40079.725115740745</v>
      </c>
      <c r="R2318" s="14">
        <f t="shared" si="109"/>
        <v>40156.76666666667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8280</v>
      </c>
      <c r="O2319" s="10" t="s">
        <v>8284</v>
      </c>
      <c r="P2319">
        <f t="shared" si="110"/>
        <v>18.91</v>
      </c>
      <c r="Q2319" s="14">
        <f t="shared" si="108"/>
        <v>40192.542233796295</v>
      </c>
      <c r="R2319" s="14">
        <f t="shared" si="109"/>
        <v>40224.208333333336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8280</v>
      </c>
      <c r="O2320" s="10" t="s">
        <v>8284</v>
      </c>
      <c r="P2320">
        <f t="shared" si="110"/>
        <v>37.130000000000003</v>
      </c>
      <c r="Q2320" s="14">
        <f t="shared" si="108"/>
        <v>40050.643680555557</v>
      </c>
      <c r="R2320" s="14">
        <f t="shared" si="109"/>
        <v>40082.165972222225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8280</v>
      </c>
      <c r="O2321" s="10" t="s">
        <v>8284</v>
      </c>
      <c r="P2321">
        <f t="shared" si="110"/>
        <v>41.96</v>
      </c>
      <c r="Q2321" s="14">
        <f t="shared" si="108"/>
        <v>41593.082002314812</v>
      </c>
      <c r="R2321" s="14">
        <f t="shared" si="109"/>
        <v>41623.082002314812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8280</v>
      </c>
      <c r="O2322" s="10" t="s">
        <v>8284</v>
      </c>
      <c r="P2322">
        <f t="shared" si="110"/>
        <v>61.04</v>
      </c>
      <c r="Q2322" s="14">
        <f t="shared" si="108"/>
        <v>41696.817129629628</v>
      </c>
      <c r="R2322" s="14">
        <f t="shared" si="109"/>
        <v>41731.775462962964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8291</v>
      </c>
      <c r="O2323" s="10" t="s">
        <v>8307</v>
      </c>
      <c r="P2323">
        <f t="shared" si="110"/>
        <v>64.53</v>
      </c>
      <c r="Q2323" s="14">
        <f t="shared" si="108"/>
        <v>42799.260428240741</v>
      </c>
      <c r="R2323" s="14">
        <f t="shared" si="109"/>
        <v>42829.21876157407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8291</v>
      </c>
      <c r="O2324" s="10" t="s">
        <v>8307</v>
      </c>
      <c r="P2324">
        <f t="shared" si="110"/>
        <v>21.25</v>
      </c>
      <c r="Q2324" s="14">
        <f t="shared" si="108"/>
        <v>42804.895474537043</v>
      </c>
      <c r="R2324" s="14">
        <f t="shared" si="109"/>
        <v>42834.853807870371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8291</v>
      </c>
      <c r="O2325" s="10" t="s">
        <v>8307</v>
      </c>
      <c r="P2325">
        <f t="shared" si="110"/>
        <v>30</v>
      </c>
      <c r="Q2325" s="14">
        <f t="shared" si="108"/>
        <v>42807.755173611105</v>
      </c>
      <c r="R2325" s="14">
        <f t="shared" si="109"/>
        <v>42814.755173611105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8291</v>
      </c>
      <c r="O2326" s="10" t="s">
        <v>8307</v>
      </c>
      <c r="P2326">
        <f t="shared" si="110"/>
        <v>25.49</v>
      </c>
      <c r="Q2326" s="14">
        <f t="shared" si="108"/>
        <v>42790.885243055556</v>
      </c>
      <c r="R2326" s="14">
        <f t="shared" si="109"/>
        <v>42820.843576388885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8291</v>
      </c>
      <c r="O2327" s="10" t="s">
        <v>8307</v>
      </c>
      <c r="P2327">
        <f t="shared" si="110"/>
        <v>11.43</v>
      </c>
      <c r="Q2327" s="14">
        <f t="shared" si="108"/>
        <v>42794.022349537037</v>
      </c>
      <c r="R2327" s="14">
        <f t="shared" si="109"/>
        <v>42823.980682870373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8291</v>
      </c>
      <c r="O2328" s="10" t="s">
        <v>8307</v>
      </c>
      <c r="P2328">
        <f t="shared" si="110"/>
        <v>108</v>
      </c>
      <c r="Q2328" s="14">
        <f t="shared" si="108"/>
        <v>42804.034120370372</v>
      </c>
      <c r="R2328" s="14">
        <f t="shared" si="109"/>
        <v>42855.708333333328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8291</v>
      </c>
      <c r="O2329" s="10" t="s">
        <v>8307</v>
      </c>
      <c r="P2329">
        <f t="shared" si="110"/>
        <v>54.88</v>
      </c>
      <c r="Q2329" s="14">
        <f t="shared" si="108"/>
        <v>41842.917129629634</v>
      </c>
      <c r="R2329" s="14">
        <f t="shared" si="109"/>
        <v>41877.917129629634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8291</v>
      </c>
      <c r="O2330" s="10" t="s">
        <v>8307</v>
      </c>
      <c r="P2330">
        <f t="shared" si="110"/>
        <v>47.38</v>
      </c>
      <c r="Q2330" s="14">
        <f t="shared" si="108"/>
        <v>42139.781678240746</v>
      </c>
      <c r="R2330" s="14">
        <f t="shared" si="109"/>
        <v>42169.781678240746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8291</v>
      </c>
      <c r="O2331" s="10" t="s">
        <v>8307</v>
      </c>
      <c r="P2331">
        <f t="shared" si="110"/>
        <v>211.84</v>
      </c>
      <c r="Q2331" s="14">
        <f t="shared" si="108"/>
        <v>41807.624374999999</v>
      </c>
      <c r="R2331" s="14">
        <f t="shared" si="109"/>
        <v>41837.624374999999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8291</v>
      </c>
      <c r="O2332" s="10" t="s">
        <v>8307</v>
      </c>
      <c r="P2332">
        <f t="shared" si="110"/>
        <v>219.93</v>
      </c>
      <c r="Q2332" s="14">
        <f t="shared" si="108"/>
        <v>42332.89980324074</v>
      </c>
      <c r="R2332" s="14">
        <f t="shared" si="109"/>
        <v>42363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8291</v>
      </c>
      <c r="O2333" s="10" t="s">
        <v>8307</v>
      </c>
      <c r="P2333">
        <f t="shared" si="110"/>
        <v>40.799999999999997</v>
      </c>
      <c r="Q2333" s="14">
        <f t="shared" si="108"/>
        <v>41839.005671296298</v>
      </c>
      <c r="R2333" s="14">
        <f t="shared" si="109"/>
        <v>41869.005671296298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8291</v>
      </c>
      <c r="O2334" s="10" t="s">
        <v>8307</v>
      </c>
      <c r="P2334">
        <f t="shared" si="110"/>
        <v>75.5</v>
      </c>
      <c r="Q2334" s="14">
        <f t="shared" si="108"/>
        <v>42011.628136574072</v>
      </c>
      <c r="R2334" s="14">
        <f t="shared" si="109"/>
        <v>42041.628136574072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8291</v>
      </c>
      <c r="O2335" s="10" t="s">
        <v>8307</v>
      </c>
      <c r="P2335">
        <f t="shared" si="110"/>
        <v>13.54</v>
      </c>
      <c r="Q2335" s="14">
        <f t="shared" si="108"/>
        <v>41767.650347222225</v>
      </c>
      <c r="R2335" s="14">
        <f t="shared" si="109"/>
        <v>41788.743055555555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8291</v>
      </c>
      <c r="O2336" s="10" t="s">
        <v>8307</v>
      </c>
      <c r="P2336">
        <f t="shared" si="110"/>
        <v>60.87</v>
      </c>
      <c r="Q2336" s="14">
        <f t="shared" si="108"/>
        <v>41918.670115740737</v>
      </c>
      <c r="R2336" s="14">
        <f t="shared" si="109"/>
        <v>41948.731944444444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8291</v>
      </c>
      <c r="O2337" s="10" t="s">
        <v>8307</v>
      </c>
      <c r="P2337">
        <f t="shared" si="110"/>
        <v>115.69</v>
      </c>
      <c r="Q2337" s="14">
        <f t="shared" si="108"/>
        <v>41771.572256944448</v>
      </c>
      <c r="R2337" s="14">
        <f t="shared" si="109"/>
        <v>41801.572256944448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8291</v>
      </c>
      <c r="O2338" s="10" t="s">
        <v>8307</v>
      </c>
      <c r="P2338">
        <f t="shared" si="110"/>
        <v>48.1</v>
      </c>
      <c r="Q2338" s="14">
        <f t="shared" si="108"/>
        <v>41666.924710648149</v>
      </c>
      <c r="R2338" s="14">
        <f t="shared" si="109"/>
        <v>41706.924710648149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8291</v>
      </c>
      <c r="O2339" s="10" t="s">
        <v>8307</v>
      </c>
      <c r="P2339">
        <f t="shared" si="110"/>
        <v>74.180000000000007</v>
      </c>
      <c r="Q2339" s="14">
        <f t="shared" si="108"/>
        <v>41786.640543981484</v>
      </c>
      <c r="R2339" s="14">
        <f t="shared" si="109"/>
        <v>41816.640543981484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8291</v>
      </c>
      <c r="O2340" s="10" t="s">
        <v>8307</v>
      </c>
      <c r="P2340">
        <f t="shared" si="110"/>
        <v>123.35</v>
      </c>
      <c r="Q2340" s="14">
        <f t="shared" si="108"/>
        <v>41789.896805555552</v>
      </c>
      <c r="R2340" s="14">
        <f t="shared" si="109"/>
        <v>41819.896805555552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8291</v>
      </c>
      <c r="O2341" s="10" t="s">
        <v>8307</v>
      </c>
      <c r="P2341">
        <f t="shared" si="110"/>
        <v>66.62</v>
      </c>
      <c r="Q2341" s="14">
        <f t="shared" si="108"/>
        <v>42692.79987268518</v>
      </c>
      <c r="R2341" s="14">
        <f t="shared" si="109"/>
        <v>42723.332638888889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8291</v>
      </c>
      <c r="O2342" s="10" t="s">
        <v>8307</v>
      </c>
      <c r="P2342">
        <f t="shared" si="110"/>
        <v>104.99</v>
      </c>
      <c r="Q2342" s="14">
        <f t="shared" si="108"/>
        <v>42643.642800925925</v>
      </c>
      <c r="R2342" s="14">
        <f t="shared" si="109"/>
        <v>42673.642800925925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8274</v>
      </c>
      <c r="O2343" s="10" t="s">
        <v>8275</v>
      </c>
      <c r="P2343">
        <f t="shared" si="110"/>
        <v>0</v>
      </c>
      <c r="Q2343" s="14">
        <f t="shared" si="108"/>
        <v>42167.813703703709</v>
      </c>
      <c r="R2343" s="14">
        <f t="shared" si="109"/>
        <v>42197.813703703709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8274</v>
      </c>
      <c r="O2344" s="10" t="s">
        <v>8275</v>
      </c>
      <c r="P2344">
        <f t="shared" si="110"/>
        <v>0</v>
      </c>
      <c r="Q2344" s="14">
        <f t="shared" si="108"/>
        <v>41897.702199074076</v>
      </c>
      <c r="R2344" s="14">
        <f t="shared" si="109"/>
        <v>41918.208333333336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0" t="s">
        <v>8275</v>
      </c>
      <c r="P2345">
        <f t="shared" si="110"/>
        <v>300</v>
      </c>
      <c r="Q2345" s="14">
        <f t="shared" si="108"/>
        <v>42327.825289351851</v>
      </c>
      <c r="R2345" s="14">
        <f t="shared" si="109"/>
        <v>42377.82430555555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8274</v>
      </c>
      <c r="O2346" s="10" t="s">
        <v>8275</v>
      </c>
      <c r="P2346">
        <f t="shared" si="110"/>
        <v>1</v>
      </c>
      <c r="Q2346" s="14">
        <f t="shared" si="108"/>
        <v>42515.727650462963</v>
      </c>
      <c r="R2346" s="14">
        <f t="shared" si="109"/>
        <v>42545.727650462963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8274</v>
      </c>
      <c r="O2347" s="10" t="s">
        <v>8275</v>
      </c>
      <c r="P2347">
        <f t="shared" si="110"/>
        <v>0</v>
      </c>
      <c r="Q2347" s="14">
        <f t="shared" si="108"/>
        <v>42060.001805555556</v>
      </c>
      <c r="R2347" s="14">
        <f t="shared" si="109"/>
        <v>42094.985416666663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8274</v>
      </c>
      <c r="O2348" s="10" t="s">
        <v>8275</v>
      </c>
      <c r="P2348">
        <f t="shared" si="110"/>
        <v>13</v>
      </c>
      <c r="Q2348" s="14">
        <f t="shared" si="108"/>
        <v>42615.79896990741</v>
      </c>
      <c r="R2348" s="14">
        <f t="shared" si="109"/>
        <v>42660.79896990741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8274</v>
      </c>
      <c r="O2349" s="10" t="s">
        <v>8275</v>
      </c>
      <c r="P2349">
        <f t="shared" si="110"/>
        <v>15</v>
      </c>
      <c r="Q2349" s="14">
        <f t="shared" si="108"/>
        <v>42577.607361111113</v>
      </c>
      <c r="R2349" s="14">
        <f t="shared" si="109"/>
        <v>42607.607361111113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8274</v>
      </c>
      <c r="O2350" s="10" t="s">
        <v>8275</v>
      </c>
      <c r="P2350">
        <f t="shared" si="110"/>
        <v>54</v>
      </c>
      <c r="Q2350" s="14">
        <f t="shared" si="108"/>
        <v>42360.932152777779</v>
      </c>
      <c r="R2350" s="14">
        <f t="shared" si="109"/>
        <v>42420.932152777779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8274</v>
      </c>
      <c r="O2351" s="10" t="s">
        <v>8275</v>
      </c>
      <c r="P2351">
        <f t="shared" si="110"/>
        <v>0</v>
      </c>
      <c r="Q2351" s="14">
        <f t="shared" si="108"/>
        <v>42198.775787037041</v>
      </c>
      <c r="R2351" s="14">
        <f t="shared" si="109"/>
        <v>42227.775787037041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8274</v>
      </c>
      <c r="O2352" s="10" t="s">
        <v>8275</v>
      </c>
      <c r="P2352">
        <f t="shared" si="110"/>
        <v>0</v>
      </c>
      <c r="Q2352" s="14">
        <f t="shared" si="108"/>
        <v>42708.842245370368</v>
      </c>
      <c r="R2352" s="14">
        <f t="shared" si="109"/>
        <v>42738.842245370368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8274</v>
      </c>
      <c r="O2353" s="10" t="s">
        <v>8275</v>
      </c>
      <c r="P2353">
        <f t="shared" si="110"/>
        <v>15.43</v>
      </c>
      <c r="Q2353" s="14">
        <f t="shared" si="108"/>
        <v>42094.101145833338</v>
      </c>
      <c r="R2353" s="14">
        <f t="shared" si="109"/>
        <v>42124.101145833338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8274</v>
      </c>
      <c r="O2354" s="10" t="s">
        <v>8275</v>
      </c>
      <c r="P2354">
        <f t="shared" si="110"/>
        <v>0</v>
      </c>
      <c r="Q2354" s="14">
        <f t="shared" si="108"/>
        <v>42101.633703703701</v>
      </c>
      <c r="R2354" s="14">
        <f t="shared" si="109"/>
        <v>42161.633703703701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8274</v>
      </c>
      <c r="O2355" s="10" t="s">
        <v>8275</v>
      </c>
      <c r="P2355">
        <f t="shared" si="110"/>
        <v>0</v>
      </c>
      <c r="Q2355" s="14">
        <f t="shared" si="108"/>
        <v>42103.676180555558</v>
      </c>
      <c r="R2355" s="14">
        <f t="shared" si="109"/>
        <v>42115.676180555558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8274</v>
      </c>
      <c r="O2356" s="10" t="s">
        <v>8275</v>
      </c>
      <c r="P2356">
        <f t="shared" si="110"/>
        <v>25</v>
      </c>
      <c r="Q2356" s="14">
        <f t="shared" si="108"/>
        <v>41954.722916666666</v>
      </c>
      <c r="R2356" s="14">
        <f t="shared" si="109"/>
        <v>42014.722916666666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8274</v>
      </c>
      <c r="O2357" s="10" t="s">
        <v>8275</v>
      </c>
      <c r="P2357">
        <f t="shared" si="110"/>
        <v>27.5</v>
      </c>
      <c r="Q2357" s="14">
        <f t="shared" si="108"/>
        <v>42096.918240740735</v>
      </c>
      <c r="R2357" s="14">
        <f t="shared" si="109"/>
        <v>42126.918240740735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8274</v>
      </c>
      <c r="O2358" s="10" t="s">
        <v>8275</v>
      </c>
      <c r="P2358">
        <f t="shared" si="110"/>
        <v>0</v>
      </c>
      <c r="Q2358" s="14">
        <f t="shared" si="108"/>
        <v>42130.78361111111</v>
      </c>
      <c r="R2358" s="14">
        <f t="shared" si="109"/>
        <v>42160.78361111111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8274</v>
      </c>
      <c r="O2359" s="10" t="s">
        <v>8275</v>
      </c>
      <c r="P2359">
        <f t="shared" si="110"/>
        <v>0</v>
      </c>
      <c r="Q2359" s="14">
        <f t="shared" si="108"/>
        <v>42264.620115740734</v>
      </c>
      <c r="R2359" s="14">
        <f t="shared" si="109"/>
        <v>42294.620115740734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8274</v>
      </c>
      <c r="O2360" s="10" t="s">
        <v>8275</v>
      </c>
      <c r="P2360">
        <f t="shared" si="110"/>
        <v>0</v>
      </c>
      <c r="Q2360" s="14">
        <f t="shared" si="108"/>
        <v>41978.930972222224</v>
      </c>
      <c r="R2360" s="14">
        <f t="shared" si="109"/>
        <v>42035.027083333334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0" t="s">
        <v>8275</v>
      </c>
      <c r="P2361">
        <f t="shared" si="110"/>
        <v>367</v>
      </c>
      <c r="Q2361" s="14">
        <f t="shared" si="108"/>
        <v>42159.649583333332</v>
      </c>
      <c r="R2361" s="14">
        <f t="shared" si="109"/>
        <v>42219.649583333332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8274</v>
      </c>
      <c r="O2362" s="10" t="s">
        <v>8275</v>
      </c>
      <c r="P2362">
        <f t="shared" si="110"/>
        <v>2</v>
      </c>
      <c r="Q2362" s="14">
        <f t="shared" si="108"/>
        <v>42377.70694444445</v>
      </c>
      <c r="R2362" s="14">
        <f t="shared" si="109"/>
        <v>42407.70694444445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8274</v>
      </c>
      <c r="O2363" s="10" t="s">
        <v>8275</v>
      </c>
      <c r="P2363">
        <f t="shared" si="110"/>
        <v>0</v>
      </c>
      <c r="Q2363" s="14">
        <f t="shared" si="108"/>
        <v>42466.858888888892</v>
      </c>
      <c r="R2363" s="14">
        <f t="shared" si="109"/>
        <v>42490.916666666672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8274</v>
      </c>
      <c r="O2364" s="10" t="s">
        <v>8275</v>
      </c>
      <c r="P2364">
        <f t="shared" si="110"/>
        <v>60</v>
      </c>
      <c r="Q2364" s="14">
        <f t="shared" si="108"/>
        <v>41954.688310185185</v>
      </c>
      <c r="R2364" s="14">
        <f t="shared" si="109"/>
        <v>41984.688310185185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8274</v>
      </c>
      <c r="O2365" s="10" t="s">
        <v>8275</v>
      </c>
      <c r="P2365">
        <f t="shared" si="110"/>
        <v>0</v>
      </c>
      <c r="Q2365" s="14">
        <f t="shared" si="108"/>
        <v>42322.011574074073</v>
      </c>
      <c r="R2365" s="14">
        <f t="shared" si="109"/>
        <v>42367.011574074073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8274</v>
      </c>
      <c r="O2366" s="10" t="s">
        <v>8275</v>
      </c>
      <c r="P2366">
        <f t="shared" si="110"/>
        <v>0</v>
      </c>
      <c r="Q2366" s="14">
        <f t="shared" si="108"/>
        <v>42248.934675925921</v>
      </c>
      <c r="R2366" s="14">
        <f t="shared" si="109"/>
        <v>42303.934675925921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8274</v>
      </c>
      <c r="O2367" s="10" t="s">
        <v>8275</v>
      </c>
      <c r="P2367">
        <f t="shared" si="110"/>
        <v>0</v>
      </c>
      <c r="Q2367" s="14">
        <f t="shared" si="108"/>
        <v>42346.736400462964</v>
      </c>
      <c r="R2367" s="14">
        <f t="shared" si="109"/>
        <v>42386.958333333328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8274</v>
      </c>
      <c r="O2368" s="10" t="s">
        <v>8275</v>
      </c>
      <c r="P2368">
        <f t="shared" si="110"/>
        <v>97.41</v>
      </c>
      <c r="Q2368" s="14">
        <f t="shared" si="108"/>
        <v>42268.531631944439</v>
      </c>
      <c r="R2368" s="14">
        <f t="shared" si="109"/>
        <v>42298.531631944439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8274</v>
      </c>
      <c r="O2369" s="10" t="s">
        <v>8275</v>
      </c>
      <c r="P2369">
        <f t="shared" si="110"/>
        <v>47.86</v>
      </c>
      <c r="Q2369" s="14">
        <f t="shared" si="108"/>
        <v>42425.970092592594</v>
      </c>
      <c r="R2369" s="14">
        <f t="shared" si="109"/>
        <v>42485.928425925929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8274</v>
      </c>
      <c r="O2370" s="10" t="s">
        <v>8275</v>
      </c>
      <c r="P2370">
        <f t="shared" si="110"/>
        <v>50</v>
      </c>
      <c r="Q2370" s="14">
        <f t="shared" ref="Q2370:Q2433" si="111">(((J2370/60)/60)/24)+DATE(1970,1,1)</f>
        <v>42063.721817129626</v>
      </c>
      <c r="R2370" s="14">
        <f t="shared" ref="R2370:R2433" si="112">(((I2370/60)/60)/24)+DATE(1970,1,1)</f>
        <v>42108.680150462969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8274</v>
      </c>
      <c r="O2371" s="10" t="s">
        <v>8275</v>
      </c>
      <c r="P2371">
        <f t="shared" ref="P2371:P2434" si="113">IFERROR(ROUND(E2371/L2371,2),0)</f>
        <v>0</v>
      </c>
      <c r="Q2371" s="14">
        <f t="shared" si="111"/>
        <v>42380.812627314815</v>
      </c>
      <c r="R2371" s="14">
        <f t="shared" si="112"/>
        <v>42410.812627314815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8274</v>
      </c>
      <c r="O2372" s="10" t="s">
        <v>8275</v>
      </c>
      <c r="P2372">
        <f t="shared" si="113"/>
        <v>20.5</v>
      </c>
      <c r="Q2372" s="14">
        <f t="shared" si="111"/>
        <v>41961.18913194444</v>
      </c>
      <c r="R2372" s="14">
        <f t="shared" si="112"/>
        <v>41991.18913194444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8274</v>
      </c>
      <c r="O2373" s="10" t="s">
        <v>8275</v>
      </c>
      <c r="P2373">
        <f t="shared" si="113"/>
        <v>0</v>
      </c>
      <c r="Q2373" s="14">
        <f t="shared" si="111"/>
        <v>42150.777731481481</v>
      </c>
      <c r="R2373" s="14">
        <f t="shared" si="112"/>
        <v>42180.777731481481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8274</v>
      </c>
      <c r="O2374" s="10" t="s">
        <v>8275</v>
      </c>
      <c r="P2374">
        <f t="shared" si="113"/>
        <v>30</v>
      </c>
      <c r="Q2374" s="14">
        <f t="shared" si="111"/>
        <v>42088.069108796291</v>
      </c>
      <c r="R2374" s="14">
        <f t="shared" si="112"/>
        <v>42118.069108796291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8274</v>
      </c>
      <c r="O2375" s="10" t="s">
        <v>8275</v>
      </c>
      <c r="P2375">
        <f t="shared" si="113"/>
        <v>50</v>
      </c>
      <c r="Q2375" s="14">
        <f t="shared" si="111"/>
        <v>42215.662314814821</v>
      </c>
      <c r="R2375" s="14">
        <f t="shared" si="112"/>
        <v>42245.662314814821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8274</v>
      </c>
      <c r="O2376" s="10" t="s">
        <v>8275</v>
      </c>
      <c r="P2376">
        <f t="shared" si="113"/>
        <v>10</v>
      </c>
      <c r="Q2376" s="14">
        <f t="shared" si="111"/>
        <v>42017.843287037031</v>
      </c>
      <c r="R2376" s="14">
        <f t="shared" si="112"/>
        <v>42047.843287037031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8274</v>
      </c>
      <c r="O2377" s="10" t="s">
        <v>8275</v>
      </c>
      <c r="P2377">
        <f t="shared" si="113"/>
        <v>0</v>
      </c>
      <c r="Q2377" s="14">
        <f t="shared" si="111"/>
        <v>42592.836076388892</v>
      </c>
      <c r="R2377" s="14">
        <f t="shared" si="112"/>
        <v>42622.836076388892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8274</v>
      </c>
      <c r="O2378" s="10" t="s">
        <v>8275</v>
      </c>
      <c r="P2378">
        <f t="shared" si="113"/>
        <v>81.58</v>
      </c>
      <c r="Q2378" s="14">
        <f t="shared" si="111"/>
        <v>42318.925532407404</v>
      </c>
      <c r="R2378" s="14">
        <f t="shared" si="112"/>
        <v>42348.925532407404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8274</v>
      </c>
      <c r="O2379" s="10" t="s">
        <v>8275</v>
      </c>
      <c r="P2379">
        <f t="shared" si="113"/>
        <v>0</v>
      </c>
      <c r="Q2379" s="14">
        <f t="shared" si="111"/>
        <v>42669.870173611111</v>
      </c>
      <c r="R2379" s="14">
        <f t="shared" si="112"/>
        <v>42699.911840277782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8274</v>
      </c>
      <c r="O2380" s="10" t="s">
        <v>8275</v>
      </c>
      <c r="P2380">
        <f t="shared" si="113"/>
        <v>0</v>
      </c>
      <c r="Q2380" s="14">
        <f t="shared" si="111"/>
        <v>42213.013078703705</v>
      </c>
      <c r="R2380" s="14">
        <f t="shared" si="112"/>
        <v>42242.013078703705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8274</v>
      </c>
      <c r="O2381" s="10" t="s">
        <v>8275</v>
      </c>
      <c r="P2381">
        <f t="shared" si="113"/>
        <v>0</v>
      </c>
      <c r="Q2381" s="14">
        <f t="shared" si="111"/>
        <v>42237.016388888893</v>
      </c>
      <c r="R2381" s="14">
        <f t="shared" si="112"/>
        <v>42282.016388888893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8274</v>
      </c>
      <c r="O2382" s="10" t="s">
        <v>8275</v>
      </c>
      <c r="P2382">
        <f t="shared" si="113"/>
        <v>18.329999999999998</v>
      </c>
      <c r="Q2382" s="14">
        <f t="shared" si="111"/>
        <v>42248.793310185181</v>
      </c>
      <c r="R2382" s="14">
        <f t="shared" si="112"/>
        <v>42278.793310185181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0" t="s">
        <v>8275</v>
      </c>
      <c r="P2383">
        <f t="shared" si="113"/>
        <v>224.43</v>
      </c>
      <c r="Q2383" s="14">
        <f t="shared" si="111"/>
        <v>42074.935740740737</v>
      </c>
      <c r="R2383" s="14">
        <f t="shared" si="112"/>
        <v>42104.935740740737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8274</v>
      </c>
      <c r="O2384" s="10" t="s">
        <v>8275</v>
      </c>
      <c r="P2384">
        <f t="shared" si="113"/>
        <v>37.5</v>
      </c>
      <c r="Q2384" s="14">
        <f t="shared" si="111"/>
        <v>42195.187534722223</v>
      </c>
      <c r="R2384" s="14">
        <f t="shared" si="112"/>
        <v>42220.187534722223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8274</v>
      </c>
      <c r="O2385" s="10" t="s">
        <v>8275</v>
      </c>
      <c r="P2385">
        <f t="shared" si="113"/>
        <v>145</v>
      </c>
      <c r="Q2385" s="14">
        <f t="shared" si="111"/>
        <v>42027.056793981479</v>
      </c>
      <c r="R2385" s="14">
        <f t="shared" si="112"/>
        <v>42057.056793981479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8274</v>
      </c>
      <c r="O2386" s="10" t="s">
        <v>8275</v>
      </c>
      <c r="P2386">
        <f t="shared" si="113"/>
        <v>1</v>
      </c>
      <c r="Q2386" s="14">
        <f t="shared" si="111"/>
        <v>41927.067627314813</v>
      </c>
      <c r="R2386" s="14">
        <f t="shared" si="112"/>
        <v>41957.109293981484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8274</v>
      </c>
      <c r="O2387" s="10" t="s">
        <v>8275</v>
      </c>
      <c r="P2387">
        <f t="shared" si="113"/>
        <v>112.57</v>
      </c>
      <c r="Q2387" s="14">
        <f t="shared" si="111"/>
        <v>42191.70175925926</v>
      </c>
      <c r="R2387" s="14">
        <f t="shared" si="112"/>
        <v>42221.70175925926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8274</v>
      </c>
      <c r="O2388" s="10" t="s">
        <v>8275</v>
      </c>
      <c r="P2388">
        <f t="shared" si="113"/>
        <v>0</v>
      </c>
      <c r="Q2388" s="14">
        <f t="shared" si="111"/>
        <v>41954.838240740741</v>
      </c>
      <c r="R2388" s="14">
        <f t="shared" si="112"/>
        <v>42014.838240740741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0" t="s">
        <v>8275</v>
      </c>
      <c r="P2389">
        <f t="shared" si="113"/>
        <v>342</v>
      </c>
      <c r="Q2389" s="14">
        <f t="shared" si="111"/>
        <v>42528.626620370371</v>
      </c>
      <c r="R2389" s="14">
        <f t="shared" si="112"/>
        <v>42573.626620370371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8274</v>
      </c>
      <c r="O2390" s="10" t="s">
        <v>8275</v>
      </c>
      <c r="P2390">
        <f t="shared" si="113"/>
        <v>57.88</v>
      </c>
      <c r="Q2390" s="14">
        <f t="shared" si="111"/>
        <v>41989.853692129633</v>
      </c>
      <c r="R2390" s="14">
        <f t="shared" si="112"/>
        <v>42019.811805555553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8274</v>
      </c>
      <c r="O2391" s="10" t="s">
        <v>8275</v>
      </c>
      <c r="P2391">
        <f t="shared" si="113"/>
        <v>30</v>
      </c>
      <c r="Q2391" s="14">
        <f t="shared" si="111"/>
        <v>42179.653379629628</v>
      </c>
      <c r="R2391" s="14">
        <f t="shared" si="112"/>
        <v>42210.915972222225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8274</v>
      </c>
      <c r="O2392" s="10" t="s">
        <v>8275</v>
      </c>
      <c r="P2392">
        <f t="shared" si="113"/>
        <v>0</v>
      </c>
      <c r="Q2392" s="14">
        <f t="shared" si="111"/>
        <v>41968.262314814812</v>
      </c>
      <c r="R2392" s="14">
        <f t="shared" si="112"/>
        <v>42008.262314814812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8274</v>
      </c>
      <c r="O2393" s="10" t="s">
        <v>8275</v>
      </c>
      <c r="P2393">
        <f t="shared" si="113"/>
        <v>25</v>
      </c>
      <c r="Q2393" s="14">
        <f t="shared" si="111"/>
        <v>42064.794490740736</v>
      </c>
      <c r="R2393" s="14">
        <f t="shared" si="112"/>
        <v>42094.752824074079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8274</v>
      </c>
      <c r="O2394" s="10" t="s">
        <v>8275</v>
      </c>
      <c r="P2394">
        <f t="shared" si="113"/>
        <v>0</v>
      </c>
      <c r="Q2394" s="14">
        <f t="shared" si="111"/>
        <v>42276.120636574073</v>
      </c>
      <c r="R2394" s="14">
        <f t="shared" si="112"/>
        <v>42306.120636574073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8274</v>
      </c>
      <c r="O2395" s="10" t="s">
        <v>8275</v>
      </c>
      <c r="P2395">
        <f t="shared" si="113"/>
        <v>50</v>
      </c>
      <c r="Q2395" s="14">
        <f t="shared" si="111"/>
        <v>42194.648344907408</v>
      </c>
      <c r="R2395" s="14">
        <f t="shared" si="112"/>
        <v>42224.648344907408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8274</v>
      </c>
      <c r="O2396" s="10" t="s">
        <v>8275</v>
      </c>
      <c r="P2396">
        <f t="shared" si="113"/>
        <v>1.5</v>
      </c>
      <c r="Q2396" s="14">
        <f t="shared" si="111"/>
        <v>42031.362187499995</v>
      </c>
      <c r="R2396" s="14">
        <f t="shared" si="112"/>
        <v>42061.362187499995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8274</v>
      </c>
      <c r="O2397" s="10" t="s">
        <v>8275</v>
      </c>
      <c r="P2397">
        <f t="shared" si="113"/>
        <v>0</v>
      </c>
      <c r="Q2397" s="14">
        <f t="shared" si="111"/>
        <v>42717.121377314819</v>
      </c>
      <c r="R2397" s="14">
        <f t="shared" si="112"/>
        <v>42745.372916666667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8274</v>
      </c>
      <c r="O2398" s="10" t="s">
        <v>8275</v>
      </c>
      <c r="P2398">
        <f t="shared" si="113"/>
        <v>10</v>
      </c>
      <c r="Q2398" s="14">
        <f t="shared" si="111"/>
        <v>42262.849050925928</v>
      </c>
      <c r="R2398" s="14">
        <f t="shared" si="112"/>
        <v>42292.849050925928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8274</v>
      </c>
      <c r="O2399" s="10" t="s">
        <v>8275</v>
      </c>
      <c r="P2399">
        <f t="shared" si="113"/>
        <v>0</v>
      </c>
      <c r="Q2399" s="14">
        <f t="shared" si="111"/>
        <v>41976.88490740741</v>
      </c>
      <c r="R2399" s="14">
        <f t="shared" si="112"/>
        <v>42006.88490740741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8274</v>
      </c>
      <c r="O2400" s="10" t="s">
        <v>8275</v>
      </c>
      <c r="P2400">
        <f t="shared" si="113"/>
        <v>0</v>
      </c>
      <c r="Q2400" s="14">
        <f t="shared" si="111"/>
        <v>42157.916481481487</v>
      </c>
      <c r="R2400" s="14">
        <f t="shared" si="112"/>
        <v>42187.916481481487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8274</v>
      </c>
      <c r="O2401" s="10" t="s">
        <v>8275</v>
      </c>
      <c r="P2401">
        <f t="shared" si="113"/>
        <v>0</v>
      </c>
      <c r="Q2401" s="14">
        <f t="shared" si="111"/>
        <v>41956.853078703702</v>
      </c>
      <c r="R2401" s="14">
        <f t="shared" si="112"/>
        <v>41991.853078703702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8274</v>
      </c>
      <c r="O2402" s="10" t="s">
        <v>8275</v>
      </c>
      <c r="P2402">
        <f t="shared" si="113"/>
        <v>0</v>
      </c>
      <c r="Q2402" s="14">
        <f t="shared" si="111"/>
        <v>42444.268101851849</v>
      </c>
      <c r="R2402" s="14">
        <f t="shared" si="112"/>
        <v>42474.268101851849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8291</v>
      </c>
      <c r="O2403" s="10" t="s">
        <v>8292</v>
      </c>
      <c r="P2403">
        <f t="shared" si="113"/>
        <v>22.33</v>
      </c>
      <c r="Q2403" s="14">
        <f t="shared" si="111"/>
        <v>42374.822870370372</v>
      </c>
      <c r="R2403" s="14">
        <f t="shared" si="112"/>
        <v>42434.822870370372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8291</v>
      </c>
      <c r="O2404" s="10" t="s">
        <v>8292</v>
      </c>
      <c r="P2404">
        <f t="shared" si="113"/>
        <v>52</v>
      </c>
      <c r="Q2404" s="14">
        <f t="shared" si="111"/>
        <v>42107.679756944446</v>
      </c>
      <c r="R2404" s="14">
        <f t="shared" si="112"/>
        <v>42137.679756944446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8291</v>
      </c>
      <c r="O2405" s="10" t="s">
        <v>8292</v>
      </c>
      <c r="P2405">
        <f t="shared" si="113"/>
        <v>16.829999999999998</v>
      </c>
      <c r="Q2405" s="14">
        <f t="shared" si="111"/>
        <v>42399.882615740738</v>
      </c>
      <c r="R2405" s="14">
        <f t="shared" si="112"/>
        <v>42459.840949074074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8291</v>
      </c>
      <c r="O2406" s="10" t="s">
        <v>8292</v>
      </c>
      <c r="P2406">
        <f t="shared" si="113"/>
        <v>0</v>
      </c>
      <c r="Q2406" s="14">
        <f t="shared" si="111"/>
        <v>42342.03943287037</v>
      </c>
      <c r="R2406" s="14">
        <f t="shared" si="112"/>
        <v>42372.03943287037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8291</v>
      </c>
      <c r="O2407" s="10" t="s">
        <v>8292</v>
      </c>
      <c r="P2407">
        <f t="shared" si="113"/>
        <v>56.3</v>
      </c>
      <c r="Q2407" s="14">
        <f t="shared" si="111"/>
        <v>42595.585358796292</v>
      </c>
      <c r="R2407" s="14">
        <f t="shared" si="112"/>
        <v>42616.585358796292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8291</v>
      </c>
      <c r="O2408" s="10" t="s">
        <v>8292</v>
      </c>
      <c r="P2408">
        <f t="shared" si="113"/>
        <v>84.06</v>
      </c>
      <c r="Q2408" s="14">
        <f t="shared" si="111"/>
        <v>41983.110995370371</v>
      </c>
      <c r="R2408" s="14">
        <f t="shared" si="112"/>
        <v>42023.110995370371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8291</v>
      </c>
      <c r="O2409" s="10" t="s">
        <v>8292</v>
      </c>
      <c r="P2409">
        <f t="shared" si="113"/>
        <v>168.39</v>
      </c>
      <c r="Q2409" s="14">
        <f t="shared" si="111"/>
        <v>42082.575555555552</v>
      </c>
      <c r="R2409" s="14">
        <f t="shared" si="112"/>
        <v>42105.25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8291</v>
      </c>
      <c r="O2410" s="10" t="s">
        <v>8292</v>
      </c>
      <c r="P2410">
        <f t="shared" si="113"/>
        <v>15</v>
      </c>
      <c r="Q2410" s="14">
        <f t="shared" si="111"/>
        <v>41919.140706018516</v>
      </c>
      <c r="R2410" s="14">
        <f t="shared" si="112"/>
        <v>41949.182372685187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8291</v>
      </c>
      <c r="O2411" s="10" t="s">
        <v>8292</v>
      </c>
      <c r="P2411">
        <f t="shared" si="113"/>
        <v>76.67</v>
      </c>
      <c r="Q2411" s="14">
        <f t="shared" si="111"/>
        <v>42204.875868055555</v>
      </c>
      <c r="R2411" s="14">
        <f t="shared" si="112"/>
        <v>42234.875868055555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8291</v>
      </c>
      <c r="O2412" s="10" t="s">
        <v>8292</v>
      </c>
      <c r="P2412">
        <f t="shared" si="113"/>
        <v>0</v>
      </c>
      <c r="Q2412" s="14">
        <f t="shared" si="111"/>
        <v>42224.408275462964</v>
      </c>
      <c r="R2412" s="14">
        <f t="shared" si="112"/>
        <v>42254.408275462964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8291</v>
      </c>
      <c r="O2413" s="10" t="s">
        <v>8292</v>
      </c>
      <c r="P2413">
        <f t="shared" si="113"/>
        <v>50.33</v>
      </c>
      <c r="Q2413" s="14">
        <f t="shared" si="111"/>
        <v>42211.732430555552</v>
      </c>
      <c r="R2413" s="14">
        <f t="shared" si="112"/>
        <v>42241.732430555552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8291</v>
      </c>
      <c r="O2414" s="10" t="s">
        <v>8292</v>
      </c>
      <c r="P2414">
        <f t="shared" si="113"/>
        <v>0</v>
      </c>
      <c r="Q2414" s="14">
        <f t="shared" si="111"/>
        <v>42655.736956018518</v>
      </c>
      <c r="R2414" s="14">
        <f t="shared" si="112"/>
        <v>42700.778622685189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8291</v>
      </c>
      <c r="O2415" s="10" t="s">
        <v>8292</v>
      </c>
      <c r="P2415">
        <f t="shared" si="113"/>
        <v>8.33</v>
      </c>
      <c r="Q2415" s="14">
        <f t="shared" si="111"/>
        <v>41760.10974537037</v>
      </c>
      <c r="R2415" s="14">
        <f t="shared" si="112"/>
        <v>41790.979166666664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8291</v>
      </c>
      <c r="O2416" s="10" t="s">
        <v>8292</v>
      </c>
      <c r="P2416">
        <f t="shared" si="113"/>
        <v>35.380000000000003</v>
      </c>
      <c r="Q2416" s="14">
        <f t="shared" si="111"/>
        <v>42198.695138888885</v>
      </c>
      <c r="R2416" s="14">
        <f t="shared" si="112"/>
        <v>42238.165972222225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8291</v>
      </c>
      <c r="O2417" s="10" t="s">
        <v>8292</v>
      </c>
      <c r="P2417">
        <f t="shared" si="113"/>
        <v>55.83</v>
      </c>
      <c r="Q2417" s="14">
        <f t="shared" si="111"/>
        <v>42536.862800925926</v>
      </c>
      <c r="R2417" s="14">
        <f t="shared" si="112"/>
        <v>42566.862800925926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8291</v>
      </c>
      <c r="O2418" s="10" t="s">
        <v>8292</v>
      </c>
      <c r="P2418">
        <f t="shared" si="113"/>
        <v>5</v>
      </c>
      <c r="Q2418" s="14">
        <f t="shared" si="111"/>
        <v>42019.737766203703</v>
      </c>
      <c r="R2418" s="14">
        <f t="shared" si="112"/>
        <v>42077.625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8291</v>
      </c>
      <c r="O2419" s="10" t="s">
        <v>8292</v>
      </c>
      <c r="P2419">
        <f t="shared" si="113"/>
        <v>0</v>
      </c>
      <c r="Q2419" s="14">
        <f t="shared" si="111"/>
        <v>41831.884108796294</v>
      </c>
      <c r="R2419" s="14">
        <f t="shared" si="112"/>
        <v>41861.884108796294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8291</v>
      </c>
      <c r="O2420" s="10" t="s">
        <v>8292</v>
      </c>
      <c r="P2420">
        <f t="shared" si="113"/>
        <v>1</v>
      </c>
      <c r="Q2420" s="14">
        <f t="shared" si="111"/>
        <v>42027.856990740736</v>
      </c>
      <c r="R2420" s="14">
        <f t="shared" si="112"/>
        <v>42087.815324074079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8291</v>
      </c>
      <c r="O2421" s="10" t="s">
        <v>8292</v>
      </c>
      <c r="P2421">
        <f t="shared" si="113"/>
        <v>0</v>
      </c>
      <c r="Q2421" s="14">
        <f t="shared" si="111"/>
        <v>41993.738298611104</v>
      </c>
      <c r="R2421" s="14">
        <f t="shared" si="112"/>
        <v>42053.738298611104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8291</v>
      </c>
      <c r="O2422" s="10" t="s">
        <v>8292</v>
      </c>
      <c r="P2422">
        <f t="shared" si="113"/>
        <v>69.47</v>
      </c>
      <c r="Q2422" s="14">
        <f t="shared" si="111"/>
        <v>41893.028877314813</v>
      </c>
      <c r="R2422" s="14">
        <f t="shared" si="112"/>
        <v>41953.070543981477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8291</v>
      </c>
      <c r="O2423" s="10" t="s">
        <v>8292</v>
      </c>
      <c r="P2423">
        <f t="shared" si="113"/>
        <v>1</v>
      </c>
      <c r="Q2423" s="14">
        <f t="shared" si="111"/>
        <v>42026.687453703707</v>
      </c>
      <c r="R2423" s="14">
        <f t="shared" si="112"/>
        <v>42056.687453703707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8291</v>
      </c>
      <c r="O2424" s="10" t="s">
        <v>8292</v>
      </c>
      <c r="P2424">
        <f t="shared" si="113"/>
        <v>1</v>
      </c>
      <c r="Q2424" s="14">
        <f t="shared" si="111"/>
        <v>42044.724953703699</v>
      </c>
      <c r="R2424" s="14">
        <f t="shared" si="112"/>
        <v>42074.683287037042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8291</v>
      </c>
      <c r="O2425" s="10" t="s">
        <v>8292</v>
      </c>
      <c r="P2425">
        <f t="shared" si="113"/>
        <v>8</v>
      </c>
      <c r="Q2425" s="14">
        <f t="shared" si="111"/>
        <v>41974.704745370371</v>
      </c>
      <c r="R2425" s="14">
        <f t="shared" si="112"/>
        <v>42004.704745370371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8291</v>
      </c>
      <c r="O2426" s="10" t="s">
        <v>8292</v>
      </c>
      <c r="P2426">
        <f t="shared" si="113"/>
        <v>34.44</v>
      </c>
      <c r="Q2426" s="14">
        <f t="shared" si="111"/>
        <v>41909.892453703702</v>
      </c>
      <c r="R2426" s="14">
        <f t="shared" si="112"/>
        <v>41939.892453703702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8291</v>
      </c>
      <c r="O2427" s="10" t="s">
        <v>8292</v>
      </c>
      <c r="P2427">
        <f t="shared" si="113"/>
        <v>1</v>
      </c>
      <c r="Q2427" s="14">
        <f t="shared" si="111"/>
        <v>42502.913761574076</v>
      </c>
      <c r="R2427" s="14">
        <f t="shared" si="112"/>
        <v>42517.919444444444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8291</v>
      </c>
      <c r="O2428" s="10" t="s">
        <v>8292</v>
      </c>
      <c r="P2428">
        <f t="shared" si="113"/>
        <v>0</v>
      </c>
      <c r="Q2428" s="14">
        <f t="shared" si="111"/>
        <v>42164.170046296291</v>
      </c>
      <c r="R2428" s="14">
        <f t="shared" si="112"/>
        <v>42224.170046296291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8291</v>
      </c>
      <c r="O2429" s="10" t="s">
        <v>8292</v>
      </c>
      <c r="P2429">
        <f t="shared" si="113"/>
        <v>1</v>
      </c>
      <c r="Q2429" s="14">
        <f t="shared" si="111"/>
        <v>42412.318668981476</v>
      </c>
      <c r="R2429" s="14">
        <f t="shared" si="112"/>
        <v>42452.277002314819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8291</v>
      </c>
      <c r="O2430" s="10" t="s">
        <v>8292</v>
      </c>
      <c r="P2430">
        <f t="shared" si="113"/>
        <v>1</v>
      </c>
      <c r="Q2430" s="14">
        <f t="shared" si="111"/>
        <v>42045.784155092595</v>
      </c>
      <c r="R2430" s="14">
        <f t="shared" si="112"/>
        <v>42075.742488425924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8291</v>
      </c>
      <c r="O2431" s="10" t="s">
        <v>8292</v>
      </c>
      <c r="P2431">
        <f t="shared" si="113"/>
        <v>501.25</v>
      </c>
      <c r="Q2431" s="14">
        <f t="shared" si="111"/>
        <v>42734.879236111112</v>
      </c>
      <c r="R2431" s="14">
        <f t="shared" si="112"/>
        <v>42771.697222222225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8291</v>
      </c>
      <c r="O2432" s="10" t="s">
        <v>8292</v>
      </c>
      <c r="P2432">
        <f t="shared" si="113"/>
        <v>10.5</v>
      </c>
      <c r="Q2432" s="14">
        <f t="shared" si="111"/>
        <v>42382.130833333329</v>
      </c>
      <c r="R2432" s="14">
        <f t="shared" si="112"/>
        <v>42412.130833333329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8291</v>
      </c>
      <c r="O2433" s="10" t="s">
        <v>8292</v>
      </c>
      <c r="P2433">
        <f t="shared" si="113"/>
        <v>1</v>
      </c>
      <c r="Q2433" s="14">
        <f t="shared" si="111"/>
        <v>42489.099687499998</v>
      </c>
      <c r="R2433" s="14">
        <f t="shared" si="112"/>
        <v>42549.099687499998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8291</v>
      </c>
      <c r="O2434" s="10" t="s">
        <v>8292</v>
      </c>
      <c r="P2434">
        <f t="shared" si="113"/>
        <v>1</v>
      </c>
      <c r="Q2434" s="14">
        <f t="shared" ref="Q2434:Q2497" si="114">(((J2434/60)/60)/24)+DATE(1970,1,1)</f>
        <v>42041.218715277777</v>
      </c>
      <c r="R2434" s="14">
        <f t="shared" ref="R2434:R2497" si="115">(((I2434/60)/60)/24)+DATE(1970,1,1)</f>
        <v>42071.218715277777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8291</v>
      </c>
      <c r="O2435" s="10" t="s">
        <v>8292</v>
      </c>
      <c r="P2435">
        <f t="shared" ref="P2435:P2498" si="116">IFERROR(ROUND(E2435/L2435,2),0)</f>
        <v>0</v>
      </c>
      <c r="Q2435" s="14">
        <f t="shared" si="114"/>
        <v>42397.89980324074</v>
      </c>
      <c r="R2435" s="14">
        <f t="shared" si="115"/>
        <v>42427.89980324074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8291</v>
      </c>
      <c r="O2436" s="10" t="s">
        <v>8292</v>
      </c>
      <c r="P2436">
        <f t="shared" si="116"/>
        <v>13</v>
      </c>
      <c r="Q2436" s="14">
        <f t="shared" si="114"/>
        <v>42180.18604166666</v>
      </c>
      <c r="R2436" s="14">
        <f t="shared" si="115"/>
        <v>42220.18604166666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8291</v>
      </c>
      <c r="O2437" s="10" t="s">
        <v>8292</v>
      </c>
      <c r="P2437">
        <f t="shared" si="116"/>
        <v>306</v>
      </c>
      <c r="Q2437" s="14">
        <f t="shared" si="114"/>
        <v>42252.277615740735</v>
      </c>
      <c r="R2437" s="14">
        <f t="shared" si="115"/>
        <v>42282.277615740735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8291</v>
      </c>
      <c r="O2438" s="10" t="s">
        <v>8292</v>
      </c>
      <c r="P2438">
        <f t="shared" si="116"/>
        <v>22.5</v>
      </c>
      <c r="Q2438" s="14">
        <f t="shared" si="114"/>
        <v>42338.615393518514</v>
      </c>
      <c r="R2438" s="14">
        <f t="shared" si="115"/>
        <v>42398.615393518514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8291</v>
      </c>
      <c r="O2439" s="10" t="s">
        <v>8292</v>
      </c>
      <c r="P2439">
        <f t="shared" si="116"/>
        <v>0</v>
      </c>
      <c r="Q2439" s="14">
        <f t="shared" si="114"/>
        <v>42031.965138888889</v>
      </c>
      <c r="R2439" s="14">
        <f t="shared" si="115"/>
        <v>42080.75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8291</v>
      </c>
      <c r="O2440" s="10" t="s">
        <v>8292</v>
      </c>
      <c r="P2440">
        <f t="shared" si="116"/>
        <v>50</v>
      </c>
      <c r="Q2440" s="14">
        <f t="shared" si="114"/>
        <v>42285.91506944444</v>
      </c>
      <c r="R2440" s="14">
        <f t="shared" si="115"/>
        <v>42345.956736111111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8291</v>
      </c>
      <c r="O2441" s="10" t="s">
        <v>8292</v>
      </c>
      <c r="P2441">
        <f t="shared" si="116"/>
        <v>0</v>
      </c>
      <c r="Q2441" s="14">
        <f t="shared" si="114"/>
        <v>42265.818622685183</v>
      </c>
      <c r="R2441" s="14">
        <f t="shared" si="115"/>
        <v>42295.818622685183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8291</v>
      </c>
      <c r="O2442" s="10" t="s">
        <v>8292</v>
      </c>
      <c r="P2442">
        <f t="shared" si="116"/>
        <v>5</v>
      </c>
      <c r="Q2442" s="14">
        <f t="shared" si="114"/>
        <v>42383.899456018517</v>
      </c>
      <c r="R2442" s="14">
        <f t="shared" si="115"/>
        <v>42413.899456018517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8291</v>
      </c>
      <c r="O2443" s="10" t="s">
        <v>8307</v>
      </c>
      <c r="P2443">
        <f t="shared" si="116"/>
        <v>74.23</v>
      </c>
      <c r="Q2443" s="14">
        <f t="shared" si="114"/>
        <v>42187.125625000001</v>
      </c>
      <c r="R2443" s="14">
        <f t="shared" si="115"/>
        <v>42208.207638888889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8291</v>
      </c>
      <c r="O2444" s="10" t="s">
        <v>8307</v>
      </c>
      <c r="P2444">
        <f t="shared" si="116"/>
        <v>81.25</v>
      </c>
      <c r="Q2444" s="14">
        <f t="shared" si="114"/>
        <v>42052.666990740734</v>
      </c>
      <c r="R2444" s="14">
        <f t="shared" si="115"/>
        <v>42082.625324074077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8291</v>
      </c>
      <c r="O2445" s="10" t="s">
        <v>8307</v>
      </c>
      <c r="P2445">
        <f t="shared" si="116"/>
        <v>130.22999999999999</v>
      </c>
      <c r="Q2445" s="14">
        <f t="shared" si="114"/>
        <v>41836.625254629631</v>
      </c>
      <c r="R2445" s="14">
        <f t="shared" si="115"/>
        <v>41866.625254629631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8291</v>
      </c>
      <c r="O2446" s="10" t="s">
        <v>8307</v>
      </c>
      <c r="P2446">
        <f t="shared" si="116"/>
        <v>53.41</v>
      </c>
      <c r="Q2446" s="14">
        <f t="shared" si="114"/>
        <v>42485.754525462966</v>
      </c>
      <c r="R2446" s="14">
        <f t="shared" si="115"/>
        <v>42515.754525462966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8291</v>
      </c>
      <c r="O2447" s="10" t="s">
        <v>8307</v>
      </c>
      <c r="P2447">
        <f t="shared" si="116"/>
        <v>75.13</v>
      </c>
      <c r="Q2447" s="14">
        <f t="shared" si="114"/>
        <v>42243.190057870372</v>
      </c>
      <c r="R2447" s="14">
        <f t="shared" si="115"/>
        <v>42273.190057870372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8291</v>
      </c>
      <c r="O2448" s="10" t="s">
        <v>8307</v>
      </c>
      <c r="P2448">
        <f t="shared" si="116"/>
        <v>75.67</v>
      </c>
      <c r="Q2448" s="14">
        <f t="shared" si="114"/>
        <v>42670.602673611109</v>
      </c>
      <c r="R2448" s="14">
        <f t="shared" si="115"/>
        <v>42700.64434027778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8291</v>
      </c>
      <c r="O2449" s="10" t="s">
        <v>8307</v>
      </c>
      <c r="P2449">
        <f t="shared" si="116"/>
        <v>31.69</v>
      </c>
      <c r="Q2449" s="14">
        <f t="shared" si="114"/>
        <v>42654.469826388886</v>
      </c>
      <c r="R2449" s="14">
        <f t="shared" si="115"/>
        <v>42686.166666666672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8291</v>
      </c>
      <c r="O2450" s="10" t="s">
        <v>8307</v>
      </c>
      <c r="P2450">
        <f t="shared" si="116"/>
        <v>47.78</v>
      </c>
      <c r="Q2450" s="14">
        <f t="shared" si="114"/>
        <v>42607.316122685181</v>
      </c>
      <c r="R2450" s="14">
        <f t="shared" si="115"/>
        <v>42613.233333333337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8291</v>
      </c>
      <c r="O2451" s="10" t="s">
        <v>8307</v>
      </c>
      <c r="P2451">
        <f t="shared" si="116"/>
        <v>90</v>
      </c>
      <c r="Q2451" s="14">
        <f t="shared" si="114"/>
        <v>41943.142534722225</v>
      </c>
      <c r="R2451" s="14">
        <f t="shared" si="115"/>
        <v>41973.184201388889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8291</v>
      </c>
      <c r="O2452" s="10" t="s">
        <v>8307</v>
      </c>
      <c r="P2452">
        <f t="shared" si="116"/>
        <v>149.31</v>
      </c>
      <c r="Q2452" s="14">
        <f t="shared" si="114"/>
        <v>41902.07240740741</v>
      </c>
      <c r="R2452" s="14">
        <f t="shared" si="115"/>
        <v>41940.132638888892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8291</v>
      </c>
      <c r="O2453" s="10" t="s">
        <v>8307</v>
      </c>
      <c r="P2453">
        <f t="shared" si="116"/>
        <v>62.07</v>
      </c>
      <c r="Q2453" s="14">
        <f t="shared" si="114"/>
        <v>42779.908449074079</v>
      </c>
      <c r="R2453" s="14">
        <f t="shared" si="115"/>
        <v>42799.908449074079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8291</v>
      </c>
      <c r="O2454" s="10" t="s">
        <v>8307</v>
      </c>
      <c r="P2454">
        <f t="shared" si="116"/>
        <v>53.4</v>
      </c>
      <c r="Q2454" s="14">
        <f t="shared" si="114"/>
        <v>42338.84375</v>
      </c>
      <c r="R2454" s="14">
        <f t="shared" si="115"/>
        <v>42367.958333333328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8291</v>
      </c>
      <c r="O2455" s="10" t="s">
        <v>8307</v>
      </c>
      <c r="P2455">
        <f t="shared" si="116"/>
        <v>69.27</v>
      </c>
      <c r="Q2455" s="14">
        <f t="shared" si="114"/>
        <v>42738.692233796297</v>
      </c>
      <c r="R2455" s="14">
        <f t="shared" si="115"/>
        <v>42768.692233796297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8291</v>
      </c>
      <c r="O2456" s="10" t="s">
        <v>8307</v>
      </c>
      <c r="P2456">
        <f t="shared" si="116"/>
        <v>271.51</v>
      </c>
      <c r="Q2456" s="14">
        <f t="shared" si="114"/>
        <v>42770.201481481476</v>
      </c>
      <c r="R2456" s="14">
        <f t="shared" si="115"/>
        <v>42805.201481481476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8291</v>
      </c>
      <c r="O2457" s="10" t="s">
        <v>8307</v>
      </c>
      <c r="P2457">
        <f t="shared" si="116"/>
        <v>34.130000000000003</v>
      </c>
      <c r="Q2457" s="14">
        <f t="shared" si="114"/>
        <v>42452.781828703708</v>
      </c>
      <c r="R2457" s="14">
        <f t="shared" si="115"/>
        <v>42480.781828703708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8291</v>
      </c>
      <c r="O2458" s="10" t="s">
        <v>8307</v>
      </c>
      <c r="P2458">
        <f t="shared" si="116"/>
        <v>40.49</v>
      </c>
      <c r="Q2458" s="14">
        <f t="shared" si="114"/>
        <v>42761.961099537039</v>
      </c>
      <c r="R2458" s="14">
        <f t="shared" si="115"/>
        <v>42791.961099537039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8291</v>
      </c>
      <c r="O2459" s="10" t="s">
        <v>8307</v>
      </c>
      <c r="P2459">
        <f t="shared" si="116"/>
        <v>189.76</v>
      </c>
      <c r="Q2459" s="14">
        <f t="shared" si="114"/>
        <v>42423.602500000001</v>
      </c>
      <c r="R2459" s="14">
        <f t="shared" si="115"/>
        <v>42453.560833333337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8291</v>
      </c>
      <c r="O2460" s="10" t="s">
        <v>8307</v>
      </c>
      <c r="P2460">
        <f t="shared" si="116"/>
        <v>68.86</v>
      </c>
      <c r="Q2460" s="14">
        <f t="shared" si="114"/>
        <v>42495.871736111112</v>
      </c>
      <c r="R2460" s="14">
        <f t="shared" si="115"/>
        <v>42530.791666666672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8291</v>
      </c>
      <c r="O2461" s="10" t="s">
        <v>8307</v>
      </c>
      <c r="P2461">
        <f t="shared" si="116"/>
        <v>108.78</v>
      </c>
      <c r="Q2461" s="14">
        <f t="shared" si="114"/>
        <v>42407.637557870374</v>
      </c>
      <c r="R2461" s="14">
        <f t="shared" si="115"/>
        <v>42452.595891203702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8291</v>
      </c>
      <c r="O2462" s="10" t="s">
        <v>8307</v>
      </c>
      <c r="P2462">
        <f t="shared" si="116"/>
        <v>125.99</v>
      </c>
      <c r="Q2462" s="14">
        <f t="shared" si="114"/>
        <v>42704.187118055561</v>
      </c>
      <c r="R2462" s="14">
        <f t="shared" si="115"/>
        <v>42738.178472222222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8280</v>
      </c>
      <c r="O2463" s="10" t="s">
        <v>8284</v>
      </c>
      <c r="P2463">
        <f t="shared" si="116"/>
        <v>90.52</v>
      </c>
      <c r="Q2463" s="14">
        <f t="shared" si="114"/>
        <v>40784.012696759259</v>
      </c>
      <c r="R2463" s="14">
        <f t="shared" si="115"/>
        <v>40817.125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8280</v>
      </c>
      <c r="O2464" s="10" t="s">
        <v>8284</v>
      </c>
      <c r="P2464">
        <f t="shared" si="116"/>
        <v>28.88</v>
      </c>
      <c r="Q2464" s="14">
        <f t="shared" si="114"/>
        <v>41089.186296296299</v>
      </c>
      <c r="R2464" s="14">
        <f t="shared" si="115"/>
        <v>41109.186296296299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8280</v>
      </c>
      <c r="O2465" s="10" t="s">
        <v>8284</v>
      </c>
      <c r="P2465">
        <f t="shared" si="116"/>
        <v>31</v>
      </c>
      <c r="Q2465" s="14">
        <f t="shared" si="114"/>
        <v>41341.111400462964</v>
      </c>
      <c r="R2465" s="14">
        <f t="shared" si="115"/>
        <v>41380.791666666664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8280</v>
      </c>
      <c r="O2466" s="10" t="s">
        <v>8284</v>
      </c>
      <c r="P2466">
        <f t="shared" si="116"/>
        <v>51.67</v>
      </c>
      <c r="Q2466" s="14">
        <f t="shared" si="114"/>
        <v>42248.90042824074</v>
      </c>
      <c r="R2466" s="14">
        <f t="shared" si="115"/>
        <v>42277.811805555553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8280</v>
      </c>
      <c r="O2467" s="10" t="s">
        <v>8284</v>
      </c>
      <c r="P2467">
        <f t="shared" si="116"/>
        <v>26.27</v>
      </c>
      <c r="Q2467" s="14">
        <f t="shared" si="114"/>
        <v>41145.719305555554</v>
      </c>
      <c r="R2467" s="14">
        <f t="shared" si="115"/>
        <v>41175.719305555554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8280</v>
      </c>
      <c r="O2468" s="10" t="s">
        <v>8284</v>
      </c>
      <c r="P2468">
        <f t="shared" si="116"/>
        <v>48.08</v>
      </c>
      <c r="Q2468" s="14">
        <f t="shared" si="114"/>
        <v>41373.102465277778</v>
      </c>
      <c r="R2468" s="14">
        <f t="shared" si="115"/>
        <v>41403.102465277778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8280</v>
      </c>
      <c r="O2469" s="10" t="s">
        <v>8284</v>
      </c>
      <c r="P2469">
        <f t="shared" si="116"/>
        <v>27.56</v>
      </c>
      <c r="Q2469" s="14">
        <f t="shared" si="114"/>
        <v>41025.874201388891</v>
      </c>
      <c r="R2469" s="14">
        <f t="shared" si="115"/>
        <v>41039.708333333336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8280</v>
      </c>
      <c r="O2470" s="10" t="s">
        <v>8284</v>
      </c>
      <c r="P2470">
        <f t="shared" si="116"/>
        <v>36.97</v>
      </c>
      <c r="Q2470" s="14">
        <f t="shared" si="114"/>
        <v>41174.154178240737</v>
      </c>
      <c r="R2470" s="14">
        <f t="shared" si="115"/>
        <v>41210.208333333336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8280</v>
      </c>
      <c r="O2471" s="10" t="s">
        <v>8284</v>
      </c>
      <c r="P2471">
        <f t="shared" si="116"/>
        <v>29.02</v>
      </c>
      <c r="Q2471" s="14">
        <f t="shared" si="114"/>
        <v>40557.429733796293</v>
      </c>
      <c r="R2471" s="14">
        <f t="shared" si="115"/>
        <v>40582.429733796293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8280</v>
      </c>
      <c r="O2472" s="10" t="s">
        <v>8284</v>
      </c>
      <c r="P2472">
        <f t="shared" si="116"/>
        <v>28.66</v>
      </c>
      <c r="Q2472" s="14">
        <f t="shared" si="114"/>
        <v>41023.07471064815</v>
      </c>
      <c r="R2472" s="14">
        <f t="shared" si="115"/>
        <v>41053.07471064815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8280</v>
      </c>
      <c r="O2473" s="10" t="s">
        <v>8284</v>
      </c>
      <c r="P2473">
        <f t="shared" si="116"/>
        <v>37.65</v>
      </c>
      <c r="Q2473" s="14">
        <f t="shared" si="114"/>
        <v>40893.992962962962</v>
      </c>
      <c r="R2473" s="14">
        <f t="shared" si="115"/>
        <v>40933.992962962962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8280</v>
      </c>
      <c r="O2474" s="10" t="s">
        <v>8284</v>
      </c>
      <c r="P2474">
        <f t="shared" si="116"/>
        <v>97.9</v>
      </c>
      <c r="Q2474" s="14">
        <f t="shared" si="114"/>
        <v>40354.11550925926</v>
      </c>
      <c r="R2474" s="14">
        <f t="shared" si="115"/>
        <v>40425.043749999997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8280</v>
      </c>
      <c r="O2475" s="10" t="s">
        <v>8284</v>
      </c>
      <c r="P2475">
        <f t="shared" si="116"/>
        <v>42.55</v>
      </c>
      <c r="Q2475" s="14">
        <f t="shared" si="114"/>
        <v>41193.748483796298</v>
      </c>
      <c r="R2475" s="14">
        <f t="shared" si="115"/>
        <v>41223.790150462963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8280</v>
      </c>
      <c r="O2476" s="10" t="s">
        <v>8284</v>
      </c>
      <c r="P2476">
        <f t="shared" si="116"/>
        <v>131.58000000000001</v>
      </c>
      <c r="Q2476" s="14">
        <f t="shared" si="114"/>
        <v>40417.011296296296</v>
      </c>
      <c r="R2476" s="14">
        <f t="shared" si="115"/>
        <v>40462.011296296296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8280</v>
      </c>
      <c r="O2477" s="10" t="s">
        <v>8284</v>
      </c>
      <c r="P2477">
        <f t="shared" si="116"/>
        <v>32.32</v>
      </c>
      <c r="Q2477" s="14">
        <f t="shared" si="114"/>
        <v>40310.287673611114</v>
      </c>
      <c r="R2477" s="14">
        <f t="shared" si="115"/>
        <v>40369.916666666664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8280</v>
      </c>
      <c r="O2478" s="10" t="s">
        <v>8284</v>
      </c>
      <c r="P2478">
        <f t="shared" si="116"/>
        <v>61.1</v>
      </c>
      <c r="Q2478" s="14">
        <f t="shared" si="114"/>
        <v>41913.328356481477</v>
      </c>
      <c r="R2478" s="14">
        <f t="shared" si="115"/>
        <v>41946.370023148149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8280</v>
      </c>
      <c r="O2479" s="10" t="s">
        <v>8284</v>
      </c>
      <c r="P2479">
        <f t="shared" si="116"/>
        <v>31.34</v>
      </c>
      <c r="Q2479" s="14">
        <f t="shared" si="114"/>
        <v>41088.691493055558</v>
      </c>
      <c r="R2479" s="14">
        <f t="shared" si="115"/>
        <v>41133.691493055558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8280</v>
      </c>
      <c r="O2480" s="10" t="s">
        <v>8284</v>
      </c>
      <c r="P2480">
        <f t="shared" si="116"/>
        <v>129.11000000000001</v>
      </c>
      <c r="Q2480" s="14">
        <f t="shared" si="114"/>
        <v>41257.950381944444</v>
      </c>
      <c r="R2480" s="14">
        <f t="shared" si="115"/>
        <v>41287.950381944444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8280</v>
      </c>
      <c r="O2481" s="10" t="s">
        <v>8284</v>
      </c>
      <c r="P2481">
        <f t="shared" si="116"/>
        <v>25.02</v>
      </c>
      <c r="Q2481" s="14">
        <f t="shared" si="114"/>
        <v>41107.726782407408</v>
      </c>
      <c r="R2481" s="14">
        <f t="shared" si="115"/>
        <v>41118.083333333336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8280</v>
      </c>
      <c r="O2482" s="10" t="s">
        <v>8284</v>
      </c>
      <c r="P2482">
        <f t="shared" si="116"/>
        <v>250</v>
      </c>
      <c r="Q2482" s="14">
        <f t="shared" si="114"/>
        <v>42227.936157407406</v>
      </c>
      <c r="R2482" s="14">
        <f t="shared" si="115"/>
        <v>42287.936157407406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8280</v>
      </c>
      <c r="O2483" s="10" t="s">
        <v>8284</v>
      </c>
      <c r="P2483">
        <f t="shared" si="116"/>
        <v>47.54</v>
      </c>
      <c r="Q2483" s="14">
        <f t="shared" si="114"/>
        <v>40999.645925925928</v>
      </c>
      <c r="R2483" s="14">
        <f t="shared" si="115"/>
        <v>41029.645925925928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8280</v>
      </c>
      <c r="O2484" s="10" t="s">
        <v>8284</v>
      </c>
      <c r="P2484">
        <f t="shared" si="116"/>
        <v>40.04</v>
      </c>
      <c r="Q2484" s="14">
        <f t="shared" si="114"/>
        <v>40711.782210648147</v>
      </c>
      <c r="R2484" s="14">
        <f t="shared" si="115"/>
        <v>40756.782210648147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8280</v>
      </c>
      <c r="O2485" s="10" t="s">
        <v>8284</v>
      </c>
      <c r="P2485">
        <f t="shared" si="116"/>
        <v>65.84</v>
      </c>
      <c r="Q2485" s="14">
        <f t="shared" si="114"/>
        <v>40970.750034722223</v>
      </c>
      <c r="R2485" s="14">
        <f t="shared" si="115"/>
        <v>41030.708368055559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8280</v>
      </c>
      <c r="O2486" s="10" t="s">
        <v>8284</v>
      </c>
      <c r="P2486">
        <f t="shared" si="116"/>
        <v>46.4</v>
      </c>
      <c r="Q2486" s="14">
        <f t="shared" si="114"/>
        <v>40771.916701388887</v>
      </c>
      <c r="R2486" s="14">
        <f t="shared" si="115"/>
        <v>40801.916701388887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8280</v>
      </c>
      <c r="O2487" s="10" t="s">
        <v>8284</v>
      </c>
      <c r="P2487">
        <f t="shared" si="116"/>
        <v>50.37</v>
      </c>
      <c r="Q2487" s="14">
        <f t="shared" si="114"/>
        <v>40793.998599537037</v>
      </c>
      <c r="R2487" s="14">
        <f t="shared" si="115"/>
        <v>40828.998599537037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8280</v>
      </c>
      <c r="O2488" s="10" t="s">
        <v>8284</v>
      </c>
      <c r="P2488">
        <f t="shared" si="116"/>
        <v>26.57</v>
      </c>
      <c r="Q2488" s="14">
        <f t="shared" si="114"/>
        <v>40991.708055555559</v>
      </c>
      <c r="R2488" s="14">
        <f t="shared" si="115"/>
        <v>41021.708055555559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8280</v>
      </c>
      <c r="O2489" s="10" t="s">
        <v>8284</v>
      </c>
      <c r="P2489">
        <f t="shared" si="116"/>
        <v>39.49</v>
      </c>
      <c r="Q2489" s="14">
        <f t="shared" si="114"/>
        <v>41026.083298611113</v>
      </c>
      <c r="R2489" s="14">
        <f t="shared" si="115"/>
        <v>41056.083298611113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8280</v>
      </c>
      <c r="O2490" s="10" t="s">
        <v>8284</v>
      </c>
      <c r="P2490">
        <f t="shared" si="116"/>
        <v>49.25</v>
      </c>
      <c r="Q2490" s="14">
        <f t="shared" si="114"/>
        <v>40833.633194444446</v>
      </c>
      <c r="R2490" s="14">
        <f t="shared" si="115"/>
        <v>40863.674861111111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8280</v>
      </c>
      <c r="O2491" s="10" t="s">
        <v>8284</v>
      </c>
      <c r="P2491">
        <f t="shared" si="116"/>
        <v>62.38</v>
      </c>
      <c r="Q2491" s="14">
        <f t="shared" si="114"/>
        <v>41373.690266203703</v>
      </c>
      <c r="R2491" s="14">
        <f t="shared" si="115"/>
        <v>41403.690266203703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8280</v>
      </c>
      <c r="O2492" s="10" t="s">
        <v>8284</v>
      </c>
      <c r="P2492">
        <f t="shared" si="116"/>
        <v>37.94</v>
      </c>
      <c r="Q2492" s="14">
        <f t="shared" si="114"/>
        <v>41023.227731481478</v>
      </c>
      <c r="R2492" s="14">
        <f t="shared" si="115"/>
        <v>41083.227731481478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8280</v>
      </c>
      <c r="O2493" s="10" t="s">
        <v>8284</v>
      </c>
      <c r="P2493">
        <f t="shared" si="116"/>
        <v>51.6</v>
      </c>
      <c r="Q2493" s="14">
        <f t="shared" si="114"/>
        <v>40542.839282407411</v>
      </c>
      <c r="R2493" s="14">
        <f t="shared" si="115"/>
        <v>40559.07708333333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8280</v>
      </c>
      <c r="O2494" s="10" t="s">
        <v>8284</v>
      </c>
      <c r="P2494">
        <f t="shared" si="116"/>
        <v>27.78</v>
      </c>
      <c r="Q2494" s="14">
        <f t="shared" si="114"/>
        <v>41024.985972222225</v>
      </c>
      <c r="R2494" s="14">
        <f t="shared" si="115"/>
        <v>41076.415972222225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8280</v>
      </c>
      <c r="O2495" s="10" t="s">
        <v>8284</v>
      </c>
      <c r="P2495">
        <f t="shared" si="116"/>
        <v>99.38</v>
      </c>
      <c r="Q2495" s="14">
        <f t="shared" si="114"/>
        <v>41348.168287037035</v>
      </c>
      <c r="R2495" s="14">
        <f t="shared" si="115"/>
        <v>41393.168287037035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8280</v>
      </c>
      <c r="O2496" s="10" t="s">
        <v>8284</v>
      </c>
      <c r="P2496">
        <f t="shared" si="116"/>
        <v>38.85</v>
      </c>
      <c r="Q2496" s="14">
        <f t="shared" si="114"/>
        <v>41022.645185185182</v>
      </c>
      <c r="R2496" s="14">
        <f t="shared" si="115"/>
        <v>41052.645185185182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8280</v>
      </c>
      <c r="O2497" s="10" t="s">
        <v>8284</v>
      </c>
      <c r="P2497">
        <f t="shared" si="116"/>
        <v>45.55</v>
      </c>
      <c r="Q2497" s="14">
        <f t="shared" si="114"/>
        <v>41036.946469907409</v>
      </c>
      <c r="R2497" s="14">
        <f t="shared" si="115"/>
        <v>41066.946469907409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8280</v>
      </c>
      <c r="O2498" s="10" t="s">
        <v>8284</v>
      </c>
      <c r="P2498">
        <f t="shared" si="116"/>
        <v>600</v>
      </c>
      <c r="Q2498" s="14">
        <f t="shared" ref="Q2498:Q2561" si="117">(((J2498/60)/60)/24)+DATE(1970,1,1)</f>
        <v>41327.996435185189</v>
      </c>
      <c r="R2498" s="14">
        <f t="shared" ref="R2498:R2561" si="118">(((I2498/60)/60)/24)+DATE(1970,1,1)</f>
        <v>41362.954768518517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8280</v>
      </c>
      <c r="O2499" s="10" t="s">
        <v>8284</v>
      </c>
      <c r="P2499">
        <f t="shared" ref="P2499:P2562" si="119">IFERROR(ROUND(E2499/L2499,2),0)</f>
        <v>80.55</v>
      </c>
      <c r="Q2499" s="14">
        <f t="shared" si="117"/>
        <v>40730.878912037035</v>
      </c>
      <c r="R2499" s="14">
        <f t="shared" si="118"/>
        <v>40760.878912037035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8280</v>
      </c>
      <c r="O2500" s="10" t="s">
        <v>8284</v>
      </c>
      <c r="P2500">
        <f t="shared" si="119"/>
        <v>52.8</v>
      </c>
      <c r="Q2500" s="14">
        <f t="shared" si="117"/>
        <v>42017.967442129629</v>
      </c>
      <c r="R2500" s="14">
        <f t="shared" si="118"/>
        <v>42031.967442129629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8280</v>
      </c>
      <c r="O2501" s="10" t="s">
        <v>8284</v>
      </c>
      <c r="P2501">
        <f t="shared" si="119"/>
        <v>47.68</v>
      </c>
      <c r="Q2501" s="14">
        <f t="shared" si="117"/>
        <v>41226.648576388885</v>
      </c>
      <c r="R2501" s="14">
        <f t="shared" si="118"/>
        <v>41274.75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8280</v>
      </c>
      <c r="O2502" s="10" t="s">
        <v>8284</v>
      </c>
      <c r="P2502">
        <f t="shared" si="119"/>
        <v>23.45</v>
      </c>
      <c r="Q2502" s="14">
        <f t="shared" si="117"/>
        <v>41053.772858796299</v>
      </c>
      <c r="R2502" s="14">
        <f t="shared" si="118"/>
        <v>41083.772858796299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8291</v>
      </c>
      <c r="O2503" s="10" t="s">
        <v>8308</v>
      </c>
      <c r="P2503">
        <f t="shared" si="119"/>
        <v>40.14</v>
      </c>
      <c r="Q2503" s="14">
        <f t="shared" si="117"/>
        <v>42244.776666666665</v>
      </c>
      <c r="R2503" s="14">
        <f t="shared" si="118"/>
        <v>42274.776666666665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8291</v>
      </c>
      <c r="O2504" s="10" t="s">
        <v>8308</v>
      </c>
      <c r="P2504">
        <f t="shared" si="119"/>
        <v>17.2</v>
      </c>
      <c r="Q2504" s="14">
        <f t="shared" si="117"/>
        <v>41858.825439814813</v>
      </c>
      <c r="R2504" s="14">
        <f t="shared" si="118"/>
        <v>41903.825439814813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 s="10" t="s">
        <v>8308</v>
      </c>
      <c r="P2505">
        <f t="shared" si="119"/>
        <v>0</v>
      </c>
      <c r="Q2505" s="14">
        <f t="shared" si="117"/>
        <v>42498.899398148147</v>
      </c>
      <c r="R2505" s="14">
        <f t="shared" si="118"/>
        <v>42528.879166666666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 s="10" t="s">
        <v>8308</v>
      </c>
      <c r="P2506">
        <f t="shared" si="119"/>
        <v>0</v>
      </c>
      <c r="Q2506" s="14">
        <f t="shared" si="117"/>
        <v>41928.015439814815</v>
      </c>
      <c r="R2506" s="14">
        <f t="shared" si="118"/>
        <v>41958.057106481487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 s="10" t="s">
        <v>8308</v>
      </c>
      <c r="P2507">
        <f t="shared" si="119"/>
        <v>0</v>
      </c>
      <c r="Q2507" s="14">
        <f t="shared" si="117"/>
        <v>42047.05574074074</v>
      </c>
      <c r="R2507" s="14">
        <f t="shared" si="118"/>
        <v>42077.014074074075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8291</v>
      </c>
      <c r="O2508" s="10" t="s">
        <v>8308</v>
      </c>
      <c r="P2508">
        <f t="shared" si="119"/>
        <v>15</v>
      </c>
      <c r="Q2508" s="14">
        <f t="shared" si="117"/>
        <v>42258.297094907408</v>
      </c>
      <c r="R2508" s="14">
        <f t="shared" si="118"/>
        <v>42280.875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 s="10" t="s">
        <v>8308</v>
      </c>
      <c r="P2509">
        <f t="shared" si="119"/>
        <v>0</v>
      </c>
      <c r="Q2509" s="14">
        <f t="shared" si="117"/>
        <v>42105.072962962964</v>
      </c>
      <c r="R2509" s="14">
        <f t="shared" si="118"/>
        <v>42135.072962962964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 s="10" t="s">
        <v>8308</v>
      </c>
      <c r="P2510">
        <f t="shared" si="119"/>
        <v>0</v>
      </c>
      <c r="Q2510" s="14">
        <f t="shared" si="117"/>
        <v>41835.951782407406</v>
      </c>
      <c r="R2510" s="14">
        <f t="shared" si="118"/>
        <v>41865.951782407406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8291</v>
      </c>
      <c r="O2511" s="10" t="s">
        <v>8308</v>
      </c>
      <c r="P2511">
        <f t="shared" si="119"/>
        <v>35.71</v>
      </c>
      <c r="Q2511" s="14">
        <f t="shared" si="117"/>
        <v>42058.809594907405</v>
      </c>
      <c r="R2511" s="14">
        <f t="shared" si="118"/>
        <v>42114.767928240741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8291</v>
      </c>
      <c r="O2512" s="10" t="s">
        <v>8308</v>
      </c>
      <c r="P2512">
        <f t="shared" si="119"/>
        <v>37.5</v>
      </c>
      <c r="Q2512" s="14">
        <f t="shared" si="117"/>
        <v>42078.997361111105</v>
      </c>
      <c r="R2512" s="14">
        <f t="shared" si="118"/>
        <v>42138.997361111105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 s="10" t="s">
        <v>8308</v>
      </c>
      <c r="P2513">
        <f t="shared" si="119"/>
        <v>0</v>
      </c>
      <c r="Q2513" s="14">
        <f t="shared" si="117"/>
        <v>42371.446909722217</v>
      </c>
      <c r="R2513" s="14">
        <f t="shared" si="118"/>
        <v>42401.446909722217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 s="10" t="s">
        <v>8308</v>
      </c>
      <c r="P2514">
        <f t="shared" si="119"/>
        <v>0</v>
      </c>
      <c r="Q2514" s="14">
        <f t="shared" si="117"/>
        <v>41971.876863425925</v>
      </c>
      <c r="R2514" s="14">
        <f t="shared" si="118"/>
        <v>41986.876863425925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 s="10" t="s">
        <v>8308</v>
      </c>
      <c r="P2515">
        <f t="shared" si="119"/>
        <v>0</v>
      </c>
      <c r="Q2515" s="14">
        <f t="shared" si="117"/>
        <v>42732.00681712963</v>
      </c>
      <c r="R2515" s="14">
        <f t="shared" si="118"/>
        <v>42792.00681712963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8291</v>
      </c>
      <c r="O2516" s="10" t="s">
        <v>8308</v>
      </c>
      <c r="P2516">
        <f t="shared" si="119"/>
        <v>52.5</v>
      </c>
      <c r="Q2516" s="14">
        <f t="shared" si="117"/>
        <v>41854.389780092592</v>
      </c>
      <c r="R2516" s="14">
        <f t="shared" si="118"/>
        <v>41871.389780092592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8291</v>
      </c>
      <c r="O2517" s="10" t="s">
        <v>8308</v>
      </c>
      <c r="P2517">
        <f t="shared" si="119"/>
        <v>77.5</v>
      </c>
      <c r="Q2517" s="14">
        <f t="shared" si="117"/>
        <v>42027.839733796296</v>
      </c>
      <c r="R2517" s="14">
        <f t="shared" si="118"/>
        <v>42057.839733796296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 s="10" t="s">
        <v>8308</v>
      </c>
      <c r="P2518">
        <f t="shared" si="119"/>
        <v>0</v>
      </c>
      <c r="Q2518" s="14">
        <f t="shared" si="117"/>
        <v>41942.653379629628</v>
      </c>
      <c r="R2518" s="14">
        <f t="shared" si="118"/>
        <v>41972.6950462963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8291</v>
      </c>
      <c r="O2519" s="10" t="s">
        <v>8308</v>
      </c>
      <c r="P2519">
        <f t="shared" si="119"/>
        <v>53.55</v>
      </c>
      <c r="Q2519" s="14">
        <f t="shared" si="117"/>
        <v>42052.802430555559</v>
      </c>
      <c r="R2519" s="14">
        <f t="shared" si="118"/>
        <v>42082.760763888888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 s="10" t="s">
        <v>8308</v>
      </c>
      <c r="P2520">
        <f t="shared" si="119"/>
        <v>0</v>
      </c>
      <c r="Q2520" s="14">
        <f t="shared" si="117"/>
        <v>41926.680879629632</v>
      </c>
      <c r="R2520" s="14">
        <f t="shared" si="118"/>
        <v>41956.722546296296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8291</v>
      </c>
      <c r="O2521" s="10" t="s">
        <v>8308</v>
      </c>
      <c r="P2521">
        <f t="shared" si="119"/>
        <v>16.25</v>
      </c>
      <c r="Q2521" s="14">
        <f t="shared" si="117"/>
        <v>41809.155138888891</v>
      </c>
      <c r="R2521" s="14">
        <f t="shared" si="118"/>
        <v>41839.155138888891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 s="10" t="s">
        <v>8308</v>
      </c>
      <c r="P2522">
        <f t="shared" si="119"/>
        <v>0</v>
      </c>
      <c r="Q2522" s="14">
        <f t="shared" si="117"/>
        <v>42612.600520833337</v>
      </c>
      <c r="R2522" s="14">
        <f t="shared" si="118"/>
        <v>42658.806249999994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8280</v>
      </c>
      <c r="O2523" s="10" t="s">
        <v>8309</v>
      </c>
      <c r="P2523">
        <f t="shared" si="119"/>
        <v>103.68</v>
      </c>
      <c r="Q2523" s="14">
        <f t="shared" si="117"/>
        <v>42269.967835648145</v>
      </c>
      <c r="R2523" s="14">
        <f t="shared" si="118"/>
        <v>42290.967835648145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8280</v>
      </c>
      <c r="O2524" s="10" t="s">
        <v>8309</v>
      </c>
      <c r="P2524">
        <f t="shared" si="119"/>
        <v>185.19</v>
      </c>
      <c r="Q2524" s="14">
        <f t="shared" si="117"/>
        <v>42460.573611111111</v>
      </c>
      <c r="R2524" s="14">
        <f t="shared" si="118"/>
        <v>42482.619444444441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8280</v>
      </c>
      <c r="O2525" s="10" t="s">
        <v>8309</v>
      </c>
      <c r="P2525">
        <f t="shared" si="119"/>
        <v>54.15</v>
      </c>
      <c r="Q2525" s="14">
        <f t="shared" si="117"/>
        <v>41930.975601851853</v>
      </c>
      <c r="R2525" s="14">
        <f t="shared" si="118"/>
        <v>41961.017268518524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8280</v>
      </c>
      <c r="O2526" s="10" t="s">
        <v>8309</v>
      </c>
      <c r="P2526">
        <f t="shared" si="119"/>
        <v>177.21</v>
      </c>
      <c r="Q2526" s="14">
        <f t="shared" si="117"/>
        <v>41961.807372685187</v>
      </c>
      <c r="R2526" s="14">
        <f t="shared" si="118"/>
        <v>41994.1875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8280</v>
      </c>
      <c r="O2527" s="10" t="s">
        <v>8309</v>
      </c>
      <c r="P2527">
        <f t="shared" si="119"/>
        <v>100.33</v>
      </c>
      <c r="Q2527" s="14">
        <f t="shared" si="117"/>
        <v>41058.844571759262</v>
      </c>
      <c r="R2527" s="14">
        <f t="shared" si="118"/>
        <v>41088.844571759262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8280</v>
      </c>
      <c r="O2528" s="10" t="s">
        <v>8309</v>
      </c>
      <c r="P2528">
        <f t="shared" si="119"/>
        <v>136.91</v>
      </c>
      <c r="Q2528" s="14">
        <f t="shared" si="117"/>
        <v>41953.091134259259</v>
      </c>
      <c r="R2528" s="14">
        <f t="shared" si="118"/>
        <v>41981.207638888889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8280</v>
      </c>
      <c r="O2529" s="10" t="s">
        <v>8309</v>
      </c>
      <c r="P2529">
        <f t="shared" si="119"/>
        <v>57.54</v>
      </c>
      <c r="Q2529" s="14">
        <f t="shared" si="117"/>
        <v>41546.75105324074</v>
      </c>
      <c r="R2529" s="14">
        <f t="shared" si="118"/>
        <v>41565.165972222225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8280</v>
      </c>
      <c r="O2530" s="10" t="s">
        <v>8309</v>
      </c>
      <c r="P2530">
        <f t="shared" si="119"/>
        <v>52.96</v>
      </c>
      <c r="Q2530" s="14">
        <f t="shared" si="117"/>
        <v>42217.834525462968</v>
      </c>
      <c r="R2530" s="14">
        <f t="shared" si="118"/>
        <v>42236.458333333328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8280</v>
      </c>
      <c r="O2531" s="10" t="s">
        <v>8309</v>
      </c>
      <c r="P2531">
        <f t="shared" si="119"/>
        <v>82.33</v>
      </c>
      <c r="Q2531" s="14">
        <f t="shared" si="117"/>
        <v>40948.080729166664</v>
      </c>
      <c r="R2531" s="14">
        <f t="shared" si="118"/>
        <v>40993.0390625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8280</v>
      </c>
      <c r="O2532" s="10" t="s">
        <v>8309</v>
      </c>
      <c r="P2532">
        <f t="shared" si="119"/>
        <v>135.41999999999999</v>
      </c>
      <c r="Q2532" s="14">
        <f t="shared" si="117"/>
        <v>42081.864641203705</v>
      </c>
      <c r="R2532" s="14">
        <f t="shared" si="118"/>
        <v>42114.201388888891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8280</v>
      </c>
      <c r="O2533" s="10" t="s">
        <v>8309</v>
      </c>
      <c r="P2533">
        <f t="shared" si="119"/>
        <v>74.069999999999993</v>
      </c>
      <c r="Q2533" s="14">
        <f t="shared" si="117"/>
        <v>42208.680023148147</v>
      </c>
      <c r="R2533" s="14">
        <f t="shared" si="118"/>
        <v>42231.165972222225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8280</v>
      </c>
      <c r="O2534" s="10" t="s">
        <v>8309</v>
      </c>
      <c r="P2534">
        <f t="shared" si="119"/>
        <v>84.08</v>
      </c>
      <c r="Q2534" s="14">
        <f t="shared" si="117"/>
        <v>41107.849143518521</v>
      </c>
      <c r="R2534" s="14">
        <f t="shared" si="118"/>
        <v>41137.849143518521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8280</v>
      </c>
      <c r="O2535" s="10" t="s">
        <v>8309</v>
      </c>
      <c r="P2535">
        <f t="shared" si="119"/>
        <v>61.03</v>
      </c>
      <c r="Q2535" s="14">
        <f t="shared" si="117"/>
        <v>41304.751284722224</v>
      </c>
      <c r="R2535" s="14">
        <f t="shared" si="118"/>
        <v>41334.750787037039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8280</v>
      </c>
      <c r="O2536" s="10" t="s">
        <v>8309</v>
      </c>
      <c r="P2536">
        <f t="shared" si="119"/>
        <v>150</v>
      </c>
      <c r="Q2536" s="14">
        <f t="shared" si="117"/>
        <v>40127.700370370374</v>
      </c>
      <c r="R2536" s="14">
        <f t="shared" si="118"/>
        <v>40179.25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8280</v>
      </c>
      <c r="O2537" s="10" t="s">
        <v>8309</v>
      </c>
      <c r="P2537">
        <f t="shared" si="119"/>
        <v>266.08999999999997</v>
      </c>
      <c r="Q2537" s="14">
        <f t="shared" si="117"/>
        <v>41943.791030092594</v>
      </c>
      <c r="R2537" s="14">
        <f t="shared" si="118"/>
        <v>41974.832696759258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8280</v>
      </c>
      <c r="O2538" s="10" t="s">
        <v>8309</v>
      </c>
      <c r="P2538">
        <f t="shared" si="119"/>
        <v>7.25</v>
      </c>
      <c r="Q2538" s="14">
        <f t="shared" si="117"/>
        <v>41464.106087962966</v>
      </c>
      <c r="R2538" s="14">
        <f t="shared" si="118"/>
        <v>41485.106087962966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8280</v>
      </c>
      <c r="O2539" s="10" t="s">
        <v>8309</v>
      </c>
      <c r="P2539">
        <f t="shared" si="119"/>
        <v>100</v>
      </c>
      <c r="Q2539" s="14">
        <f t="shared" si="117"/>
        <v>40696.648784722223</v>
      </c>
      <c r="R2539" s="14">
        <f t="shared" si="118"/>
        <v>40756.648784722223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8280</v>
      </c>
      <c r="O2540" s="10" t="s">
        <v>8309</v>
      </c>
      <c r="P2540">
        <f t="shared" si="119"/>
        <v>109.96</v>
      </c>
      <c r="Q2540" s="14">
        <f t="shared" si="117"/>
        <v>41298.509965277779</v>
      </c>
      <c r="R2540" s="14">
        <f t="shared" si="118"/>
        <v>41329.207638888889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8280</v>
      </c>
      <c r="O2541" s="10" t="s">
        <v>8309</v>
      </c>
      <c r="P2541">
        <f t="shared" si="119"/>
        <v>169.92</v>
      </c>
      <c r="Q2541" s="14">
        <f t="shared" si="117"/>
        <v>41977.902222222227</v>
      </c>
      <c r="R2541" s="14">
        <f t="shared" si="118"/>
        <v>42037.902222222227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8280</v>
      </c>
      <c r="O2542" s="10" t="s">
        <v>8309</v>
      </c>
      <c r="P2542">
        <f t="shared" si="119"/>
        <v>95.74</v>
      </c>
      <c r="Q2542" s="14">
        <f t="shared" si="117"/>
        <v>40785.675011574072</v>
      </c>
      <c r="R2542" s="14">
        <f t="shared" si="118"/>
        <v>40845.675011574072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8280</v>
      </c>
      <c r="O2543" s="10" t="s">
        <v>8309</v>
      </c>
      <c r="P2543">
        <f t="shared" si="119"/>
        <v>59.46</v>
      </c>
      <c r="Q2543" s="14">
        <f t="shared" si="117"/>
        <v>41483.449282407404</v>
      </c>
      <c r="R2543" s="14">
        <f t="shared" si="118"/>
        <v>41543.449282407404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8280</v>
      </c>
      <c r="O2544" s="10" t="s">
        <v>8309</v>
      </c>
      <c r="P2544">
        <f t="shared" si="119"/>
        <v>55.77</v>
      </c>
      <c r="Q2544" s="14">
        <f t="shared" si="117"/>
        <v>41509.426585648151</v>
      </c>
      <c r="R2544" s="14">
        <f t="shared" si="118"/>
        <v>41548.165972222225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8280</v>
      </c>
      <c r="O2545" s="10" t="s">
        <v>8309</v>
      </c>
      <c r="P2545">
        <f t="shared" si="119"/>
        <v>30.08</v>
      </c>
      <c r="Q2545" s="14">
        <f t="shared" si="117"/>
        <v>40514.107615740737</v>
      </c>
      <c r="R2545" s="14">
        <f t="shared" si="118"/>
        <v>40545.125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8280</v>
      </c>
      <c r="O2546" s="10" t="s">
        <v>8309</v>
      </c>
      <c r="P2546">
        <f t="shared" si="119"/>
        <v>88.44</v>
      </c>
      <c r="Q2546" s="14">
        <f t="shared" si="117"/>
        <v>41068.520474537036</v>
      </c>
      <c r="R2546" s="14">
        <f t="shared" si="118"/>
        <v>41098.520474537036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8280</v>
      </c>
      <c r="O2547" s="10" t="s">
        <v>8309</v>
      </c>
      <c r="P2547">
        <f t="shared" si="119"/>
        <v>64.03</v>
      </c>
      <c r="Q2547" s="14">
        <f t="shared" si="117"/>
        <v>42027.13817129629</v>
      </c>
      <c r="R2547" s="14">
        <f t="shared" si="118"/>
        <v>42062.020833333328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8280</v>
      </c>
      <c r="O2548" s="10" t="s">
        <v>8309</v>
      </c>
      <c r="P2548">
        <f t="shared" si="119"/>
        <v>60.15</v>
      </c>
      <c r="Q2548" s="14">
        <f t="shared" si="117"/>
        <v>41524.858553240738</v>
      </c>
      <c r="R2548" s="14">
        <f t="shared" si="118"/>
        <v>41552.208333333336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8280</v>
      </c>
      <c r="O2549" s="10" t="s">
        <v>8309</v>
      </c>
      <c r="P2549">
        <f t="shared" si="119"/>
        <v>49.19</v>
      </c>
      <c r="Q2549" s="14">
        <f t="shared" si="117"/>
        <v>40973.773182870369</v>
      </c>
      <c r="R2549" s="14">
        <f t="shared" si="118"/>
        <v>41003.731516203705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8280</v>
      </c>
      <c r="O2550" s="10" t="s">
        <v>8309</v>
      </c>
      <c r="P2550">
        <f t="shared" si="119"/>
        <v>165.16</v>
      </c>
      <c r="Q2550" s="14">
        <f t="shared" si="117"/>
        <v>42618.625428240746</v>
      </c>
      <c r="R2550" s="14">
        <f t="shared" si="118"/>
        <v>42643.185416666667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8280</v>
      </c>
      <c r="O2551" s="10" t="s">
        <v>8309</v>
      </c>
      <c r="P2551">
        <f t="shared" si="119"/>
        <v>43.62</v>
      </c>
      <c r="Q2551" s="14">
        <f t="shared" si="117"/>
        <v>41390.757754629631</v>
      </c>
      <c r="R2551" s="14">
        <f t="shared" si="118"/>
        <v>41425.708333333336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8280</v>
      </c>
      <c r="O2552" s="10" t="s">
        <v>8309</v>
      </c>
      <c r="P2552">
        <f t="shared" si="119"/>
        <v>43.7</v>
      </c>
      <c r="Q2552" s="14">
        <f t="shared" si="117"/>
        <v>42228.634328703702</v>
      </c>
      <c r="R2552" s="14">
        <f t="shared" si="118"/>
        <v>42285.165972222225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8280</v>
      </c>
      <c r="O2553" s="10" t="s">
        <v>8309</v>
      </c>
      <c r="P2553">
        <f t="shared" si="119"/>
        <v>67.42</v>
      </c>
      <c r="Q2553" s="14">
        <f t="shared" si="117"/>
        <v>40961.252141203702</v>
      </c>
      <c r="R2553" s="14">
        <f t="shared" si="118"/>
        <v>40989.866666666669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8280</v>
      </c>
      <c r="O2554" s="10" t="s">
        <v>8309</v>
      </c>
      <c r="P2554">
        <f t="shared" si="119"/>
        <v>177.5</v>
      </c>
      <c r="Q2554" s="14">
        <f t="shared" si="117"/>
        <v>42769.809965277775</v>
      </c>
      <c r="R2554" s="14">
        <f t="shared" si="118"/>
        <v>42799.809965277775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8280</v>
      </c>
      <c r="O2555" s="10" t="s">
        <v>8309</v>
      </c>
      <c r="P2555">
        <f t="shared" si="119"/>
        <v>38.880000000000003</v>
      </c>
      <c r="Q2555" s="14">
        <f t="shared" si="117"/>
        <v>41113.199155092596</v>
      </c>
      <c r="R2555" s="14">
        <f t="shared" si="118"/>
        <v>41173.199155092596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8280</v>
      </c>
      <c r="O2556" s="10" t="s">
        <v>8309</v>
      </c>
      <c r="P2556">
        <f t="shared" si="119"/>
        <v>54.99</v>
      </c>
      <c r="Q2556" s="14">
        <f t="shared" si="117"/>
        <v>42125.078275462962</v>
      </c>
      <c r="R2556" s="14">
        <f t="shared" si="118"/>
        <v>42156.165972222225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8280</v>
      </c>
      <c r="O2557" s="10" t="s">
        <v>8309</v>
      </c>
      <c r="P2557">
        <f t="shared" si="119"/>
        <v>61.34</v>
      </c>
      <c r="Q2557" s="14">
        <f t="shared" si="117"/>
        <v>41026.655011574076</v>
      </c>
      <c r="R2557" s="14">
        <f t="shared" si="118"/>
        <v>41057.655011574076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8280</v>
      </c>
      <c r="O2558" s="10" t="s">
        <v>8309</v>
      </c>
      <c r="P2558">
        <f t="shared" si="119"/>
        <v>23.12</v>
      </c>
      <c r="Q2558" s="14">
        <f t="shared" si="117"/>
        <v>41222.991400462961</v>
      </c>
      <c r="R2558" s="14">
        <f t="shared" si="118"/>
        <v>41267.991400462961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8280</v>
      </c>
      <c r="O2559" s="10" t="s">
        <v>8309</v>
      </c>
      <c r="P2559">
        <f t="shared" si="119"/>
        <v>29.61</v>
      </c>
      <c r="Q2559" s="14">
        <f t="shared" si="117"/>
        <v>41744.745208333334</v>
      </c>
      <c r="R2559" s="14">
        <f t="shared" si="118"/>
        <v>41774.745208333334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8280</v>
      </c>
      <c r="O2560" s="10" t="s">
        <v>8309</v>
      </c>
      <c r="P2560">
        <f t="shared" si="119"/>
        <v>75.61</v>
      </c>
      <c r="Q2560" s="14">
        <f t="shared" si="117"/>
        <v>42093.860023148154</v>
      </c>
      <c r="R2560" s="14">
        <f t="shared" si="118"/>
        <v>42125.582638888889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8280</v>
      </c>
      <c r="O2561" s="10" t="s">
        <v>8309</v>
      </c>
      <c r="P2561">
        <f t="shared" si="119"/>
        <v>35.6</v>
      </c>
      <c r="Q2561" s="14">
        <f t="shared" si="117"/>
        <v>40829.873657407406</v>
      </c>
      <c r="R2561" s="14">
        <f t="shared" si="118"/>
        <v>40862.817361111112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8280</v>
      </c>
      <c r="O2562" s="10" t="s">
        <v>8309</v>
      </c>
      <c r="P2562">
        <f t="shared" si="119"/>
        <v>143</v>
      </c>
      <c r="Q2562" s="14">
        <f t="shared" ref="Q2562:Q2625" si="120">(((J2562/60)/60)/24)+DATE(1970,1,1)</f>
        <v>42039.951087962967</v>
      </c>
      <c r="R2562" s="14">
        <f t="shared" ref="R2562:R2625" si="121">(((I2562/60)/60)/24)+DATE(1970,1,1)</f>
        <v>42069.951087962967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8291</v>
      </c>
      <c r="O2563" s="10" t="s">
        <v>8292</v>
      </c>
      <c r="P2563">
        <f t="shared" ref="P2563:P2626" si="122">IFERROR(ROUND(E2563/L2563,2),0)</f>
        <v>0</v>
      </c>
      <c r="Q2563" s="14">
        <f t="shared" si="120"/>
        <v>42260.528807870374</v>
      </c>
      <c r="R2563" s="14">
        <f t="shared" si="121"/>
        <v>42290.528807870374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8291</v>
      </c>
      <c r="O2564" s="10" t="s">
        <v>8292</v>
      </c>
      <c r="P2564">
        <f t="shared" si="122"/>
        <v>25</v>
      </c>
      <c r="Q2564" s="14">
        <f t="shared" si="120"/>
        <v>42594.524756944447</v>
      </c>
      <c r="R2564" s="14">
        <f t="shared" si="121"/>
        <v>42654.524756944447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8291</v>
      </c>
      <c r="O2565" s="10" t="s">
        <v>8292</v>
      </c>
      <c r="P2565">
        <f t="shared" si="122"/>
        <v>0</v>
      </c>
      <c r="Q2565" s="14">
        <f t="shared" si="120"/>
        <v>42155.139479166668</v>
      </c>
      <c r="R2565" s="14">
        <f t="shared" si="121"/>
        <v>42215.139479166668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8291</v>
      </c>
      <c r="O2566" s="10" t="s">
        <v>8292</v>
      </c>
      <c r="P2566">
        <f t="shared" si="122"/>
        <v>0</v>
      </c>
      <c r="Q2566" s="14">
        <f t="shared" si="120"/>
        <v>41822.040497685186</v>
      </c>
      <c r="R2566" s="14">
        <f t="shared" si="121"/>
        <v>41852.040497685186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8291</v>
      </c>
      <c r="O2567" s="10" t="s">
        <v>8292</v>
      </c>
      <c r="P2567">
        <f t="shared" si="122"/>
        <v>100</v>
      </c>
      <c r="Q2567" s="14">
        <f t="shared" si="120"/>
        <v>42440.650335648148</v>
      </c>
      <c r="R2567" s="14">
        <f t="shared" si="121"/>
        <v>42499.868055555555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8291</v>
      </c>
      <c r="O2568" s="10" t="s">
        <v>8292</v>
      </c>
      <c r="P2568">
        <f t="shared" si="122"/>
        <v>0</v>
      </c>
      <c r="Q2568" s="14">
        <f t="shared" si="120"/>
        <v>41842.980879629627</v>
      </c>
      <c r="R2568" s="14">
        <f t="shared" si="121"/>
        <v>41872.980879629627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8291</v>
      </c>
      <c r="O2569" s="10" t="s">
        <v>8292</v>
      </c>
      <c r="P2569">
        <f t="shared" si="122"/>
        <v>60</v>
      </c>
      <c r="Q2569" s="14">
        <f t="shared" si="120"/>
        <v>42087.878912037035</v>
      </c>
      <c r="R2569" s="14">
        <f t="shared" si="121"/>
        <v>42117.878912037035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8291</v>
      </c>
      <c r="O2570" s="10" t="s">
        <v>8292</v>
      </c>
      <c r="P2570">
        <f t="shared" si="122"/>
        <v>50</v>
      </c>
      <c r="Q2570" s="14">
        <f t="shared" si="120"/>
        <v>42584.666597222225</v>
      </c>
      <c r="R2570" s="14">
        <f t="shared" si="121"/>
        <v>42614.666597222225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8291</v>
      </c>
      <c r="O2571" s="10" t="s">
        <v>8292</v>
      </c>
      <c r="P2571">
        <f t="shared" si="122"/>
        <v>72.5</v>
      </c>
      <c r="Q2571" s="14">
        <f t="shared" si="120"/>
        <v>42234.105462962965</v>
      </c>
      <c r="R2571" s="14">
        <f t="shared" si="121"/>
        <v>42264.105462962965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8291</v>
      </c>
      <c r="O2572" s="10" t="s">
        <v>8292</v>
      </c>
      <c r="P2572">
        <f t="shared" si="122"/>
        <v>29.5</v>
      </c>
      <c r="Q2572" s="14">
        <f t="shared" si="120"/>
        <v>42744.903182870374</v>
      </c>
      <c r="R2572" s="14">
        <f t="shared" si="121"/>
        <v>42774.903182870374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8291</v>
      </c>
      <c r="O2573" s="10" t="s">
        <v>8292</v>
      </c>
      <c r="P2573">
        <f t="shared" si="122"/>
        <v>62.5</v>
      </c>
      <c r="Q2573" s="14">
        <f t="shared" si="120"/>
        <v>42449.341678240744</v>
      </c>
      <c r="R2573" s="14">
        <f t="shared" si="121"/>
        <v>42509.341678240744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8291</v>
      </c>
      <c r="O2574" s="10" t="s">
        <v>8292</v>
      </c>
      <c r="P2574">
        <f t="shared" si="122"/>
        <v>0</v>
      </c>
      <c r="Q2574" s="14">
        <f t="shared" si="120"/>
        <v>42077.119409722218</v>
      </c>
      <c r="R2574" s="14">
        <f t="shared" si="121"/>
        <v>42107.119409722218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8291</v>
      </c>
      <c r="O2575" s="10" t="s">
        <v>8292</v>
      </c>
      <c r="P2575">
        <f t="shared" si="122"/>
        <v>0</v>
      </c>
      <c r="Q2575" s="14">
        <f t="shared" si="120"/>
        <v>41829.592002314814</v>
      </c>
      <c r="R2575" s="14">
        <f t="shared" si="121"/>
        <v>41874.592002314814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8291</v>
      </c>
      <c r="O2576" s="10" t="s">
        <v>8292</v>
      </c>
      <c r="P2576">
        <f t="shared" si="122"/>
        <v>0</v>
      </c>
      <c r="Q2576" s="14">
        <f t="shared" si="120"/>
        <v>42487.825752314813</v>
      </c>
      <c r="R2576" s="14">
        <f t="shared" si="121"/>
        <v>42508.825752314813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8291</v>
      </c>
      <c r="O2577" s="10" t="s">
        <v>8292</v>
      </c>
      <c r="P2577">
        <f t="shared" si="122"/>
        <v>0</v>
      </c>
      <c r="Q2577" s="14">
        <f t="shared" si="120"/>
        <v>41986.108726851846</v>
      </c>
      <c r="R2577" s="14">
        <f t="shared" si="121"/>
        <v>42016.108726851846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8291</v>
      </c>
      <c r="O2578" s="10" t="s">
        <v>8292</v>
      </c>
      <c r="P2578">
        <f t="shared" si="122"/>
        <v>0</v>
      </c>
      <c r="Q2578" s="14">
        <f t="shared" si="120"/>
        <v>42060.00980324074</v>
      </c>
      <c r="R2578" s="14">
        <f t="shared" si="121"/>
        <v>42104.968136574069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8291</v>
      </c>
      <c r="O2579" s="10" t="s">
        <v>8292</v>
      </c>
      <c r="P2579">
        <f t="shared" si="122"/>
        <v>0</v>
      </c>
      <c r="Q2579" s="14">
        <f t="shared" si="120"/>
        <v>41830.820567129631</v>
      </c>
      <c r="R2579" s="14">
        <f t="shared" si="121"/>
        <v>41855.820567129631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8291</v>
      </c>
      <c r="O2580" s="10" t="s">
        <v>8292</v>
      </c>
      <c r="P2580">
        <f t="shared" si="122"/>
        <v>0</v>
      </c>
      <c r="Q2580" s="14">
        <f t="shared" si="120"/>
        <v>42238.022905092599</v>
      </c>
      <c r="R2580" s="14">
        <f t="shared" si="121"/>
        <v>42286.708333333328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8291</v>
      </c>
      <c r="O2581" s="10" t="s">
        <v>8292</v>
      </c>
      <c r="P2581">
        <f t="shared" si="122"/>
        <v>23.08</v>
      </c>
      <c r="Q2581" s="14">
        <f t="shared" si="120"/>
        <v>41837.829895833333</v>
      </c>
      <c r="R2581" s="14">
        <f t="shared" si="121"/>
        <v>41897.829895833333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8291</v>
      </c>
      <c r="O2582" s="10" t="s">
        <v>8292</v>
      </c>
      <c r="P2582">
        <f t="shared" si="122"/>
        <v>25.5</v>
      </c>
      <c r="Q2582" s="14">
        <f t="shared" si="120"/>
        <v>42110.326423611114</v>
      </c>
      <c r="R2582" s="14">
        <f t="shared" si="121"/>
        <v>42140.125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8291</v>
      </c>
      <c r="O2583" s="10" t="s">
        <v>8292</v>
      </c>
      <c r="P2583">
        <f t="shared" si="122"/>
        <v>48.18</v>
      </c>
      <c r="Q2583" s="14">
        <f t="shared" si="120"/>
        <v>42294.628449074073</v>
      </c>
      <c r="R2583" s="14">
        <f t="shared" si="121"/>
        <v>42324.670115740737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8291</v>
      </c>
      <c r="O2584" s="10" t="s">
        <v>8292</v>
      </c>
      <c r="P2584">
        <f t="shared" si="122"/>
        <v>1</v>
      </c>
      <c r="Q2584" s="14">
        <f t="shared" si="120"/>
        <v>42642.988819444443</v>
      </c>
      <c r="R2584" s="14">
        <f t="shared" si="121"/>
        <v>42672.988819444443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8291</v>
      </c>
      <c r="O2585" s="10" t="s">
        <v>8292</v>
      </c>
      <c r="P2585">
        <f t="shared" si="122"/>
        <v>1</v>
      </c>
      <c r="Q2585" s="14">
        <f t="shared" si="120"/>
        <v>42019.76944444445</v>
      </c>
      <c r="R2585" s="14">
        <f t="shared" si="121"/>
        <v>42079.727777777778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8291</v>
      </c>
      <c r="O2586" s="10" t="s">
        <v>8292</v>
      </c>
      <c r="P2586">
        <f t="shared" si="122"/>
        <v>0</v>
      </c>
      <c r="Q2586" s="14">
        <f t="shared" si="120"/>
        <v>42140.173252314817</v>
      </c>
      <c r="R2586" s="14">
        <f t="shared" si="121"/>
        <v>42170.173252314817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8291</v>
      </c>
      <c r="O2587" s="10" t="s">
        <v>8292</v>
      </c>
      <c r="P2587">
        <f t="shared" si="122"/>
        <v>50</v>
      </c>
      <c r="Q2587" s="14">
        <f t="shared" si="120"/>
        <v>41795.963333333333</v>
      </c>
      <c r="R2587" s="14">
        <f t="shared" si="121"/>
        <v>41825.963333333333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8291</v>
      </c>
      <c r="O2588" s="10" t="s">
        <v>8292</v>
      </c>
      <c r="P2588">
        <f t="shared" si="122"/>
        <v>5</v>
      </c>
      <c r="Q2588" s="14">
        <f t="shared" si="120"/>
        <v>42333.330277777779</v>
      </c>
      <c r="R2588" s="14">
        <f t="shared" si="121"/>
        <v>42363.330277777779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8291</v>
      </c>
      <c r="O2589" s="10" t="s">
        <v>8292</v>
      </c>
      <c r="P2589">
        <f t="shared" si="122"/>
        <v>202.83</v>
      </c>
      <c r="Q2589" s="14">
        <f t="shared" si="120"/>
        <v>42338.675381944442</v>
      </c>
      <c r="R2589" s="14">
        <f t="shared" si="121"/>
        <v>42368.675381944442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8291</v>
      </c>
      <c r="O2590" s="10" t="s">
        <v>8292</v>
      </c>
      <c r="P2590">
        <f t="shared" si="122"/>
        <v>29.13</v>
      </c>
      <c r="Q2590" s="14">
        <f t="shared" si="120"/>
        <v>42042.676226851851</v>
      </c>
      <c r="R2590" s="14">
        <f t="shared" si="121"/>
        <v>42094.551388888889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8291</v>
      </c>
      <c r="O2591" s="10" t="s">
        <v>8292</v>
      </c>
      <c r="P2591">
        <f t="shared" si="122"/>
        <v>5</v>
      </c>
      <c r="Q2591" s="14">
        <f t="shared" si="120"/>
        <v>42422.536192129628</v>
      </c>
      <c r="R2591" s="14">
        <f t="shared" si="121"/>
        <v>42452.494525462964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8291</v>
      </c>
      <c r="O2592" s="10" t="s">
        <v>8292</v>
      </c>
      <c r="P2592">
        <f t="shared" si="122"/>
        <v>0</v>
      </c>
      <c r="Q2592" s="14">
        <f t="shared" si="120"/>
        <v>42388.589085648149</v>
      </c>
      <c r="R2592" s="14">
        <f t="shared" si="121"/>
        <v>42395.589085648149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8291</v>
      </c>
      <c r="O2593" s="10" t="s">
        <v>8292</v>
      </c>
      <c r="P2593">
        <f t="shared" si="122"/>
        <v>13</v>
      </c>
      <c r="Q2593" s="14">
        <f t="shared" si="120"/>
        <v>42382.906527777777</v>
      </c>
      <c r="R2593" s="14">
        <f t="shared" si="121"/>
        <v>42442.864861111113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8291</v>
      </c>
      <c r="O2594" s="10" t="s">
        <v>8292</v>
      </c>
      <c r="P2594">
        <f t="shared" si="122"/>
        <v>50</v>
      </c>
      <c r="Q2594" s="14">
        <f t="shared" si="120"/>
        <v>41887.801168981481</v>
      </c>
      <c r="R2594" s="14">
        <f t="shared" si="121"/>
        <v>41917.801168981481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8291</v>
      </c>
      <c r="O2595" s="10" t="s">
        <v>8292</v>
      </c>
      <c r="P2595">
        <f t="shared" si="122"/>
        <v>0</v>
      </c>
      <c r="Q2595" s="14">
        <f t="shared" si="120"/>
        <v>42089.84520833334</v>
      </c>
      <c r="R2595" s="14">
        <f t="shared" si="121"/>
        <v>42119.84520833334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8291</v>
      </c>
      <c r="O2596" s="10" t="s">
        <v>8292</v>
      </c>
      <c r="P2596">
        <f t="shared" si="122"/>
        <v>1</v>
      </c>
      <c r="Q2596" s="14">
        <f t="shared" si="120"/>
        <v>41828.967916666668</v>
      </c>
      <c r="R2596" s="14">
        <f t="shared" si="121"/>
        <v>41858.967916666668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8291</v>
      </c>
      <c r="O2597" s="10" t="s">
        <v>8292</v>
      </c>
      <c r="P2597">
        <f t="shared" si="122"/>
        <v>96.05</v>
      </c>
      <c r="Q2597" s="14">
        <f t="shared" si="120"/>
        <v>42760.244212962964</v>
      </c>
      <c r="R2597" s="14">
        <f t="shared" si="121"/>
        <v>42790.244212962964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8291</v>
      </c>
      <c r="O2598" s="10" t="s">
        <v>8292</v>
      </c>
      <c r="P2598">
        <f t="shared" si="122"/>
        <v>305.77999999999997</v>
      </c>
      <c r="Q2598" s="14">
        <f t="shared" si="120"/>
        <v>41828.664456018516</v>
      </c>
      <c r="R2598" s="14">
        <f t="shared" si="121"/>
        <v>41858.664456018516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8291</v>
      </c>
      <c r="O2599" s="10" t="s">
        <v>8292</v>
      </c>
      <c r="P2599">
        <f t="shared" si="122"/>
        <v>12.14</v>
      </c>
      <c r="Q2599" s="14">
        <f t="shared" si="120"/>
        <v>42510.341631944444</v>
      </c>
      <c r="R2599" s="14">
        <f t="shared" si="121"/>
        <v>42540.341631944444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8291</v>
      </c>
      <c r="O2600" s="10" t="s">
        <v>8292</v>
      </c>
      <c r="P2600">
        <f t="shared" si="122"/>
        <v>83.57</v>
      </c>
      <c r="Q2600" s="14">
        <f t="shared" si="120"/>
        <v>42240.840289351851</v>
      </c>
      <c r="R2600" s="14">
        <f t="shared" si="121"/>
        <v>42270.840289351851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8291</v>
      </c>
      <c r="O2601" s="10" t="s">
        <v>8292</v>
      </c>
      <c r="P2601">
        <f t="shared" si="122"/>
        <v>18</v>
      </c>
      <c r="Q2601" s="14">
        <f t="shared" si="120"/>
        <v>41809.754016203704</v>
      </c>
      <c r="R2601" s="14">
        <f t="shared" si="121"/>
        <v>41854.754016203704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8291</v>
      </c>
      <c r="O2602" s="10" t="s">
        <v>8292</v>
      </c>
      <c r="P2602">
        <f t="shared" si="122"/>
        <v>115.53</v>
      </c>
      <c r="Q2602" s="14">
        <f t="shared" si="120"/>
        <v>42394.900462962964</v>
      </c>
      <c r="R2602" s="14">
        <f t="shared" si="121"/>
        <v>42454.858796296292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8274</v>
      </c>
      <c r="O2603" s="10" t="s">
        <v>8310</v>
      </c>
      <c r="P2603">
        <f t="shared" si="122"/>
        <v>21.9</v>
      </c>
      <c r="Q2603" s="14">
        <f t="shared" si="120"/>
        <v>41150.902187499996</v>
      </c>
      <c r="R2603" s="14">
        <f t="shared" si="121"/>
        <v>41165.165972222225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8274</v>
      </c>
      <c r="O2604" s="10" t="s">
        <v>8310</v>
      </c>
      <c r="P2604">
        <f t="shared" si="122"/>
        <v>80.02</v>
      </c>
      <c r="Q2604" s="14">
        <f t="shared" si="120"/>
        <v>41915.747314814813</v>
      </c>
      <c r="R2604" s="14">
        <f t="shared" si="121"/>
        <v>41955.888888888891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8274</v>
      </c>
      <c r="O2605" s="10" t="s">
        <v>8310</v>
      </c>
      <c r="P2605">
        <f t="shared" si="122"/>
        <v>35.520000000000003</v>
      </c>
      <c r="Q2605" s="14">
        <f t="shared" si="120"/>
        <v>41617.912662037037</v>
      </c>
      <c r="R2605" s="14">
        <f t="shared" si="121"/>
        <v>41631.912662037037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8274</v>
      </c>
      <c r="O2606" s="10" t="s">
        <v>8310</v>
      </c>
      <c r="P2606">
        <f t="shared" si="122"/>
        <v>64.930000000000007</v>
      </c>
      <c r="Q2606" s="14">
        <f t="shared" si="120"/>
        <v>40998.051192129627</v>
      </c>
      <c r="R2606" s="14">
        <f t="shared" si="121"/>
        <v>41028.051192129627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8274</v>
      </c>
      <c r="O2607" s="10" t="s">
        <v>8310</v>
      </c>
      <c r="P2607">
        <f t="shared" si="122"/>
        <v>60.97</v>
      </c>
      <c r="Q2607" s="14">
        <f t="shared" si="120"/>
        <v>42508.541550925926</v>
      </c>
      <c r="R2607" s="14">
        <f t="shared" si="121"/>
        <v>42538.541550925926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8274</v>
      </c>
      <c r="O2608" s="10" t="s">
        <v>8310</v>
      </c>
      <c r="P2608">
        <f t="shared" si="122"/>
        <v>31.44</v>
      </c>
      <c r="Q2608" s="14">
        <f t="shared" si="120"/>
        <v>41726.712754629632</v>
      </c>
      <c r="R2608" s="14">
        <f t="shared" si="121"/>
        <v>41758.712754629632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8274</v>
      </c>
      <c r="O2609" s="10" t="s">
        <v>8310</v>
      </c>
      <c r="P2609">
        <f t="shared" si="122"/>
        <v>81.95</v>
      </c>
      <c r="Q2609" s="14">
        <f t="shared" si="120"/>
        <v>42184.874675925923</v>
      </c>
      <c r="R2609" s="14">
        <f t="shared" si="121"/>
        <v>42228.083333333328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8274</v>
      </c>
      <c r="O2610" s="10" t="s">
        <v>8310</v>
      </c>
      <c r="P2610">
        <f t="shared" si="122"/>
        <v>58.93</v>
      </c>
      <c r="Q2610" s="14">
        <f t="shared" si="120"/>
        <v>42767.801712962959</v>
      </c>
      <c r="R2610" s="14">
        <f t="shared" si="121"/>
        <v>42809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8274</v>
      </c>
      <c r="O2611" s="10" t="s">
        <v>8310</v>
      </c>
      <c r="P2611">
        <f t="shared" si="122"/>
        <v>157.29</v>
      </c>
      <c r="Q2611" s="14">
        <f t="shared" si="120"/>
        <v>41075.237858796296</v>
      </c>
      <c r="R2611" s="14">
        <f t="shared" si="121"/>
        <v>41105.237858796296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8274</v>
      </c>
      <c r="O2612" s="10" t="s">
        <v>8310</v>
      </c>
      <c r="P2612">
        <f t="shared" si="122"/>
        <v>55.76</v>
      </c>
      <c r="Q2612" s="14">
        <f t="shared" si="120"/>
        <v>42564.881076388891</v>
      </c>
      <c r="R2612" s="14">
        <f t="shared" si="121"/>
        <v>42604.290972222225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8274</v>
      </c>
      <c r="O2613" s="10" t="s">
        <v>8310</v>
      </c>
      <c r="P2613">
        <f t="shared" si="122"/>
        <v>83.8</v>
      </c>
      <c r="Q2613" s="14">
        <f t="shared" si="120"/>
        <v>42704.335810185185</v>
      </c>
      <c r="R2613" s="14">
        <f t="shared" si="121"/>
        <v>42737.957638888889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8274</v>
      </c>
      <c r="O2614" s="10" t="s">
        <v>8310</v>
      </c>
      <c r="P2614">
        <f t="shared" si="122"/>
        <v>58.42</v>
      </c>
      <c r="Q2614" s="14">
        <f t="shared" si="120"/>
        <v>41982.143171296295</v>
      </c>
      <c r="R2614" s="14">
        <f t="shared" si="121"/>
        <v>42013.143171296295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8274</v>
      </c>
      <c r="O2615" s="10" t="s">
        <v>8310</v>
      </c>
      <c r="P2615">
        <f t="shared" si="122"/>
        <v>270.57</v>
      </c>
      <c r="Q2615" s="14">
        <f t="shared" si="120"/>
        <v>41143.81821759259</v>
      </c>
      <c r="R2615" s="14">
        <f t="shared" si="121"/>
        <v>41173.81821759259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8274</v>
      </c>
      <c r="O2616" s="10" t="s">
        <v>8310</v>
      </c>
      <c r="P2616">
        <f t="shared" si="122"/>
        <v>107.1</v>
      </c>
      <c r="Q2616" s="14">
        <f t="shared" si="120"/>
        <v>41730.708472222221</v>
      </c>
      <c r="R2616" s="14">
        <f t="shared" si="121"/>
        <v>41759.208333333336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8274</v>
      </c>
      <c r="O2617" s="10" t="s">
        <v>8310</v>
      </c>
      <c r="P2617">
        <f t="shared" si="122"/>
        <v>47.18</v>
      </c>
      <c r="Q2617" s="14">
        <f t="shared" si="120"/>
        <v>42453.49726851852</v>
      </c>
      <c r="R2617" s="14">
        <f t="shared" si="121"/>
        <v>42490.5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8274</v>
      </c>
      <c r="O2618" s="10" t="s">
        <v>8310</v>
      </c>
      <c r="P2618">
        <f t="shared" si="122"/>
        <v>120.31</v>
      </c>
      <c r="Q2618" s="14">
        <f t="shared" si="120"/>
        <v>42211.99454861111</v>
      </c>
      <c r="R2618" s="14">
        <f t="shared" si="121"/>
        <v>42241.99454861111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8274</v>
      </c>
      <c r="O2619" s="10" t="s">
        <v>8310</v>
      </c>
      <c r="P2619">
        <f t="shared" si="122"/>
        <v>27.6</v>
      </c>
      <c r="Q2619" s="14">
        <f t="shared" si="120"/>
        <v>41902.874432870369</v>
      </c>
      <c r="R2619" s="14">
        <f t="shared" si="121"/>
        <v>41932.874432870369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8274</v>
      </c>
      <c r="O2620" s="10" t="s">
        <v>8310</v>
      </c>
      <c r="P2620">
        <f t="shared" si="122"/>
        <v>205.3</v>
      </c>
      <c r="Q2620" s="14">
        <f t="shared" si="120"/>
        <v>42279.792372685188</v>
      </c>
      <c r="R2620" s="14">
        <f t="shared" si="121"/>
        <v>42339.834039351852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8274</v>
      </c>
      <c r="O2621" s="10" t="s">
        <v>8310</v>
      </c>
      <c r="P2621">
        <f t="shared" si="122"/>
        <v>35.549999999999997</v>
      </c>
      <c r="Q2621" s="14">
        <f t="shared" si="120"/>
        <v>42273.884305555555</v>
      </c>
      <c r="R2621" s="14">
        <f t="shared" si="121"/>
        <v>42300.458333333328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8274</v>
      </c>
      <c r="O2622" s="10" t="s">
        <v>8310</v>
      </c>
      <c r="P2622">
        <f t="shared" si="122"/>
        <v>74.64</v>
      </c>
      <c r="Q2622" s="14">
        <f t="shared" si="120"/>
        <v>42251.16715277778</v>
      </c>
      <c r="R2622" s="14">
        <f t="shared" si="121"/>
        <v>42288.041666666672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8274</v>
      </c>
      <c r="O2623" s="10" t="s">
        <v>8310</v>
      </c>
      <c r="P2623">
        <f t="shared" si="122"/>
        <v>47.06</v>
      </c>
      <c r="Q2623" s="14">
        <f t="shared" si="120"/>
        <v>42115.74754629629</v>
      </c>
      <c r="R2623" s="14">
        <f t="shared" si="121"/>
        <v>42145.74754629629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8274</v>
      </c>
      <c r="O2624" s="10" t="s">
        <v>8310</v>
      </c>
      <c r="P2624">
        <f t="shared" si="122"/>
        <v>26.59</v>
      </c>
      <c r="Q2624" s="14">
        <f t="shared" si="120"/>
        <v>42689.74324074074</v>
      </c>
      <c r="R2624" s="14">
        <f t="shared" si="121"/>
        <v>42734.74324074074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8274</v>
      </c>
      <c r="O2625" s="10" t="s">
        <v>8310</v>
      </c>
      <c r="P2625">
        <f t="shared" si="122"/>
        <v>36.770000000000003</v>
      </c>
      <c r="Q2625" s="14">
        <f t="shared" si="120"/>
        <v>42692.256550925929</v>
      </c>
      <c r="R2625" s="14">
        <f t="shared" si="121"/>
        <v>42706.256550925929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8274</v>
      </c>
      <c r="O2626" s="10" t="s">
        <v>8310</v>
      </c>
      <c r="P2626">
        <f t="shared" si="122"/>
        <v>31.82</v>
      </c>
      <c r="Q2626" s="14">
        <f t="shared" ref="Q2626:Q2689" si="123">(((J2626/60)/60)/24)+DATE(1970,1,1)</f>
        <v>41144.42155092593</v>
      </c>
      <c r="R2626" s="14">
        <f t="shared" ref="R2626:R2689" si="124">(((I2626/60)/60)/24)+DATE(1970,1,1)</f>
        <v>41165.42155092593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8274</v>
      </c>
      <c r="O2627" s="10" t="s">
        <v>8310</v>
      </c>
      <c r="P2627">
        <f t="shared" ref="P2627:P2690" si="125">IFERROR(ROUND(E2627/L2627,2),0)</f>
        <v>27.58</v>
      </c>
      <c r="Q2627" s="14">
        <f t="shared" si="123"/>
        <v>42658.810277777782</v>
      </c>
      <c r="R2627" s="14">
        <f t="shared" si="124"/>
        <v>42683.851944444439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8274</v>
      </c>
      <c r="O2628" s="10" t="s">
        <v>8310</v>
      </c>
      <c r="P2628">
        <f t="shared" si="125"/>
        <v>56</v>
      </c>
      <c r="Q2628" s="14">
        <f t="shared" si="123"/>
        <v>42128.628113425926</v>
      </c>
      <c r="R2628" s="14">
        <f t="shared" si="124"/>
        <v>42158.628113425926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8274</v>
      </c>
      <c r="O2629" s="10" t="s">
        <v>8310</v>
      </c>
      <c r="P2629">
        <f t="shared" si="125"/>
        <v>21.56</v>
      </c>
      <c r="Q2629" s="14">
        <f t="shared" si="123"/>
        <v>42304.829409722224</v>
      </c>
      <c r="R2629" s="14">
        <f t="shared" si="124"/>
        <v>42334.871076388896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8274</v>
      </c>
      <c r="O2630" s="10" t="s">
        <v>8310</v>
      </c>
      <c r="P2630">
        <f t="shared" si="125"/>
        <v>44.1</v>
      </c>
      <c r="Q2630" s="14">
        <f t="shared" si="123"/>
        <v>41953.966053240743</v>
      </c>
      <c r="R2630" s="14">
        <f t="shared" si="124"/>
        <v>41973.966053240743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8274</v>
      </c>
      <c r="O2631" s="10" t="s">
        <v>8310</v>
      </c>
      <c r="P2631">
        <f t="shared" si="125"/>
        <v>63.87</v>
      </c>
      <c r="Q2631" s="14">
        <f t="shared" si="123"/>
        <v>42108.538449074069</v>
      </c>
      <c r="R2631" s="14">
        <f t="shared" si="124"/>
        <v>42138.538449074069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8274</v>
      </c>
      <c r="O2632" s="10" t="s">
        <v>8310</v>
      </c>
      <c r="P2632">
        <f t="shared" si="125"/>
        <v>38.99</v>
      </c>
      <c r="Q2632" s="14">
        <f t="shared" si="123"/>
        <v>42524.105462962965</v>
      </c>
      <c r="R2632" s="14">
        <f t="shared" si="124"/>
        <v>42551.416666666672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8274</v>
      </c>
      <c r="O2633" s="10" t="s">
        <v>8310</v>
      </c>
      <c r="P2633">
        <f t="shared" si="125"/>
        <v>80.19</v>
      </c>
      <c r="Q2633" s="14">
        <f t="shared" si="123"/>
        <v>42218.169293981482</v>
      </c>
      <c r="R2633" s="14">
        <f t="shared" si="124"/>
        <v>42246.169293981482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8274</v>
      </c>
      <c r="O2634" s="10" t="s">
        <v>8310</v>
      </c>
      <c r="P2634">
        <f t="shared" si="125"/>
        <v>34.9</v>
      </c>
      <c r="Q2634" s="14">
        <f t="shared" si="123"/>
        <v>42494.061793981484</v>
      </c>
      <c r="R2634" s="14">
        <f t="shared" si="124"/>
        <v>42519.061793981484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8274</v>
      </c>
      <c r="O2635" s="10" t="s">
        <v>8310</v>
      </c>
      <c r="P2635">
        <f t="shared" si="125"/>
        <v>89.1</v>
      </c>
      <c r="Q2635" s="14">
        <f t="shared" si="123"/>
        <v>41667.823287037041</v>
      </c>
      <c r="R2635" s="14">
        <f t="shared" si="124"/>
        <v>41697.958333333336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8274</v>
      </c>
      <c r="O2636" s="10" t="s">
        <v>8310</v>
      </c>
      <c r="P2636">
        <f t="shared" si="125"/>
        <v>39.44</v>
      </c>
      <c r="Q2636" s="14">
        <f t="shared" si="123"/>
        <v>42612.656493055561</v>
      </c>
      <c r="R2636" s="14">
        <f t="shared" si="124"/>
        <v>42642.656493055561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8274</v>
      </c>
      <c r="O2637" s="10" t="s">
        <v>8310</v>
      </c>
      <c r="P2637">
        <f t="shared" si="125"/>
        <v>136.9</v>
      </c>
      <c r="Q2637" s="14">
        <f t="shared" si="123"/>
        <v>42037.950937500005</v>
      </c>
      <c r="R2637" s="14">
        <f t="shared" si="124"/>
        <v>42072.909270833334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8274</v>
      </c>
      <c r="O2638" s="10" t="s">
        <v>8310</v>
      </c>
      <c r="P2638">
        <f t="shared" si="125"/>
        <v>37.46</v>
      </c>
      <c r="Q2638" s="14">
        <f t="shared" si="123"/>
        <v>42636.614745370374</v>
      </c>
      <c r="R2638" s="14">
        <f t="shared" si="124"/>
        <v>42659.041666666672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8274</v>
      </c>
      <c r="O2639" s="10" t="s">
        <v>8310</v>
      </c>
      <c r="P2639">
        <f t="shared" si="125"/>
        <v>31.96</v>
      </c>
      <c r="Q2639" s="14">
        <f t="shared" si="123"/>
        <v>42639.549479166672</v>
      </c>
      <c r="R2639" s="14">
        <f t="shared" si="124"/>
        <v>42655.549479166672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8274</v>
      </c>
      <c r="O2640" s="10" t="s">
        <v>8310</v>
      </c>
      <c r="P2640">
        <f t="shared" si="125"/>
        <v>25.21</v>
      </c>
      <c r="Q2640" s="14">
        <f t="shared" si="123"/>
        <v>41989.913136574076</v>
      </c>
      <c r="R2640" s="14">
        <f t="shared" si="124"/>
        <v>42019.913136574076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8274</v>
      </c>
      <c r="O2641" s="10" t="s">
        <v>8310</v>
      </c>
      <c r="P2641">
        <f t="shared" si="125"/>
        <v>10.039999999999999</v>
      </c>
      <c r="Q2641" s="14">
        <f t="shared" si="123"/>
        <v>42024.86513888889</v>
      </c>
      <c r="R2641" s="14">
        <f t="shared" si="124"/>
        <v>42054.86513888889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8274</v>
      </c>
      <c r="O2642" s="10" t="s">
        <v>8310</v>
      </c>
      <c r="P2642">
        <f t="shared" si="125"/>
        <v>45.94</v>
      </c>
      <c r="Q2642" s="14">
        <f t="shared" si="123"/>
        <v>42103.160578703704</v>
      </c>
      <c r="R2642" s="14">
        <f t="shared" si="124"/>
        <v>42163.160578703704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8274</v>
      </c>
      <c r="O2643" s="10" t="s">
        <v>8310</v>
      </c>
      <c r="P2643">
        <f t="shared" si="125"/>
        <v>15</v>
      </c>
      <c r="Q2643" s="14">
        <f t="shared" si="123"/>
        <v>41880.827118055553</v>
      </c>
      <c r="R2643" s="14">
        <f t="shared" si="124"/>
        <v>41897.839583333334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8274</v>
      </c>
      <c r="O2644" s="10" t="s">
        <v>8310</v>
      </c>
      <c r="P2644">
        <f t="shared" si="125"/>
        <v>0</v>
      </c>
      <c r="Q2644" s="14">
        <f t="shared" si="123"/>
        <v>42536.246620370366</v>
      </c>
      <c r="R2644" s="14">
        <f t="shared" si="124"/>
        <v>42566.289583333331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8274</v>
      </c>
      <c r="O2645" s="10" t="s">
        <v>8310</v>
      </c>
      <c r="P2645">
        <f t="shared" si="125"/>
        <v>223.58</v>
      </c>
      <c r="Q2645" s="14">
        <f t="shared" si="123"/>
        <v>42689.582349537035</v>
      </c>
      <c r="R2645" s="14">
        <f t="shared" si="124"/>
        <v>42725.332638888889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8274</v>
      </c>
      <c r="O2646" s="10" t="s">
        <v>8310</v>
      </c>
      <c r="P2646">
        <f t="shared" si="125"/>
        <v>39.479999999999997</v>
      </c>
      <c r="Q2646" s="14">
        <f t="shared" si="123"/>
        <v>42774.792071759264</v>
      </c>
      <c r="R2646" s="14">
        <f t="shared" si="124"/>
        <v>42804.792071759264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8274</v>
      </c>
      <c r="O2647" s="10" t="s">
        <v>8310</v>
      </c>
      <c r="P2647">
        <f t="shared" si="125"/>
        <v>91.3</v>
      </c>
      <c r="Q2647" s="14">
        <f t="shared" si="123"/>
        <v>41921.842627314814</v>
      </c>
      <c r="R2647" s="14">
        <f t="shared" si="124"/>
        <v>41951.884293981479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8274</v>
      </c>
      <c r="O2648" s="10" t="s">
        <v>8310</v>
      </c>
      <c r="P2648">
        <f t="shared" si="125"/>
        <v>78.67</v>
      </c>
      <c r="Q2648" s="14">
        <f t="shared" si="123"/>
        <v>42226.313298611116</v>
      </c>
      <c r="R2648" s="14">
        <f t="shared" si="124"/>
        <v>42256.313298611116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8274</v>
      </c>
      <c r="O2649" s="10" t="s">
        <v>8310</v>
      </c>
      <c r="P2649">
        <f t="shared" si="125"/>
        <v>12</v>
      </c>
      <c r="Q2649" s="14">
        <f t="shared" si="123"/>
        <v>42200.261793981481</v>
      </c>
      <c r="R2649" s="14">
        <f t="shared" si="124"/>
        <v>42230.261793981481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8274</v>
      </c>
      <c r="O2650" s="10" t="s">
        <v>8310</v>
      </c>
      <c r="P2650">
        <f t="shared" si="125"/>
        <v>17.670000000000002</v>
      </c>
      <c r="Q2650" s="14">
        <f t="shared" si="123"/>
        <v>42408.714814814812</v>
      </c>
      <c r="R2650" s="14">
        <f t="shared" si="124"/>
        <v>42438.714814814812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8274</v>
      </c>
      <c r="O2651" s="10" t="s">
        <v>8310</v>
      </c>
      <c r="P2651">
        <f t="shared" si="125"/>
        <v>41.33</v>
      </c>
      <c r="Q2651" s="14">
        <f t="shared" si="123"/>
        <v>42341.99700231482</v>
      </c>
      <c r="R2651" s="14">
        <f t="shared" si="124"/>
        <v>42401.99700231482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8274</v>
      </c>
      <c r="O2652" s="10" t="s">
        <v>8310</v>
      </c>
      <c r="P2652">
        <f t="shared" si="125"/>
        <v>71.599999999999994</v>
      </c>
      <c r="Q2652" s="14">
        <f t="shared" si="123"/>
        <v>42695.624340277776</v>
      </c>
      <c r="R2652" s="14">
        <f t="shared" si="124"/>
        <v>42725.624340277776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8274</v>
      </c>
      <c r="O2653" s="10" t="s">
        <v>8310</v>
      </c>
      <c r="P2653">
        <f t="shared" si="125"/>
        <v>307.82</v>
      </c>
      <c r="Q2653" s="14">
        <f t="shared" si="123"/>
        <v>42327.805659722217</v>
      </c>
      <c r="R2653" s="14">
        <f t="shared" si="124"/>
        <v>42355.805659722217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8274</v>
      </c>
      <c r="O2654" s="10" t="s">
        <v>8310</v>
      </c>
      <c r="P2654">
        <f t="shared" si="125"/>
        <v>80.45</v>
      </c>
      <c r="Q2654" s="14">
        <f t="shared" si="123"/>
        <v>41953.158854166672</v>
      </c>
      <c r="R2654" s="14">
        <f t="shared" si="124"/>
        <v>41983.158854166672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8274</v>
      </c>
      <c r="O2655" s="10" t="s">
        <v>8310</v>
      </c>
      <c r="P2655">
        <f t="shared" si="125"/>
        <v>83.94</v>
      </c>
      <c r="Q2655" s="14">
        <f t="shared" si="123"/>
        <v>41771.651932870373</v>
      </c>
      <c r="R2655" s="14">
        <f t="shared" si="124"/>
        <v>41803.166666666664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8274</v>
      </c>
      <c r="O2656" s="10" t="s">
        <v>8310</v>
      </c>
      <c r="P2656">
        <f t="shared" si="125"/>
        <v>8.5</v>
      </c>
      <c r="Q2656" s="14">
        <f t="shared" si="123"/>
        <v>42055.600995370376</v>
      </c>
      <c r="R2656" s="14">
        <f t="shared" si="124"/>
        <v>42115.559328703705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8274</v>
      </c>
      <c r="O2657" s="10" t="s">
        <v>8310</v>
      </c>
      <c r="P2657">
        <f t="shared" si="125"/>
        <v>73.37</v>
      </c>
      <c r="Q2657" s="14">
        <f t="shared" si="123"/>
        <v>42381.866284722222</v>
      </c>
      <c r="R2657" s="14">
        <f t="shared" si="124"/>
        <v>42409.833333333328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8274</v>
      </c>
      <c r="O2658" s="10" t="s">
        <v>8310</v>
      </c>
      <c r="P2658">
        <f t="shared" si="125"/>
        <v>112.86</v>
      </c>
      <c r="Q2658" s="14">
        <f t="shared" si="123"/>
        <v>42767.688518518517</v>
      </c>
      <c r="R2658" s="14">
        <f t="shared" si="124"/>
        <v>42806.791666666672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8274</v>
      </c>
      <c r="O2659" s="10" t="s">
        <v>8310</v>
      </c>
      <c r="P2659">
        <f t="shared" si="125"/>
        <v>95.28</v>
      </c>
      <c r="Q2659" s="14">
        <f t="shared" si="123"/>
        <v>42551.928854166668</v>
      </c>
      <c r="R2659" s="14">
        <f t="shared" si="124"/>
        <v>42585.0625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8274</v>
      </c>
      <c r="O2660" s="10" t="s">
        <v>8310</v>
      </c>
      <c r="P2660">
        <f t="shared" si="125"/>
        <v>22.75</v>
      </c>
      <c r="Q2660" s="14">
        <f t="shared" si="123"/>
        <v>42551.884189814817</v>
      </c>
      <c r="R2660" s="14">
        <f t="shared" si="124"/>
        <v>42581.884189814817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8274</v>
      </c>
      <c r="O2661" s="10" t="s">
        <v>8310</v>
      </c>
      <c r="P2661">
        <f t="shared" si="125"/>
        <v>133.30000000000001</v>
      </c>
      <c r="Q2661" s="14">
        <f t="shared" si="123"/>
        <v>42082.069560185191</v>
      </c>
      <c r="R2661" s="14">
        <f t="shared" si="124"/>
        <v>42112.069560185191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8274</v>
      </c>
      <c r="O2662" s="10" t="s">
        <v>8310</v>
      </c>
      <c r="P2662">
        <f t="shared" si="125"/>
        <v>3.8</v>
      </c>
      <c r="Q2662" s="14">
        <f t="shared" si="123"/>
        <v>42272.713171296295</v>
      </c>
      <c r="R2662" s="14">
        <f t="shared" si="124"/>
        <v>42332.754837962959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0" t="s">
        <v>8311</v>
      </c>
      <c r="P2663">
        <f t="shared" si="125"/>
        <v>85.75</v>
      </c>
      <c r="Q2663" s="14">
        <f t="shared" si="123"/>
        <v>41542.958449074074</v>
      </c>
      <c r="R2663" s="14">
        <f t="shared" si="124"/>
        <v>41572.958449074074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8274</v>
      </c>
      <c r="O2664" s="10" t="s">
        <v>8311</v>
      </c>
      <c r="P2664">
        <f t="shared" si="125"/>
        <v>267</v>
      </c>
      <c r="Q2664" s="14">
        <f t="shared" si="123"/>
        <v>42207.746678240743</v>
      </c>
      <c r="R2664" s="14">
        <f t="shared" si="124"/>
        <v>42237.746678240743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8274</v>
      </c>
      <c r="O2665" s="10" t="s">
        <v>8311</v>
      </c>
      <c r="P2665">
        <f t="shared" si="125"/>
        <v>373.56</v>
      </c>
      <c r="Q2665" s="14">
        <f t="shared" si="123"/>
        <v>42222.622766203705</v>
      </c>
      <c r="R2665" s="14">
        <f t="shared" si="124"/>
        <v>42251.625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8274</v>
      </c>
      <c r="O2666" s="10" t="s">
        <v>8311</v>
      </c>
      <c r="P2666">
        <f t="shared" si="125"/>
        <v>174.04</v>
      </c>
      <c r="Q2666" s="14">
        <f t="shared" si="123"/>
        <v>42313.02542824074</v>
      </c>
      <c r="R2666" s="14">
        <f t="shared" si="124"/>
        <v>42347.290972222225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0" t="s">
        <v>8311</v>
      </c>
      <c r="P2667">
        <f t="shared" si="125"/>
        <v>93.7</v>
      </c>
      <c r="Q2667" s="14">
        <f t="shared" si="123"/>
        <v>42083.895532407405</v>
      </c>
      <c r="R2667" s="14">
        <f t="shared" si="124"/>
        <v>42128.895532407405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0" t="s">
        <v>8311</v>
      </c>
      <c r="P2668">
        <f t="shared" si="125"/>
        <v>77.33</v>
      </c>
      <c r="Q2668" s="14">
        <f t="shared" si="123"/>
        <v>42235.764340277776</v>
      </c>
      <c r="R2668" s="14">
        <f t="shared" si="124"/>
        <v>42272.875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0" t="s">
        <v>8311</v>
      </c>
      <c r="P2669">
        <f t="shared" si="125"/>
        <v>92.22</v>
      </c>
      <c r="Q2669" s="14">
        <f t="shared" si="123"/>
        <v>42380.926111111112</v>
      </c>
      <c r="R2669" s="14">
        <f t="shared" si="124"/>
        <v>42410.926111111112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0" t="s">
        <v>8311</v>
      </c>
      <c r="P2670">
        <f t="shared" si="125"/>
        <v>60.96</v>
      </c>
      <c r="Q2670" s="14">
        <f t="shared" si="123"/>
        <v>42275.588715277772</v>
      </c>
      <c r="R2670" s="14">
        <f t="shared" si="124"/>
        <v>42317.60555555555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0" t="s">
        <v>8311</v>
      </c>
      <c r="P2671">
        <f t="shared" si="125"/>
        <v>91</v>
      </c>
      <c r="Q2671" s="14">
        <f t="shared" si="123"/>
        <v>42319.035833333335</v>
      </c>
      <c r="R2671" s="14">
        <f t="shared" si="124"/>
        <v>42379.035833333335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0" t="s">
        <v>8311</v>
      </c>
      <c r="P2672">
        <f t="shared" si="125"/>
        <v>41.58</v>
      </c>
      <c r="Q2672" s="14">
        <f t="shared" si="123"/>
        <v>41821.020601851851</v>
      </c>
      <c r="R2672" s="14">
        <f t="shared" si="124"/>
        <v>41849.020601851851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0" t="s">
        <v>8311</v>
      </c>
      <c r="P2673">
        <f t="shared" si="125"/>
        <v>33.76</v>
      </c>
      <c r="Q2673" s="14">
        <f t="shared" si="123"/>
        <v>41962.749027777783</v>
      </c>
      <c r="R2673" s="14">
        <f t="shared" si="124"/>
        <v>41992.818055555559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0" t="s">
        <v>8311</v>
      </c>
      <c r="P2674">
        <f t="shared" si="125"/>
        <v>70.62</v>
      </c>
      <c r="Q2674" s="14">
        <f t="shared" si="123"/>
        <v>42344.884143518517</v>
      </c>
      <c r="R2674" s="14">
        <f t="shared" si="124"/>
        <v>42366.25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8274</v>
      </c>
      <c r="O2675" s="10" t="s">
        <v>8311</v>
      </c>
      <c r="P2675">
        <f t="shared" si="125"/>
        <v>167.15</v>
      </c>
      <c r="Q2675" s="14">
        <f t="shared" si="123"/>
        <v>41912.541655092595</v>
      </c>
      <c r="R2675" s="14">
        <f t="shared" si="124"/>
        <v>41941.947916666664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8274</v>
      </c>
      <c r="O2676" s="10" t="s">
        <v>8311</v>
      </c>
      <c r="P2676">
        <f t="shared" si="125"/>
        <v>128.62</v>
      </c>
      <c r="Q2676" s="14">
        <f t="shared" si="123"/>
        <v>42529.632754629631</v>
      </c>
      <c r="R2676" s="14">
        <f t="shared" si="124"/>
        <v>42556.207638888889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0" t="s">
        <v>8311</v>
      </c>
      <c r="P2677">
        <f t="shared" si="125"/>
        <v>65.41</v>
      </c>
      <c r="Q2677" s="14">
        <f t="shared" si="123"/>
        <v>41923.857511574075</v>
      </c>
      <c r="R2677" s="14">
        <f t="shared" si="124"/>
        <v>41953.899178240739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8274</v>
      </c>
      <c r="O2678" s="10" t="s">
        <v>8311</v>
      </c>
      <c r="P2678">
        <f t="shared" si="125"/>
        <v>117.56</v>
      </c>
      <c r="Q2678" s="14">
        <f t="shared" si="123"/>
        <v>42482.624699074076</v>
      </c>
      <c r="R2678" s="14">
        <f t="shared" si="124"/>
        <v>42512.624699074076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8274</v>
      </c>
      <c r="O2679" s="10" t="s">
        <v>8311</v>
      </c>
      <c r="P2679">
        <f t="shared" si="125"/>
        <v>126.48</v>
      </c>
      <c r="Q2679" s="14">
        <f t="shared" si="123"/>
        <v>41793.029432870368</v>
      </c>
      <c r="R2679" s="14">
        <f t="shared" si="124"/>
        <v>41823.029432870368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8274</v>
      </c>
      <c r="O2680" s="10" t="s">
        <v>8311</v>
      </c>
      <c r="P2680">
        <f t="shared" si="125"/>
        <v>550</v>
      </c>
      <c r="Q2680" s="14">
        <f t="shared" si="123"/>
        <v>42241.798206018517</v>
      </c>
      <c r="R2680" s="14">
        <f t="shared" si="124"/>
        <v>42271.798206018517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0" t="s">
        <v>8311</v>
      </c>
      <c r="P2681">
        <f t="shared" si="125"/>
        <v>44</v>
      </c>
      <c r="Q2681" s="14">
        <f t="shared" si="123"/>
        <v>42033.001087962963</v>
      </c>
      <c r="R2681" s="14">
        <f t="shared" si="124"/>
        <v>42063.001087962963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0" t="s">
        <v>8311</v>
      </c>
      <c r="P2682">
        <f t="shared" si="125"/>
        <v>69</v>
      </c>
      <c r="Q2682" s="14">
        <f t="shared" si="123"/>
        <v>42436.211701388893</v>
      </c>
      <c r="R2682" s="14">
        <f t="shared" si="124"/>
        <v>42466.170034722221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8291</v>
      </c>
      <c r="O2683" s="10" t="s">
        <v>8292</v>
      </c>
      <c r="P2683">
        <f t="shared" si="125"/>
        <v>27.5</v>
      </c>
      <c r="Q2683" s="14">
        <f t="shared" si="123"/>
        <v>41805.895254629628</v>
      </c>
      <c r="R2683" s="14">
        <f t="shared" si="124"/>
        <v>41830.895254629628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8291</v>
      </c>
      <c r="O2684" s="10" t="s">
        <v>8292</v>
      </c>
      <c r="P2684">
        <f t="shared" si="125"/>
        <v>84.9</v>
      </c>
      <c r="Q2684" s="14">
        <f t="shared" si="123"/>
        <v>41932.871990740743</v>
      </c>
      <c r="R2684" s="14">
        <f t="shared" si="124"/>
        <v>41965.249305555553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8291</v>
      </c>
      <c r="O2685" s="10" t="s">
        <v>8292</v>
      </c>
      <c r="P2685">
        <f t="shared" si="125"/>
        <v>12</v>
      </c>
      <c r="Q2685" s="14">
        <f t="shared" si="123"/>
        <v>42034.75509259259</v>
      </c>
      <c r="R2685" s="14">
        <f t="shared" si="124"/>
        <v>42064.75509259259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8291</v>
      </c>
      <c r="O2686" s="10" t="s">
        <v>8292</v>
      </c>
      <c r="P2686">
        <f t="shared" si="125"/>
        <v>200</v>
      </c>
      <c r="Q2686" s="14">
        <f t="shared" si="123"/>
        <v>41820.914641203701</v>
      </c>
      <c r="R2686" s="14">
        <f t="shared" si="124"/>
        <v>41860.914641203701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8291</v>
      </c>
      <c r="O2687" s="10" t="s">
        <v>8292</v>
      </c>
      <c r="P2687">
        <f t="shared" si="125"/>
        <v>10</v>
      </c>
      <c r="Q2687" s="14">
        <f t="shared" si="123"/>
        <v>42061.69594907407</v>
      </c>
      <c r="R2687" s="14">
        <f t="shared" si="124"/>
        <v>42121.654282407413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8291</v>
      </c>
      <c r="O2688" s="10" t="s">
        <v>8292</v>
      </c>
      <c r="P2688">
        <f t="shared" si="125"/>
        <v>0</v>
      </c>
      <c r="Q2688" s="14">
        <f t="shared" si="123"/>
        <v>41892.974803240737</v>
      </c>
      <c r="R2688" s="14">
        <f t="shared" si="124"/>
        <v>41912.974803240737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8291</v>
      </c>
      <c r="O2689" s="10" t="s">
        <v>8292</v>
      </c>
      <c r="P2689">
        <f t="shared" si="125"/>
        <v>0</v>
      </c>
      <c r="Q2689" s="14">
        <f t="shared" si="123"/>
        <v>42154.64025462963</v>
      </c>
      <c r="R2689" s="14">
        <f t="shared" si="124"/>
        <v>42184.64025462963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8291</v>
      </c>
      <c r="O2690" s="10" t="s">
        <v>8292</v>
      </c>
      <c r="P2690">
        <f t="shared" si="125"/>
        <v>5.29</v>
      </c>
      <c r="Q2690" s="14">
        <f t="shared" ref="Q2690:Q2753" si="126">(((J2690/60)/60)/24)+DATE(1970,1,1)</f>
        <v>42028.118865740747</v>
      </c>
      <c r="R2690" s="14">
        <f t="shared" ref="R2690:R2753" si="127">(((I2690/60)/60)/24)+DATE(1970,1,1)</f>
        <v>42059.125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8291</v>
      </c>
      <c r="O2691" s="10" t="s">
        <v>8292</v>
      </c>
      <c r="P2691">
        <f t="shared" ref="P2691:P2754" si="128">IFERROR(ROUND(E2691/L2691,2),0)</f>
        <v>1</v>
      </c>
      <c r="Q2691" s="14">
        <f t="shared" si="126"/>
        <v>42551.961689814809</v>
      </c>
      <c r="R2691" s="14">
        <f t="shared" si="127"/>
        <v>42581.961689814809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8291</v>
      </c>
      <c r="O2692" s="10" t="s">
        <v>8292</v>
      </c>
      <c r="P2692">
        <f t="shared" si="128"/>
        <v>72.760000000000005</v>
      </c>
      <c r="Q2692" s="14">
        <f t="shared" si="126"/>
        <v>42113.105046296296</v>
      </c>
      <c r="R2692" s="14">
        <f t="shared" si="127"/>
        <v>42158.105046296296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8291</v>
      </c>
      <c r="O2693" s="10" t="s">
        <v>8292</v>
      </c>
      <c r="P2693">
        <f t="shared" si="128"/>
        <v>17.5</v>
      </c>
      <c r="Q2693" s="14">
        <f t="shared" si="126"/>
        <v>42089.724039351851</v>
      </c>
      <c r="R2693" s="14">
        <f t="shared" si="127"/>
        <v>42134.724039351851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8291</v>
      </c>
      <c r="O2694" s="10" t="s">
        <v>8292</v>
      </c>
      <c r="P2694">
        <f t="shared" si="128"/>
        <v>25</v>
      </c>
      <c r="Q2694" s="14">
        <f t="shared" si="126"/>
        <v>42058.334027777775</v>
      </c>
      <c r="R2694" s="14">
        <f t="shared" si="127"/>
        <v>42088.292361111111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8291</v>
      </c>
      <c r="O2695" s="10" t="s">
        <v>8292</v>
      </c>
      <c r="P2695">
        <f t="shared" si="128"/>
        <v>13.33</v>
      </c>
      <c r="Q2695" s="14">
        <f t="shared" si="126"/>
        <v>41834.138495370367</v>
      </c>
      <c r="R2695" s="14">
        <f t="shared" si="127"/>
        <v>41864.138495370367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8291</v>
      </c>
      <c r="O2696" s="10" t="s">
        <v>8292</v>
      </c>
      <c r="P2696">
        <f t="shared" si="128"/>
        <v>1</v>
      </c>
      <c r="Q2696" s="14">
        <f t="shared" si="126"/>
        <v>41878.140497685185</v>
      </c>
      <c r="R2696" s="14">
        <f t="shared" si="127"/>
        <v>41908.140497685185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8291</v>
      </c>
      <c r="O2697" s="10" t="s">
        <v>8292</v>
      </c>
      <c r="P2697">
        <f t="shared" si="128"/>
        <v>23.67</v>
      </c>
      <c r="Q2697" s="14">
        <f t="shared" si="126"/>
        <v>42048.181921296295</v>
      </c>
      <c r="R2697" s="14">
        <f t="shared" si="127"/>
        <v>42108.14025462963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8291</v>
      </c>
      <c r="O2698" s="10" t="s">
        <v>8292</v>
      </c>
      <c r="P2698">
        <f t="shared" si="128"/>
        <v>89.21</v>
      </c>
      <c r="Q2698" s="14">
        <f t="shared" si="126"/>
        <v>41964.844444444447</v>
      </c>
      <c r="R2698" s="14">
        <f t="shared" si="127"/>
        <v>41998.844444444447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8291</v>
      </c>
      <c r="O2699" s="10" t="s">
        <v>8292</v>
      </c>
      <c r="P2699">
        <f t="shared" si="128"/>
        <v>116.56</v>
      </c>
      <c r="Q2699" s="14">
        <f t="shared" si="126"/>
        <v>42187.940081018518</v>
      </c>
      <c r="R2699" s="14">
        <f t="shared" si="127"/>
        <v>42218.916666666672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8291</v>
      </c>
      <c r="O2700" s="10" t="s">
        <v>8292</v>
      </c>
      <c r="P2700">
        <f t="shared" si="128"/>
        <v>13.01</v>
      </c>
      <c r="Q2700" s="14">
        <f t="shared" si="126"/>
        <v>41787.898240740738</v>
      </c>
      <c r="R2700" s="14">
        <f t="shared" si="127"/>
        <v>41817.898240740738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8291</v>
      </c>
      <c r="O2701" s="10" t="s">
        <v>8292</v>
      </c>
      <c r="P2701">
        <f t="shared" si="128"/>
        <v>0</v>
      </c>
      <c r="Q2701" s="14">
        <f t="shared" si="126"/>
        <v>41829.896562499998</v>
      </c>
      <c r="R2701" s="14">
        <f t="shared" si="127"/>
        <v>41859.896562499998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8291</v>
      </c>
      <c r="O2702" s="10" t="s">
        <v>8292</v>
      </c>
      <c r="P2702">
        <f t="shared" si="128"/>
        <v>17.5</v>
      </c>
      <c r="Q2702" s="14">
        <f t="shared" si="126"/>
        <v>41870.87467592593</v>
      </c>
      <c r="R2702" s="14">
        <f t="shared" si="127"/>
        <v>41900.87467592593</v>
      </c>
    </row>
    <row r="2703" spans="1:18" ht="48" hidden="1" x14ac:dyDescent="0.2">
      <c r="A2703">
        <v>3628</v>
      </c>
      <c r="B2703" s="3" t="s">
        <v>3626</v>
      </c>
      <c r="C2703" s="3" t="s">
        <v>7738</v>
      </c>
      <c r="D2703" s="6">
        <v>100000</v>
      </c>
      <c r="E2703" s="8">
        <v>0</v>
      </c>
      <c r="F2703" t="s">
        <v>8220</v>
      </c>
      <c r="G2703" t="s">
        <v>8223</v>
      </c>
      <c r="H2703" t="s">
        <v>8245</v>
      </c>
      <c r="I2703">
        <v>1450040396</v>
      </c>
      <c r="J2703">
        <v>1444852796</v>
      </c>
      <c r="K2703" t="b">
        <v>0</v>
      </c>
      <c r="L2703">
        <v>0</v>
      </c>
      <c r="M2703" t="b">
        <v>0</v>
      </c>
      <c r="N2703" t="s">
        <v>8272</v>
      </c>
      <c r="O2703" s="10" t="s">
        <v>8273</v>
      </c>
      <c r="P2703">
        <f t="shared" si="128"/>
        <v>0</v>
      </c>
      <c r="Q2703" s="14">
        <f t="shared" si="126"/>
        <v>42291.833287037036</v>
      </c>
      <c r="R2703" s="14">
        <f t="shared" si="127"/>
        <v>42351.874953703707</v>
      </c>
    </row>
    <row r="2704" spans="1:18" ht="48" hidden="1" x14ac:dyDescent="0.2">
      <c r="A2704">
        <v>3629</v>
      </c>
      <c r="B2704" s="3" t="s">
        <v>3627</v>
      </c>
      <c r="C2704" s="3" t="s">
        <v>7739</v>
      </c>
      <c r="D2704" s="6">
        <v>1000000</v>
      </c>
      <c r="E2704" s="8">
        <v>2</v>
      </c>
      <c r="F2704" t="s">
        <v>8220</v>
      </c>
      <c r="G2704" t="s">
        <v>8223</v>
      </c>
      <c r="H2704" t="s">
        <v>8245</v>
      </c>
      <c r="I2704">
        <v>1462467600</v>
      </c>
      <c r="J2704">
        <v>1457403364</v>
      </c>
      <c r="K2704" t="b">
        <v>0</v>
      </c>
      <c r="L2704">
        <v>2</v>
      </c>
      <c r="M2704" t="b">
        <v>0</v>
      </c>
      <c r="N2704" t="s">
        <v>8272</v>
      </c>
      <c r="O2704" s="10" t="s">
        <v>8273</v>
      </c>
      <c r="P2704">
        <f t="shared" si="128"/>
        <v>1</v>
      </c>
      <c r="Q2704" s="14">
        <f t="shared" si="126"/>
        <v>42437.094490740739</v>
      </c>
      <c r="R2704" s="14">
        <f t="shared" si="127"/>
        <v>42495.708333333328</v>
      </c>
    </row>
    <row r="2705" spans="1:18" ht="48" x14ac:dyDescent="0.2">
      <c r="A2705">
        <v>3630</v>
      </c>
      <c r="B2705" s="3" t="s">
        <v>3628</v>
      </c>
      <c r="C2705" s="3" t="s">
        <v>7740</v>
      </c>
      <c r="D2705" s="6">
        <v>3000</v>
      </c>
      <c r="E2705" s="8">
        <v>1</v>
      </c>
      <c r="F2705" t="s">
        <v>8220</v>
      </c>
      <c r="G2705" t="s">
        <v>8224</v>
      </c>
      <c r="H2705" t="s">
        <v>8246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8272</v>
      </c>
      <c r="O2705" s="10" t="s">
        <v>8273</v>
      </c>
      <c r="P2705">
        <f t="shared" si="128"/>
        <v>1</v>
      </c>
      <c r="Q2705" s="14">
        <f t="shared" si="126"/>
        <v>41942.84710648148</v>
      </c>
      <c r="R2705" s="14">
        <f t="shared" si="127"/>
        <v>41972.888773148152</v>
      </c>
    </row>
    <row r="2706" spans="1:18" ht="48" hidden="1" x14ac:dyDescent="0.2">
      <c r="A2706">
        <v>3631</v>
      </c>
      <c r="B2706" s="3" t="s">
        <v>3629</v>
      </c>
      <c r="C2706" s="3" t="s">
        <v>7741</v>
      </c>
      <c r="D2706" s="6">
        <v>17100</v>
      </c>
      <c r="E2706" s="8">
        <v>8725</v>
      </c>
      <c r="F2706" t="s">
        <v>8220</v>
      </c>
      <c r="G2706" t="s">
        <v>8223</v>
      </c>
      <c r="H2706" t="s">
        <v>8245</v>
      </c>
      <c r="I2706">
        <v>1411444740</v>
      </c>
      <c r="J2706">
        <v>1409335497</v>
      </c>
      <c r="K2706" t="b">
        <v>0</v>
      </c>
      <c r="L2706">
        <v>59</v>
      </c>
      <c r="M2706" t="b">
        <v>0</v>
      </c>
      <c r="N2706" t="s">
        <v>8272</v>
      </c>
      <c r="O2706" s="10" t="s">
        <v>8273</v>
      </c>
      <c r="P2706">
        <f t="shared" si="128"/>
        <v>147.88</v>
      </c>
      <c r="Q2706" s="14">
        <f t="shared" si="126"/>
        <v>41880.753437499996</v>
      </c>
      <c r="R2706" s="14">
        <f t="shared" si="127"/>
        <v>41905.165972222225</v>
      </c>
    </row>
    <row r="2707" spans="1:18" ht="48" x14ac:dyDescent="0.2">
      <c r="A2707">
        <v>3632</v>
      </c>
      <c r="B2707" s="3" t="s">
        <v>3630</v>
      </c>
      <c r="C2707" s="3" t="s">
        <v>7742</v>
      </c>
      <c r="D2707" s="6">
        <v>500</v>
      </c>
      <c r="E2707" s="8">
        <v>100</v>
      </c>
      <c r="F2707" t="s">
        <v>8220</v>
      </c>
      <c r="G2707" t="s">
        <v>8224</v>
      </c>
      <c r="H2707" t="s">
        <v>8246</v>
      </c>
      <c r="I2707">
        <v>1416781749</v>
      </c>
      <c r="J2707">
        <v>1415053749</v>
      </c>
      <c r="K2707" t="b">
        <v>0</v>
      </c>
      <c r="L2707">
        <v>1</v>
      </c>
      <c r="M2707" t="b">
        <v>0</v>
      </c>
      <c r="N2707" t="s">
        <v>8272</v>
      </c>
      <c r="O2707" s="10" t="s">
        <v>8273</v>
      </c>
      <c r="P2707">
        <f t="shared" si="128"/>
        <v>100</v>
      </c>
      <c r="Q2707" s="14">
        <f t="shared" si="126"/>
        <v>41946.936909722222</v>
      </c>
      <c r="R2707" s="14">
        <f t="shared" si="127"/>
        <v>41966.936909722222</v>
      </c>
    </row>
    <row r="2708" spans="1:18" ht="48" hidden="1" x14ac:dyDescent="0.2">
      <c r="A2708">
        <v>3633</v>
      </c>
      <c r="B2708" s="3" t="s">
        <v>3631</v>
      </c>
      <c r="C2708" s="3" t="s">
        <v>7743</v>
      </c>
      <c r="D2708" s="6">
        <v>5000</v>
      </c>
      <c r="E2708" s="8">
        <v>1762</v>
      </c>
      <c r="F2708" t="s">
        <v>8220</v>
      </c>
      <c r="G2708" t="s">
        <v>8223</v>
      </c>
      <c r="H2708" t="s">
        <v>8245</v>
      </c>
      <c r="I2708">
        <v>1479517200</v>
      </c>
      <c r="J2708">
        <v>1475765867</v>
      </c>
      <c r="K2708" t="b">
        <v>0</v>
      </c>
      <c r="L2708">
        <v>31</v>
      </c>
      <c r="M2708" t="b">
        <v>0</v>
      </c>
      <c r="N2708" t="s">
        <v>8272</v>
      </c>
      <c r="O2708" s="10" t="s">
        <v>8273</v>
      </c>
      <c r="P2708">
        <f t="shared" si="128"/>
        <v>56.84</v>
      </c>
      <c r="Q2708" s="14">
        <f t="shared" si="126"/>
        <v>42649.623460648145</v>
      </c>
      <c r="R2708" s="14">
        <f t="shared" si="127"/>
        <v>42693.041666666672</v>
      </c>
    </row>
    <row r="2709" spans="1:18" ht="48" hidden="1" x14ac:dyDescent="0.2">
      <c r="A2709">
        <v>3634</v>
      </c>
      <c r="B2709" s="3" t="s">
        <v>3632</v>
      </c>
      <c r="C2709" s="3" t="s">
        <v>7744</v>
      </c>
      <c r="D2709" s="6">
        <v>75000</v>
      </c>
      <c r="E2709" s="8">
        <v>3185</v>
      </c>
      <c r="F2709" t="s">
        <v>8220</v>
      </c>
      <c r="G2709" t="s">
        <v>8228</v>
      </c>
      <c r="H2709" t="s">
        <v>8250</v>
      </c>
      <c r="I2709">
        <v>1484366340</v>
      </c>
      <c r="J2709">
        <v>1480219174</v>
      </c>
      <c r="K2709" t="b">
        <v>0</v>
      </c>
      <c r="L2709">
        <v>18</v>
      </c>
      <c r="M2709" t="b">
        <v>0</v>
      </c>
      <c r="N2709" t="s">
        <v>8272</v>
      </c>
      <c r="O2709" s="10" t="s">
        <v>8273</v>
      </c>
      <c r="P2709">
        <f t="shared" si="128"/>
        <v>176.94</v>
      </c>
      <c r="Q2709" s="14">
        <f t="shared" si="126"/>
        <v>42701.166365740741</v>
      </c>
      <c r="R2709" s="14">
        <f t="shared" si="127"/>
        <v>42749.165972222225</v>
      </c>
    </row>
    <row r="2710" spans="1:18" ht="32" hidden="1" x14ac:dyDescent="0.2">
      <c r="A2710">
        <v>3635</v>
      </c>
      <c r="B2710" s="3" t="s">
        <v>3633</v>
      </c>
      <c r="C2710" s="3" t="s">
        <v>7745</v>
      </c>
      <c r="D2710" s="6">
        <v>3500</v>
      </c>
      <c r="E2710" s="8">
        <v>1276</v>
      </c>
      <c r="F2710" t="s">
        <v>8220</v>
      </c>
      <c r="G2710" t="s">
        <v>8223</v>
      </c>
      <c r="H2710" t="s">
        <v>8245</v>
      </c>
      <c r="I2710">
        <v>1461186676</v>
      </c>
      <c r="J2710">
        <v>1458594676</v>
      </c>
      <c r="K2710" t="b">
        <v>0</v>
      </c>
      <c r="L2710">
        <v>10</v>
      </c>
      <c r="M2710" t="b">
        <v>0</v>
      </c>
      <c r="N2710" t="s">
        <v>8272</v>
      </c>
      <c r="O2710" s="10" t="s">
        <v>8273</v>
      </c>
      <c r="P2710">
        <f t="shared" si="128"/>
        <v>127.6</v>
      </c>
      <c r="Q2710" s="14">
        <f t="shared" si="126"/>
        <v>42450.88282407407</v>
      </c>
      <c r="R2710" s="14">
        <f t="shared" si="127"/>
        <v>42480.88282407407</v>
      </c>
    </row>
    <row r="2711" spans="1:18" ht="48" hidden="1" x14ac:dyDescent="0.2">
      <c r="A2711">
        <v>3636</v>
      </c>
      <c r="B2711" s="3" t="s">
        <v>3634</v>
      </c>
      <c r="C2711" s="3" t="s">
        <v>7746</v>
      </c>
      <c r="D2711" s="6">
        <v>150000</v>
      </c>
      <c r="E2711" s="8">
        <v>0</v>
      </c>
      <c r="F2711" t="s">
        <v>8220</v>
      </c>
      <c r="G2711" t="s">
        <v>8223</v>
      </c>
      <c r="H2711" t="s">
        <v>8245</v>
      </c>
      <c r="I2711">
        <v>1442248829</v>
      </c>
      <c r="J2711">
        <v>1439224829</v>
      </c>
      <c r="K2711" t="b">
        <v>0</v>
      </c>
      <c r="L2711">
        <v>0</v>
      </c>
      <c r="M2711" t="b">
        <v>0</v>
      </c>
      <c r="N2711" t="s">
        <v>8272</v>
      </c>
      <c r="O2711" s="10" t="s">
        <v>8273</v>
      </c>
      <c r="P2711">
        <f t="shared" si="128"/>
        <v>0</v>
      </c>
      <c r="Q2711" s="14">
        <f t="shared" si="126"/>
        <v>42226.694780092599</v>
      </c>
      <c r="R2711" s="14">
        <f t="shared" si="127"/>
        <v>42261.694780092599</v>
      </c>
    </row>
    <row r="2712" spans="1:18" ht="64" hidden="1" x14ac:dyDescent="0.2">
      <c r="A2712">
        <v>3637</v>
      </c>
      <c r="B2712" s="3" t="s">
        <v>3635</v>
      </c>
      <c r="C2712" s="3" t="s">
        <v>7747</v>
      </c>
      <c r="D2712" s="6">
        <v>3000</v>
      </c>
      <c r="E2712" s="8">
        <v>926</v>
      </c>
      <c r="F2712" t="s">
        <v>8220</v>
      </c>
      <c r="G2712" t="s">
        <v>8223</v>
      </c>
      <c r="H2712" t="s">
        <v>8245</v>
      </c>
      <c r="I2712">
        <v>1420130935</v>
      </c>
      <c r="J2712">
        <v>1417538935</v>
      </c>
      <c r="K2712" t="b">
        <v>0</v>
      </c>
      <c r="L2712">
        <v>14</v>
      </c>
      <c r="M2712" t="b">
        <v>0</v>
      </c>
      <c r="N2712" t="s">
        <v>8272</v>
      </c>
      <c r="O2712" s="10" t="s">
        <v>8273</v>
      </c>
      <c r="P2712">
        <f t="shared" si="128"/>
        <v>66.14</v>
      </c>
      <c r="Q2712" s="14">
        <f t="shared" si="126"/>
        <v>41975.700636574074</v>
      </c>
      <c r="R2712" s="14">
        <f t="shared" si="127"/>
        <v>42005.700636574074</v>
      </c>
    </row>
    <row r="2713" spans="1:18" ht="32" hidden="1" x14ac:dyDescent="0.2">
      <c r="A2713">
        <v>3638</v>
      </c>
      <c r="B2713" s="3" t="s">
        <v>3636</v>
      </c>
      <c r="C2713" s="3" t="s">
        <v>7748</v>
      </c>
      <c r="D2713" s="6">
        <v>3300</v>
      </c>
      <c r="E2713" s="8">
        <v>216</v>
      </c>
      <c r="F2713" t="s">
        <v>8220</v>
      </c>
      <c r="G2713" t="s">
        <v>8228</v>
      </c>
      <c r="H2713" t="s">
        <v>8250</v>
      </c>
      <c r="I2713">
        <v>1429456132</v>
      </c>
      <c r="J2713">
        <v>1424275732</v>
      </c>
      <c r="K2713" t="b">
        <v>0</v>
      </c>
      <c r="L2713">
        <v>2</v>
      </c>
      <c r="M2713" t="b">
        <v>0</v>
      </c>
      <c r="N2713" t="s">
        <v>8272</v>
      </c>
      <c r="O2713" s="10" t="s">
        <v>8273</v>
      </c>
      <c r="P2713">
        <f t="shared" si="128"/>
        <v>108</v>
      </c>
      <c r="Q2713" s="14">
        <f t="shared" si="126"/>
        <v>42053.672824074078</v>
      </c>
      <c r="R2713" s="14">
        <f t="shared" si="127"/>
        <v>42113.631157407406</v>
      </c>
    </row>
    <row r="2714" spans="1:18" ht="48" hidden="1" x14ac:dyDescent="0.2">
      <c r="A2714">
        <v>3639</v>
      </c>
      <c r="B2714" s="3" t="s">
        <v>3637</v>
      </c>
      <c r="C2714" s="3" t="s">
        <v>7749</v>
      </c>
      <c r="D2714" s="6">
        <v>25000</v>
      </c>
      <c r="E2714" s="8">
        <v>1</v>
      </c>
      <c r="F2714" t="s">
        <v>8220</v>
      </c>
      <c r="G2714" t="s">
        <v>8223</v>
      </c>
      <c r="H2714" t="s">
        <v>8245</v>
      </c>
      <c r="I2714">
        <v>1475853060</v>
      </c>
      <c r="J2714">
        <v>1470672906</v>
      </c>
      <c r="K2714" t="b">
        <v>0</v>
      </c>
      <c r="L2714">
        <v>1</v>
      </c>
      <c r="M2714" t="b">
        <v>0</v>
      </c>
      <c r="N2714" t="s">
        <v>8272</v>
      </c>
      <c r="O2714" s="10" t="s">
        <v>8273</v>
      </c>
      <c r="P2714">
        <f t="shared" si="128"/>
        <v>1</v>
      </c>
      <c r="Q2714" s="14">
        <f t="shared" si="126"/>
        <v>42590.677152777775</v>
      </c>
      <c r="R2714" s="14">
        <f t="shared" si="127"/>
        <v>42650.632638888885</v>
      </c>
    </row>
    <row r="2715" spans="1:18" ht="80" hidden="1" x14ac:dyDescent="0.2">
      <c r="A2715">
        <v>3640</v>
      </c>
      <c r="B2715" s="3" t="s">
        <v>3638</v>
      </c>
      <c r="C2715" s="3" t="s">
        <v>7750</v>
      </c>
      <c r="D2715" s="6">
        <v>1000</v>
      </c>
      <c r="E2715" s="8">
        <v>55</v>
      </c>
      <c r="F2715" t="s">
        <v>8220</v>
      </c>
      <c r="G2715" t="s">
        <v>8223</v>
      </c>
      <c r="H2715" t="s">
        <v>8245</v>
      </c>
      <c r="I2715">
        <v>1431283530</v>
      </c>
      <c r="J2715">
        <v>1428691530</v>
      </c>
      <c r="K2715" t="b">
        <v>0</v>
      </c>
      <c r="L2715">
        <v>3</v>
      </c>
      <c r="M2715" t="b">
        <v>0</v>
      </c>
      <c r="N2715" t="s">
        <v>8272</v>
      </c>
      <c r="O2715" s="10" t="s">
        <v>8273</v>
      </c>
      <c r="P2715">
        <f t="shared" si="128"/>
        <v>18.329999999999998</v>
      </c>
      <c r="Q2715" s="14">
        <f t="shared" si="126"/>
        <v>42104.781597222223</v>
      </c>
      <c r="R2715" s="14">
        <f t="shared" si="127"/>
        <v>42134.781597222223</v>
      </c>
    </row>
    <row r="2716" spans="1:18" ht="48" hidden="1" x14ac:dyDescent="0.2">
      <c r="A2716">
        <v>3641</v>
      </c>
      <c r="B2716" s="3" t="s">
        <v>3639</v>
      </c>
      <c r="C2716" s="3" t="s">
        <v>7751</v>
      </c>
      <c r="D2716" s="6">
        <v>3000</v>
      </c>
      <c r="E2716" s="8">
        <v>0</v>
      </c>
      <c r="F2716" t="s">
        <v>8220</v>
      </c>
      <c r="G2716" t="s">
        <v>8223</v>
      </c>
      <c r="H2716" t="s">
        <v>8245</v>
      </c>
      <c r="I2716">
        <v>1412485200</v>
      </c>
      <c r="J2716">
        <v>1410966179</v>
      </c>
      <c r="K2716" t="b">
        <v>0</v>
      </c>
      <c r="L2716">
        <v>0</v>
      </c>
      <c r="M2716" t="b">
        <v>0</v>
      </c>
      <c r="N2716" t="s">
        <v>8272</v>
      </c>
      <c r="O2716" s="10" t="s">
        <v>8273</v>
      </c>
      <c r="P2716">
        <f t="shared" si="128"/>
        <v>0</v>
      </c>
      <c r="Q2716" s="14">
        <f t="shared" si="126"/>
        <v>41899.627071759263</v>
      </c>
      <c r="R2716" s="14">
        <f t="shared" si="127"/>
        <v>41917.208333333336</v>
      </c>
    </row>
    <row r="2717" spans="1:18" ht="64" hidden="1" x14ac:dyDescent="0.2">
      <c r="A2717">
        <v>3642</v>
      </c>
      <c r="B2717" s="3" t="s">
        <v>3640</v>
      </c>
      <c r="C2717" s="3" t="s">
        <v>7752</v>
      </c>
      <c r="D2717" s="6">
        <v>700</v>
      </c>
      <c r="E2717" s="8">
        <v>15</v>
      </c>
      <c r="F2717" t="s">
        <v>8220</v>
      </c>
      <c r="G2717" t="s">
        <v>8235</v>
      </c>
      <c r="H2717" t="s">
        <v>8248</v>
      </c>
      <c r="I2717">
        <v>1448902800</v>
      </c>
      <c r="J2717">
        <v>1445369727</v>
      </c>
      <c r="K2717" t="b">
        <v>0</v>
      </c>
      <c r="L2717">
        <v>2</v>
      </c>
      <c r="M2717" t="b">
        <v>0</v>
      </c>
      <c r="N2717" t="s">
        <v>8272</v>
      </c>
      <c r="O2717" s="10" t="s">
        <v>8273</v>
      </c>
      <c r="P2717">
        <f t="shared" si="128"/>
        <v>7.5</v>
      </c>
      <c r="Q2717" s="14">
        <f t="shared" si="126"/>
        <v>42297.816284722227</v>
      </c>
      <c r="R2717" s="14">
        <f t="shared" si="127"/>
        <v>42338.708333333328</v>
      </c>
    </row>
    <row r="2718" spans="1:18" ht="48" hidden="1" x14ac:dyDescent="0.2">
      <c r="A2718">
        <v>3643</v>
      </c>
      <c r="B2718" s="3" t="s">
        <v>3641</v>
      </c>
      <c r="C2718" s="3" t="s">
        <v>7753</v>
      </c>
      <c r="D2718" s="6">
        <v>25000</v>
      </c>
      <c r="E2718" s="8">
        <v>0</v>
      </c>
      <c r="F2718" t="s">
        <v>8220</v>
      </c>
      <c r="G2718" t="s">
        <v>8223</v>
      </c>
      <c r="H2718" t="s">
        <v>8245</v>
      </c>
      <c r="I2718">
        <v>1447734439</v>
      </c>
      <c r="J2718">
        <v>1444274839</v>
      </c>
      <c r="K2718" t="b">
        <v>0</v>
      </c>
      <c r="L2718">
        <v>0</v>
      </c>
      <c r="M2718" t="b">
        <v>0</v>
      </c>
      <c r="N2718" t="s">
        <v>8272</v>
      </c>
      <c r="O2718" s="10" t="s">
        <v>8273</v>
      </c>
      <c r="P2718">
        <f t="shared" si="128"/>
        <v>0</v>
      </c>
      <c r="Q2718" s="14">
        <f t="shared" si="126"/>
        <v>42285.143969907411</v>
      </c>
      <c r="R2718" s="14">
        <f t="shared" si="127"/>
        <v>42325.185636574075</v>
      </c>
    </row>
    <row r="2719" spans="1:18" ht="48" hidden="1" x14ac:dyDescent="0.2">
      <c r="A2719">
        <v>3644</v>
      </c>
      <c r="B2719" s="3" t="s">
        <v>3642</v>
      </c>
      <c r="C2719" s="3" t="s">
        <v>7754</v>
      </c>
      <c r="D2719" s="6">
        <v>5000</v>
      </c>
      <c r="E2719" s="8">
        <v>821</v>
      </c>
      <c r="F2719" t="s">
        <v>8220</v>
      </c>
      <c r="G2719" t="s">
        <v>8223</v>
      </c>
      <c r="H2719" t="s">
        <v>8245</v>
      </c>
      <c r="I2719">
        <v>1457413140</v>
      </c>
      <c r="J2719">
        <v>1454996887</v>
      </c>
      <c r="K2719" t="b">
        <v>0</v>
      </c>
      <c r="L2719">
        <v>12</v>
      </c>
      <c r="M2719" t="b">
        <v>0</v>
      </c>
      <c r="N2719" t="s">
        <v>8272</v>
      </c>
      <c r="O2719" s="10" t="s">
        <v>8273</v>
      </c>
      <c r="P2719">
        <f t="shared" si="128"/>
        <v>68.42</v>
      </c>
      <c r="Q2719" s="14">
        <f t="shared" si="126"/>
        <v>42409.241747685184</v>
      </c>
      <c r="R2719" s="14">
        <f t="shared" si="127"/>
        <v>42437.207638888889</v>
      </c>
    </row>
    <row r="2720" spans="1:18" ht="48" hidden="1" x14ac:dyDescent="0.2">
      <c r="A2720">
        <v>3645</v>
      </c>
      <c r="B2720" s="3" t="s">
        <v>3643</v>
      </c>
      <c r="C2720" s="3" t="s">
        <v>7755</v>
      </c>
      <c r="D2720" s="6">
        <v>1000</v>
      </c>
      <c r="E2720" s="8">
        <v>1</v>
      </c>
      <c r="F2720" t="s">
        <v>8220</v>
      </c>
      <c r="G2720" t="s">
        <v>8228</v>
      </c>
      <c r="H2720" t="s">
        <v>8250</v>
      </c>
      <c r="I2720">
        <v>1479773838</v>
      </c>
      <c r="J2720">
        <v>1477178238</v>
      </c>
      <c r="K2720" t="b">
        <v>0</v>
      </c>
      <c r="L2720">
        <v>1</v>
      </c>
      <c r="M2720" t="b">
        <v>0</v>
      </c>
      <c r="N2720" t="s">
        <v>8272</v>
      </c>
      <c r="O2720" s="10" t="s">
        <v>8273</v>
      </c>
      <c r="P2720">
        <f t="shared" si="128"/>
        <v>1</v>
      </c>
      <c r="Q2720" s="14">
        <f t="shared" si="126"/>
        <v>42665.970347222217</v>
      </c>
      <c r="R2720" s="14">
        <f t="shared" si="127"/>
        <v>42696.012013888889</v>
      </c>
    </row>
    <row r="2721" spans="1:18" ht="48" hidden="1" x14ac:dyDescent="0.2">
      <c r="A2721">
        <v>3646</v>
      </c>
      <c r="B2721" s="3" t="s">
        <v>3644</v>
      </c>
      <c r="C2721" s="3" t="s">
        <v>7756</v>
      </c>
      <c r="D2721" s="6">
        <v>10000</v>
      </c>
      <c r="E2721" s="8">
        <v>481</v>
      </c>
      <c r="F2721" t="s">
        <v>8220</v>
      </c>
      <c r="G2721" t="s">
        <v>8223</v>
      </c>
      <c r="H2721" t="s">
        <v>8245</v>
      </c>
      <c r="I2721">
        <v>1434497400</v>
      </c>
      <c r="J2721">
        <v>1431770802</v>
      </c>
      <c r="K2721" t="b">
        <v>0</v>
      </c>
      <c r="L2721">
        <v>8</v>
      </c>
      <c r="M2721" t="b">
        <v>0</v>
      </c>
      <c r="N2721" t="s">
        <v>8272</v>
      </c>
      <c r="O2721" s="10" t="s">
        <v>8273</v>
      </c>
      <c r="P2721">
        <f t="shared" si="128"/>
        <v>60.13</v>
      </c>
      <c r="Q2721" s="14">
        <f t="shared" si="126"/>
        <v>42140.421319444446</v>
      </c>
      <c r="R2721" s="14">
        <f t="shared" si="127"/>
        <v>42171.979166666672</v>
      </c>
    </row>
    <row r="2722" spans="1:18" ht="48" x14ac:dyDescent="0.2">
      <c r="A2722">
        <v>3647</v>
      </c>
      <c r="B2722" s="3" t="s">
        <v>3645</v>
      </c>
      <c r="C2722" s="3" t="s">
        <v>7757</v>
      </c>
      <c r="D2722" s="6">
        <v>500</v>
      </c>
      <c r="E2722" s="8">
        <v>30</v>
      </c>
      <c r="F2722" t="s">
        <v>8220</v>
      </c>
      <c r="G2722" t="s">
        <v>8224</v>
      </c>
      <c r="H2722" t="s">
        <v>8246</v>
      </c>
      <c r="I2722">
        <v>1475258327</v>
      </c>
      <c r="J2722">
        <v>1471370327</v>
      </c>
      <c r="K2722" t="b">
        <v>0</v>
      </c>
      <c r="L2722">
        <v>2</v>
      </c>
      <c r="M2722" t="b">
        <v>0</v>
      </c>
      <c r="N2722" t="s">
        <v>8272</v>
      </c>
      <c r="O2722" s="10" t="s">
        <v>8273</v>
      </c>
      <c r="P2722">
        <f t="shared" si="128"/>
        <v>15</v>
      </c>
      <c r="Q2722" s="14">
        <f t="shared" si="126"/>
        <v>42598.749155092592</v>
      </c>
      <c r="R2722" s="14">
        <f t="shared" si="127"/>
        <v>42643.749155092592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8274</v>
      </c>
      <c r="O2723" s="10" t="s">
        <v>8304</v>
      </c>
      <c r="P2723">
        <f t="shared" si="128"/>
        <v>40.76</v>
      </c>
      <c r="Q2723" s="14">
        <f t="shared" si="126"/>
        <v>41493.543958333335</v>
      </c>
      <c r="R2723" s="14">
        <f t="shared" si="127"/>
        <v>41523.791666666664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8274</v>
      </c>
      <c r="O2724" s="10" t="s">
        <v>8304</v>
      </c>
      <c r="P2724">
        <f t="shared" si="128"/>
        <v>68.25</v>
      </c>
      <c r="Q2724" s="14">
        <f t="shared" si="126"/>
        <v>42704.857094907406</v>
      </c>
      <c r="R2724" s="14">
        <f t="shared" si="127"/>
        <v>42764.857094907406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8274</v>
      </c>
      <c r="O2725" s="10" t="s">
        <v>8304</v>
      </c>
      <c r="P2725">
        <f t="shared" si="128"/>
        <v>95.49</v>
      </c>
      <c r="Q2725" s="14">
        <f t="shared" si="126"/>
        <v>41944.83898148148</v>
      </c>
      <c r="R2725" s="14">
        <f t="shared" si="127"/>
        <v>42004.880648148144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8274</v>
      </c>
      <c r="O2726" s="10" t="s">
        <v>8304</v>
      </c>
      <c r="P2726">
        <f t="shared" si="128"/>
        <v>7.19</v>
      </c>
      <c r="Q2726" s="14">
        <f t="shared" si="126"/>
        <v>42199.32707175926</v>
      </c>
      <c r="R2726" s="14">
        <f t="shared" si="127"/>
        <v>42231.32707175926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0" t="s">
        <v>8304</v>
      </c>
      <c r="P2727">
        <f t="shared" si="128"/>
        <v>511.65</v>
      </c>
      <c r="Q2727" s="14">
        <f t="shared" si="126"/>
        <v>42745.744618055556</v>
      </c>
      <c r="R2727" s="14">
        <f t="shared" si="127"/>
        <v>42795.744618055556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8274</v>
      </c>
      <c r="O2728" s="10" t="s">
        <v>8304</v>
      </c>
      <c r="P2728">
        <f t="shared" si="128"/>
        <v>261.75</v>
      </c>
      <c r="Q2728" s="14">
        <f t="shared" si="126"/>
        <v>42452.579988425925</v>
      </c>
      <c r="R2728" s="14">
        <f t="shared" si="127"/>
        <v>42482.579988425925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8274</v>
      </c>
      <c r="O2729" s="10" t="s">
        <v>8304</v>
      </c>
      <c r="P2729">
        <f t="shared" si="128"/>
        <v>69.760000000000005</v>
      </c>
      <c r="Q2729" s="14">
        <f t="shared" si="126"/>
        <v>42198.676655092597</v>
      </c>
      <c r="R2729" s="14">
        <f t="shared" si="127"/>
        <v>42223.676655092597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8274</v>
      </c>
      <c r="O2730" s="10" t="s">
        <v>8304</v>
      </c>
      <c r="P2730">
        <f t="shared" si="128"/>
        <v>77.23</v>
      </c>
      <c r="Q2730" s="14">
        <f t="shared" si="126"/>
        <v>42333.59993055556</v>
      </c>
      <c r="R2730" s="14">
        <f t="shared" si="127"/>
        <v>42368.59993055556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0" t="s">
        <v>8304</v>
      </c>
      <c r="P2731">
        <f t="shared" si="128"/>
        <v>340.57</v>
      </c>
      <c r="Q2731" s="14">
        <f t="shared" si="126"/>
        <v>42095.240706018521</v>
      </c>
      <c r="R2731" s="14">
        <f t="shared" si="127"/>
        <v>42125.240706018521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8274</v>
      </c>
      <c r="O2732" s="10" t="s">
        <v>8304</v>
      </c>
      <c r="P2732">
        <f t="shared" si="128"/>
        <v>67.42</v>
      </c>
      <c r="Q2732" s="14">
        <f t="shared" si="126"/>
        <v>41351.541377314818</v>
      </c>
      <c r="R2732" s="14">
        <f t="shared" si="127"/>
        <v>41386.541377314818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0" t="s">
        <v>8304</v>
      </c>
      <c r="P2733">
        <f t="shared" si="128"/>
        <v>845.7</v>
      </c>
      <c r="Q2733" s="14">
        <f t="shared" si="126"/>
        <v>41872.525717592594</v>
      </c>
      <c r="R2733" s="14">
        <f t="shared" si="127"/>
        <v>41930.166666666664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8274</v>
      </c>
      <c r="O2734" s="10" t="s">
        <v>8304</v>
      </c>
      <c r="P2734">
        <f t="shared" si="128"/>
        <v>97.19</v>
      </c>
      <c r="Q2734" s="14">
        <f t="shared" si="126"/>
        <v>41389.808194444442</v>
      </c>
      <c r="R2734" s="14">
        <f t="shared" si="127"/>
        <v>41422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0" t="s">
        <v>8304</v>
      </c>
      <c r="P2735">
        <f t="shared" si="128"/>
        <v>451.84</v>
      </c>
      <c r="Q2735" s="14">
        <f t="shared" si="126"/>
        <v>42044.272847222222</v>
      </c>
      <c r="R2735" s="14">
        <f t="shared" si="127"/>
        <v>42104.231180555551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8274</v>
      </c>
      <c r="O2736" s="10" t="s">
        <v>8304</v>
      </c>
      <c r="P2736">
        <f t="shared" si="128"/>
        <v>138.66999999999999</v>
      </c>
      <c r="Q2736" s="14">
        <f t="shared" si="126"/>
        <v>42626.668888888889</v>
      </c>
      <c r="R2736" s="14">
        <f t="shared" si="127"/>
        <v>42656.915972222225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8274</v>
      </c>
      <c r="O2737" s="10" t="s">
        <v>8304</v>
      </c>
      <c r="P2737">
        <f t="shared" si="128"/>
        <v>21.64</v>
      </c>
      <c r="Q2737" s="14">
        <f t="shared" si="126"/>
        <v>41316.120949074073</v>
      </c>
      <c r="R2737" s="14">
        <f t="shared" si="127"/>
        <v>41346.833333333336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8274</v>
      </c>
      <c r="O2738" s="10" t="s">
        <v>8304</v>
      </c>
      <c r="P2738">
        <f t="shared" si="128"/>
        <v>169.52</v>
      </c>
      <c r="Q2738" s="14">
        <f t="shared" si="126"/>
        <v>41722.666354166664</v>
      </c>
      <c r="R2738" s="14">
        <f t="shared" si="127"/>
        <v>41752.666354166664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8274</v>
      </c>
      <c r="O2739" s="10" t="s">
        <v>8304</v>
      </c>
      <c r="P2739">
        <f t="shared" si="128"/>
        <v>161.88</v>
      </c>
      <c r="Q2739" s="14">
        <f t="shared" si="126"/>
        <v>41611.917673611111</v>
      </c>
      <c r="R2739" s="14">
        <f t="shared" si="127"/>
        <v>41654.791666666664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0" t="s">
        <v>8304</v>
      </c>
      <c r="P2740">
        <f t="shared" si="128"/>
        <v>493.13</v>
      </c>
      <c r="Q2740" s="14">
        <f t="shared" si="126"/>
        <v>42620.143564814818</v>
      </c>
      <c r="R2740" s="14">
        <f t="shared" si="127"/>
        <v>42680.143564814818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8274</v>
      </c>
      <c r="O2741" s="10" t="s">
        <v>8304</v>
      </c>
      <c r="P2741">
        <f t="shared" si="128"/>
        <v>22.12</v>
      </c>
      <c r="Q2741" s="14">
        <f t="shared" si="126"/>
        <v>41719.887928240743</v>
      </c>
      <c r="R2741" s="14">
        <f t="shared" si="127"/>
        <v>41764.887928240743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8274</v>
      </c>
      <c r="O2742" s="10" t="s">
        <v>8304</v>
      </c>
      <c r="P2742">
        <f t="shared" si="128"/>
        <v>18.239999999999998</v>
      </c>
      <c r="Q2742" s="14">
        <f t="shared" si="126"/>
        <v>42045.031851851847</v>
      </c>
      <c r="R2742" s="14">
        <f t="shared" si="127"/>
        <v>42074.99018518519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8277</v>
      </c>
      <c r="O2743" s="10" t="s">
        <v>8312</v>
      </c>
      <c r="P2743">
        <f t="shared" si="128"/>
        <v>8.75</v>
      </c>
      <c r="Q2743" s="14">
        <f t="shared" si="126"/>
        <v>41911.657430555555</v>
      </c>
      <c r="R2743" s="14">
        <f t="shared" si="127"/>
        <v>41932.088194444441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8277</v>
      </c>
      <c r="O2744" s="10" t="s">
        <v>8312</v>
      </c>
      <c r="P2744">
        <f t="shared" si="128"/>
        <v>40.61</v>
      </c>
      <c r="Q2744" s="14">
        <f t="shared" si="126"/>
        <v>41030.719756944447</v>
      </c>
      <c r="R2744" s="14">
        <f t="shared" si="127"/>
        <v>41044.719756944447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8277</v>
      </c>
      <c r="O2745" s="10" t="s">
        <v>8312</v>
      </c>
      <c r="P2745">
        <f t="shared" si="128"/>
        <v>0</v>
      </c>
      <c r="Q2745" s="14">
        <f t="shared" si="126"/>
        <v>42632.328784722224</v>
      </c>
      <c r="R2745" s="14">
        <f t="shared" si="127"/>
        <v>42662.328784722224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8277</v>
      </c>
      <c r="O2746" s="10" t="s">
        <v>8312</v>
      </c>
      <c r="P2746">
        <f t="shared" si="128"/>
        <v>37.950000000000003</v>
      </c>
      <c r="Q2746" s="14">
        <f t="shared" si="126"/>
        <v>40938.062476851854</v>
      </c>
      <c r="R2746" s="14">
        <f t="shared" si="127"/>
        <v>40968.062476851854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8277</v>
      </c>
      <c r="O2747" s="10" t="s">
        <v>8312</v>
      </c>
      <c r="P2747">
        <f t="shared" si="128"/>
        <v>35.729999999999997</v>
      </c>
      <c r="Q2747" s="14">
        <f t="shared" si="126"/>
        <v>41044.988055555557</v>
      </c>
      <c r="R2747" s="14">
        <f t="shared" si="127"/>
        <v>41104.988055555557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8277</v>
      </c>
      <c r="O2748" s="10" t="s">
        <v>8312</v>
      </c>
      <c r="P2748">
        <f t="shared" si="128"/>
        <v>42.16</v>
      </c>
      <c r="Q2748" s="14">
        <f t="shared" si="126"/>
        <v>41850.781377314815</v>
      </c>
      <c r="R2748" s="14">
        <f t="shared" si="127"/>
        <v>41880.781377314815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8277</v>
      </c>
      <c r="O2749" s="10" t="s">
        <v>8312</v>
      </c>
      <c r="P2749">
        <f t="shared" si="128"/>
        <v>35</v>
      </c>
      <c r="Q2749" s="14">
        <f t="shared" si="126"/>
        <v>41044.64811342593</v>
      </c>
      <c r="R2749" s="14">
        <f t="shared" si="127"/>
        <v>41076.131944444445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8277</v>
      </c>
      <c r="O2750" s="10" t="s">
        <v>8312</v>
      </c>
      <c r="P2750">
        <f t="shared" si="128"/>
        <v>13.25</v>
      </c>
      <c r="Q2750" s="14">
        <f t="shared" si="126"/>
        <v>42585.7106712963</v>
      </c>
      <c r="R2750" s="14">
        <f t="shared" si="127"/>
        <v>42615.7106712963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8277</v>
      </c>
      <c r="O2751" s="10" t="s">
        <v>8312</v>
      </c>
      <c r="P2751">
        <f t="shared" si="128"/>
        <v>55</v>
      </c>
      <c r="Q2751" s="14">
        <f t="shared" si="126"/>
        <v>42068.799039351856</v>
      </c>
      <c r="R2751" s="14">
        <f t="shared" si="127"/>
        <v>42098.757372685184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8277</v>
      </c>
      <c r="O2752" s="10" t="s">
        <v>8312</v>
      </c>
      <c r="P2752">
        <f t="shared" si="128"/>
        <v>0</v>
      </c>
      <c r="Q2752" s="14">
        <f t="shared" si="126"/>
        <v>41078.899826388886</v>
      </c>
      <c r="R2752" s="14">
        <f t="shared" si="127"/>
        <v>41090.833333333336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8277</v>
      </c>
      <c r="O2753" s="10" t="s">
        <v>8312</v>
      </c>
      <c r="P2753">
        <f t="shared" si="128"/>
        <v>0</v>
      </c>
      <c r="Q2753" s="14">
        <f t="shared" si="126"/>
        <v>41747.887060185189</v>
      </c>
      <c r="R2753" s="14">
        <f t="shared" si="127"/>
        <v>41807.887060185189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8277</v>
      </c>
      <c r="O2754" s="10" t="s">
        <v>8312</v>
      </c>
      <c r="P2754">
        <f t="shared" si="128"/>
        <v>39.29</v>
      </c>
      <c r="Q2754" s="14">
        <f t="shared" ref="Q2754:Q2817" si="129">(((J2754/60)/60)/24)+DATE(1970,1,1)</f>
        <v>40855.765092592592</v>
      </c>
      <c r="R2754" s="14">
        <f t="shared" ref="R2754:R2817" si="130">(((I2754/60)/60)/24)+DATE(1970,1,1)</f>
        <v>40895.765092592592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8277</v>
      </c>
      <c r="O2755" s="10" t="s">
        <v>8312</v>
      </c>
      <c r="P2755">
        <f t="shared" ref="P2755:P2818" si="131">IFERROR(ROUND(E2755/L2755,2),0)</f>
        <v>47.5</v>
      </c>
      <c r="Q2755" s="14">
        <f t="shared" si="129"/>
        <v>41117.900729166664</v>
      </c>
      <c r="R2755" s="14">
        <f t="shared" si="130"/>
        <v>41147.900729166664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8277</v>
      </c>
      <c r="O2756" s="10" t="s">
        <v>8312</v>
      </c>
      <c r="P2756">
        <f t="shared" si="131"/>
        <v>0</v>
      </c>
      <c r="Q2756" s="14">
        <f t="shared" si="129"/>
        <v>41863.636006944449</v>
      </c>
      <c r="R2756" s="14">
        <f t="shared" si="130"/>
        <v>41893.636006944449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8277</v>
      </c>
      <c r="O2757" s="10" t="s">
        <v>8312</v>
      </c>
      <c r="P2757">
        <f t="shared" si="131"/>
        <v>17.329999999999998</v>
      </c>
      <c r="Q2757" s="14">
        <f t="shared" si="129"/>
        <v>42072.790821759263</v>
      </c>
      <c r="R2757" s="14">
        <f t="shared" si="130"/>
        <v>42102.790821759263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8277</v>
      </c>
      <c r="O2758" s="10" t="s">
        <v>8312</v>
      </c>
      <c r="P2758">
        <f t="shared" si="131"/>
        <v>31.76</v>
      </c>
      <c r="Q2758" s="14">
        <f t="shared" si="129"/>
        <v>41620.90047453704</v>
      </c>
      <c r="R2758" s="14">
        <f t="shared" si="130"/>
        <v>41650.90047453704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8277</v>
      </c>
      <c r="O2759" s="10" t="s">
        <v>8312</v>
      </c>
      <c r="P2759">
        <f t="shared" si="131"/>
        <v>5</v>
      </c>
      <c r="Q2759" s="14">
        <f t="shared" si="129"/>
        <v>42573.65662037037</v>
      </c>
      <c r="R2759" s="14">
        <f t="shared" si="130"/>
        <v>42588.65662037037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8277</v>
      </c>
      <c r="O2760" s="10" t="s">
        <v>8312</v>
      </c>
      <c r="P2760">
        <f t="shared" si="131"/>
        <v>39</v>
      </c>
      <c r="Q2760" s="14">
        <f t="shared" si="129"/>
        <v>42639.441932870366</v>
      </c>
      <c r="R2760" s="14">
        <f t="shared" si="130"/>
        <v>42653.441932870366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8277</v>
      </c>
      <c r="O2761" s="10" t="s">
        <v>8312</v>
      </c>
      <c r="P2761">
        <f t="shared" si="131"/>
        <v>52.5</v>
      </c>
      <c r="Q2761" s="14">
        <f t="shared" si="129"/>
        <v>42524.36650462963</v>
      </c>
      <c r="R2761" s="14">
        <f t="shared" si="130"/>
        <v>42567.36650462963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8277</v>
      </c>
      <c r="O2762" s="10" t="s">
        <v>8312</v>
      </c>
      <c r="P2762">
        <f t="shared" si="131"/>
        <v>0</v>
      </c>
      <c r="Q2762" s="14">
        <f t="shared" si="129"/>
        <v>41415.461319444446</v>
      </c>
      <c r="R2762" s="14">
        <f t="shared" si="130"/>
        <v>41445.461319444446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8277</v>
      </c>
      <c r="O2763" s="10" t="s">
        <v>8312</v>
      </c>
      <c r="P2763">
        <f t="shared" si="131"/>
        <v>9</v>
      </c>
      <c r="Q2763" s="14">
        <f t="shared" si="129"/>
        <v>41247.063576388886</v>
      </c>
      <c r="R2763" s="14">
        <f t="shared" si="130"/>
        <v>41277.063576388886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8277</v>
      </c>
      <c r="O2764" s="10" t="s">
        <v>8312</v>
      </c>
      <c r="P2764">
        <f t="shared" si="131"/>
        <v>25</v>
      </c>
      <c r="Q2764" s="14">
        <f t="shared" si="129"/>
        <v>40927.036979166667</v>
      </c>
      <c r="R2764" s="14">
        <f t="shared" si="130"/>
        <v>40986.995312500003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8277</v>
      </c>
      <c r="O2765" s="10" t="s">
        <v>8312</v>
      </c>
      <c r="P2765">
        <f t="shared" si="131"/>
        <v>30</v>
      </c>
      <c r="Q2765" s="14">
        <f t="shared" si="129"/>
        <v>41373.579675925925</v>
      </c>
      <c r="R2765" s="14">
        <f t="shared" si="130"/>
        <v>41418.579675925925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8277</v>
      </c>
      <c r="O2766" s="10" t="s">
        <v>8312</v>
      </c>
      <c r="P2766">
        <f t="shared" si="131"/>
        <v>11.25</v>
      </c>
      <c r="Q2766" s="14">
        <f t="shared" si="129"/>
        <v>41030.292025462964</v>
      </c>
      <c r="R2766" s="14">
        <f t="shared" si="130"/>
        <v>41059.791666666664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8277</v>
      </c>
      <c r="O2767" s="10" t="s">
        <v>8312</v>
      </c>
      <c r="P2767">
        <f t="shared" si="131"/>
        <v>0</v>
      </c>
      <c r="Q2767" s="14">
        <f t="shared" si="129"/>
        <v>41194.579027777778</v>
      </c>
      <c r="R2767" s="14">
        <f t="shared" si="130"/>
        <v>41210.579027777778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8277</v>
      </c>
      <c r="O2768" s="10" t="s">
        <v>8312</v>
      </c>
      <c r="P2768">
        <f t="shared" si="131"/>
        <v>25</v>
      </c>
      <c r="Q2768" s="14">
        <f t="shared" si="129"/>
        <v>40736.668032407404</v>
      </c>
      <c r="R2768" s="14">
        <f t="shared" si="130"/>
        <v>40766.668032407404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8277</v>
      </c>
      <c r="O2769" s="10" t="s">
        <v>8312</v>
      </c>
      <c r="P2769">
        <f t="shared" si="131"/>
        <v>11.33</v>
      </c>
      <c r="Q2769" s="14">
        <f t="shared" si="129"/>
        <v>42172.958912037036</v>
      </c>
      <c r="R2769" s="14">
        <f t="shared" si="130"/>
        <v>42232.958912037036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8277</v>
      </c>
      <c r="O2770" s="10" t="s">
        <v>8312</v>
      </c>
      <c r="P2770">
        <f t="shared" si="131"/>
        <v>29.47</v>
      </c>
      <c r="Q2770" s="14">
        <f t="shared" si="129"/>
        <v>40967.614849537036</v>
      </c>
      <c r="R2770" s="14">
        <f t="shared" si="130"/>
        <v>40997.573182870372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8277</v>
      </c>
      <c r="O2771" s="10" t="s">
        <v>8312</v>
      </c>
      <c r="P2771">
        <f t="shared" si="131"/>
        <v>1</v>
      </c>
      <c r="Q2771" s="14">
        <f t="shared" si="129"/>
        <v>41745.826273148145</v>
      </c>
      <c r="R2771" s="14">
        <f t="shared" si="130"/>
        <v>41795.826273148145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8277</v>
      </c>
      <c r="O2772" s="10" t="s">
        <v>8312</v>
      </c>
      <c r="P2772">
        <f t="shared" si="131"/>
        <v>63.1</v>
      </c>
      <c r="Q2772" s="14">
        <f t="shared" si="129"/>
        <v>41686.705208333333</v>
      </c>
      <c r="R2772" s="14">
        <f t="shared" si="130"/>
        <v>41716.663541666669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8277</v>
      </c>
      <c r="O2773" s="10" t="s">
        <v>8312</v>
      </c>
      <c r="P2773">
        <f t="shared" si="131"/>
        <v>0</v>
      </c>
      <c r="Q2773" s="14">
        <f t="shared" si="129"/>
        <v>41257.531712962962</v>
      </c>
      <c r="R2773" s="14">
        <f t="shared" si="130"/>
        <v>41306.708333333336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8277</v>
      </c>
      <c r="O2774" s="10" t="s">
        <v>8312</v>
      </c>
      <c r="P2774">
        <f t="shared" si="131"/>
        <v>0</v>
      </c>
      <c r="Q2774" s="14">
        <f t="shared" si="129"/>
        <v>41537.869143518517</v>
      </c>
      <c r="R2774" s="14">
        <f t="shared" si="130"/>
        <v>41552.869143518517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8277</v>
      </c>
      <c r="O2775" s="10" t="s">
        <v>8312</v>
      </c>
      <c r="P2775">
        <f t="shared" si="131"/>
        <v>1</v>
      </c>
      <c r="Q2775" s="14">
        <f t="shared" si="129"/>
        <v>42474.86482638889</v>
      </c>
      <c r="R2775" s="14">
        <f t="shared" si="130"/>
        <v>42484.86482638889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8277</v>
      </c>
      <c r="O2776" s="10" t="s">
        <v>8312</v>
      </c>
      <c r="P2776">
        <f t="shared" si="131"/>
        <v>43.85</v>
      </c>
      <c r="Q2776" s="14">
        <f t="shared" si="129"/>
        <v>41311.126481481479</v>
      </c>
      <c r="R2776" s="14">
        <f t="shared" si="130"/>
        <v>41341.126481481479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8277</v>
      </c>
      <c r="O2777" s="10" t="s">
        <v>8312</v>
      </c>
      <c r="P2777">
        <f t="shared" si="131"/>
        <v>75</v>
      </c>
      <c r="Q2777" s="14">
        <f t="shared" si="129"/>
        <v>40863.013356481482</v>
      </c>
      <c r="R2777" s="14">
        <f t="shared" si="130"/>
        <v>40893.013356481482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8277</v>
      </c>
      <c r="O2778" s="10" t="s">
        <v>8312</v>
      </c>
      <c r="P2778">
        <f t="shared" si="131"/>
        <v>45.97</v>
      </c>
      <c r="Q2778" s="14">
        <f t="shared" si="129"/>
        <v>42136.297175925924</v>
      </c>
      <c r="R2778" s="14">
        <f t="shared" si="130"/>
        <v>42167.297175925924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8277</v>
      </c>
      <c r="O2779" s="10" t="s">
        <v>8312</v>
      </c>
      <c r="P2779">
        <f t="shared" si="131"/>
        <v>10</v>
      </c>
      <c r="Q2779" s="14">
        <f t="shared" si="129"/>
        <v>42172.669027777782</v>
      </c>
      <c r="R2779" s="14">
        <f t="shared" si="130"/>
        <v>42202.669027777782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8277</v>
      </c>
      <c r="O2780" s="10" t="s">
        <v>8312</v>
      </c>
      <c r="P2780">
        <f t="shared" si="131"/>
        <v>93.67</v>
      </c>
      <c r="Q2780" s="14">
        <f t="shared" si="129"/>
        <v>41846.978078703702</v>
      </c>
      <c r="R2780" s="14">
        <f t="shared" si="130"/>
        <v>41876.978078703702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8277</v>
      </c>
      <c r="O2781" s="10" t="s">
        <v>8312</v>
      </c>
      <c r="P2781">
        <f t="shared" si="131"/>
        <v>53</v>
      </c>
      <c r="Q2781" s="14">
        <f t="shared" si="129"/>
        <v>42300.585891203707</v>
      </c>
      <c r="R2781" s="14">
        <f t="shared" si="130"/>
        <v>42330.627557870372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8277</v>
      </c>
      <c r="O2782" s="10" t="s">
        <v>8312</v>
      </c>
      <c r="P2782">
        <f t="shared" si="131"/>
        <v>0</v>
      </c>
      <c r="Q2782" s="14">
        <f t="shared" si="129"/>
        <v>42774.447777777779</v>
      </c>
      <c r="R2782" s="14">
        <f t="shared" si="130"/>
        <v>42804.447777777779</v>
      </c>
    </row>
    <row r="2783" spans="1:18" ht="48" hidden="1" x14ac:dyDescent="0.2">
      <c r="A2783">
        <v>3748</v>
      </c>
      <c r="B2783" s="3" t="s">
        <v>3745</v>
      </c>
      <c r="C2783" s="3" t="s">
        <v>7858</v>
      </c>
      <c r="D2783" s="6">
        <v>5000</v>
      </c>
      <c r="E2783" s="8">
        <v>5176</v>
      </c>
      <c r="F2783" t="s">
        <v>8218</v>
      </c>
      <c r="G2783" t="s">
        <v>8223</v>
      </c>
      <c r="H2783" t="s">
        <v>8245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8272</v>
      </c>
      <c r="O2783" s="10" t="s">
        <v>8273</v>
      </c>
      <c r="P2783">
        <f t="shared" si="131"/>
        <v>99.54</v>
      </c>
      <c r="Q2783" s="14">
        <f t="shared" si="129"/>
        <v>42395.706435185188</v>
      </c>
      <c r="R2783" s="14">
        <f t="shared" si="130"/>
        <v>42416.249305555553</v>
      </c>
    </row>
    <row r="2784" spans="1:18" ht="48" hidden="1" x14ac:dyDescent="0.2">
      <c r="A2784">
        <v>3749</v>
      </c>
      <c r="B2784" s="3" t="s">
        <v>3746</v>
      </c>
      <c r="C2784" s="3" t="s">
        <v>7859</v>
      </c>
      <c r="D2784" s="6">
        <v>500</v>
      </c>
      <c r="E2784" s="8">
        <v>525</v>
      </c>
      <c r="F2784" t="s">
        <v>8218</v>
      </c>
      <c r="G2784" t="s">
        <v>8223</v>
      </c>
      <c r="H2784" t="s">
        <v>8245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8272</v>
      </c>
      <c r="O2784" s="10" t="s">
        <v>8273</v>
      </c>
      <c r="P2784">
        <f t="shared" si="131"/>
        <v>75</v>
      </c>
      <c r="Q2784" s="14">
        <f t="shared" si="129"/>
        <v>42458.127175925925</v>
      </c>
      <c r="R2784" s="14">
        <f t="shared" si="130"/>
        <v>42489.165972222225</v>
      </c>
    </row>
    <row r="2785" spans="1:18" ht="96" hidden="1" x14ac:dyDescent="0.2">
      <c r="A2785">
        <v>3750</v>
      </c>
      <c r="B2785" s="3" t="s">
        <v>3747</v>
      </c>
      <c r="C2785" s="3" t="s">
        <v>7860</v>
      </c>
      <c r="D2785" s="6">
        <v>6000</v>
      </c>
      <c r="E2785" s="8">
        <v>6027</v>
      </c>
      <c r="F2785" t="s">
        <v>8218</v>
      </c>
      <c r="G2785" t="s">
        <v>8223</v>
      </c>
      <c r="H2785" t="s">
        <v>8245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8272</v>
      </c>
      <c r="O2785" s="10" t="s">
        <v>8273</v>
      </c>
      <c r="P2785">
        <f t="shared" si="131"/>
        <v>215.25</v>
      </c>
      <c r="Q2785" s="14">
        <f t="shared" si="129"/>
        <v>42016.981574074074</v>
      </c>
      <c r="R2785" s="14">
        <f t="shared" si="130"/>
        <v>42045.332638888889</v>
      </c>
    </row>
    <row r="2786" spans="1:18" ht="48" hidden="1" x14ac:dyDescent="0.2">
      <c r="A2786">
        <v>3751</v>
      </c>
      <c r="B2786" s="3" t="s">
        <v>3748</v>
      </c>
      <c r="C2786" s="3" t="s">
        <v>7861</v>
      </c>
      <c r="D2786" s="6">
        <v>1000</v>
      </c>
      <c r="E2786" s="8">
        <v>1326</v>
      </c>
      <c r="F2786" t="s">
        <v>8218</v>
      </c>
      <c r="G2786" t="s">
        <v>8223</v>
      </c>
      <c r="H2786" t="s">
        <v>8245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8272</v>
      </c>
      <c r="O2786" s="10" t="s">
        <v>8273</v>
      </c>
      <c r="P2786">
        <f t="shared" si="131"/>
        <v>120.55</v>
      </c>
      <c r="Q2786" s="14">
        <f t="shared" si="129"/>
        <v>42403.035567129627</v>
      </c>
      <c r="R2786" s="14">
        <f t="shared" si="130"/>
        <v>42462.993900462956</v>
      </c>
    </row>
    <row r="2787" spans="1:18" ht="64" x14ac:dyDescent="0.2">
      <c r="A2787">
        <v>3752</v>
      </c>
      <c r="B2787" s="3" t="s">
        <v>3749</v>
      </c>
      <c r="C2787" s="3" t="s">
        <v>7862</v>
      </c>
      <c r="D2787" s="6">
        <v>500</v>
      </c>
      <c r="E2787" s="8">
        <v>565</v>
      </c>
      <c r="F2787" t="s">
        <v>8218</v>
      </c>
      <c r="G2787" t="s">
        <v>8224</v>
      </c>
      <c r="H2787" t="s">
        <v>8246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8272</v>
      </c>
      <c r="O2787" s="10" t="s">
        <v>8273</v>
      </c>
      <c r="P2787">
        <f t="shared" si="131"/>
        <v>37.67</v>
      </c>
      <c r="Q2787" s="14">
        <f t="shared" si="129"/>
        <v>42619.802488425921</v>
      </c>
      <c r="R2787" s="14">
        <f t="shared" si="130"/>
        <v>42659.875</v>
      </c>
    </row>
    <row r="2788" spans="1:18" ht="48" hidden="1" x14ac:dyDescent="0.2">
      <c r="A2788">
        <v>3753</v>
      </c>
      <c r="B2788" s="3" t="s">
        <v>3750</v>
      </c>
      <c r="C2788" s="3" t="s">
        <v>7863</v>
      </c>
      <c r="D2788" s="6">
        <v>5000</v>
      </c>
      <c r="E2788" s="8">
        <v>5167</v>
      </c>
      <c r="F2788" t="s">
        <v>8218</v>
      </c>
      <c r="G2788" t="s">
        <v>8223</v>
      </c>
      <c r="H2788" t="s">
        <v>8245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8272</v>
      </c>
      <c r="O2788" s="10" t="s">
        <v>8273</v>
      </c>
      <c r="P2788">
        <f t="shared" si="131"/>
        <v>172.23</v>
      </c>
      <c r="Q2788" s="14">
        <f t="shared" si="129"/>
        <v>42128.824074074073</v>
      </c>
      <c r="R2788" s="14">
        <f t="shared" si="130"/>
        <v>42158</v>
      </c>
    </row>
    <row r="2789" spans="1:18" ht="48" hidden="1" x14ac:dyDescent="0.2">
      <c r="A2789">
        <v>3754</v>
      </c>
      <c r="B2789" s="3" t="s">
        <v>3751</v>
      </c>
      <c r="C2789" s="3" t="s">
        <v>7864</v>
      </c>
      <c r="D2789" s="6">
        <v>2500</v>
      </c>
      <c r="E2789" s="8">
        <v>3000</v>
      </c>
      <c r="F2789" t="s">
        <v>8218</v>
      </c>
      <c r="G2789" t="s">
        <v>8223</v>
      </c>
      <c r="H2789" t="s">
        <v>8245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8272</v>
      </c>
      <c r="O2789" s="10" t="s">
        <v>8273</v>
      </c>
      <c r="P2789">
        <f t="shared" si="131"/>
        <v>111.11</v>
      </c>
      <c r="Q2789" s="14">
        <f t="shared" si="129"/>
        <v>41808.881215277775</v>
      </c>
      <c r="R2789" s="14">
        <f t="shared" si="130"/>
        <v>41846.207638888889</v>
      </c>
    </row>
    <row r="2790" spans="1:18" ht="48" x14ac:dyDescent="0.2">
      <c r="A2790">
        <v>3755</v>
      </c>
      <c r="B2790" s="3" t="s">
        <v>3752</v>
      </c>
      <c r="C2790" s="3" t="s">
        <v>7865</v>
      </c>
      <c r="D2790" s="6">
        <v>550</v>
      </c>
      <c r="E2790" s="8">
        <v>713</v>
      </c>
      <c r="F2790" t="s">
        <v>8218</v>
      </c>
      <c r="G2790" t="s">
        <v>8224</v>
      </c>
      <c r="H2790" t="s">
        <v>8246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8272</v>
      </c>
      <c r="O2790" s="10" t="s">
        <v>8273</v>
      </c>
      <c r="P2790">
        <f t="shared" si="131"/>
        <v>25.46</v>
      </c>
      <c r="Q2790" s="14">
        <f t="shared" si="129"/>
        <v>42445.866979166662</v>
      </c>
      <c r="R2790" s="14">
        <f t="shared" si="130"/>
        <v>42475.866979166662</v>
      </c>
    </row>
    <row r="2791" spans="1:18" ht="48" hidden="1" x14ac:dyDescent="0.2">
      <c r="A2791">
        <v>3756</v>
      </c>
      <c r="B2791" s="3" t="s">
        <v>3753</v>
      </c>
      <c r="C2791" s="3" t="s">
        <v>7866</v>
      </c>
      <c r="D2791" s="6">
        <v>4500</v>
      </c>
      <c r="E2791" s="8">
        <v>4550</v>
      </c>
      <c r="F2791" t="s">
        <v>8218</v>
      </c>
      <c r="G2791" t="s">
        <v>8223</v>
      </c>
      <c r="H2791" t="s">
        <v>8245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8272</v>
      </c>
      <c r="O2791" s="10" t="s">
        <v>8273</v>
      </c>
      <c r="P2791">
        <f t="shared" si="131"/>
        <v>267.64999999999998</v>
      </c>
      <c r="Q2791" s="14">
        <f t="shared" si="129"/>
        <v>41771.814791666664</v>
      </c>
      <c r="R2791" s="14">
        <f t="shared" si="130"/>
        <v>41801.814791666664</v>
      </c>
    </row>
    <row r="2792" spans="1:18" ht="48" hidden="1" x14ac:dyDescent="0.2">
      <c r="A2792">
        <v>3757</v>
      </c>
      <c r="B2792" s="3" t="s">
        <v>3754</v>
      </c>
      <c r="C2792" s="3" t="s">
        <v>7867</v>
      </c>
      <c r="D2792" s="6">
        <v>3500</v>
      </c>
      <c r="E2792" s="8">
        <v>3798</v>
      </c>
      <c r="F2792" t="s">
        <v>8218</v>
      </c>
      <c r="G2792" t="s">
        <v>8223</v>
      </c>
      <c r="H2792" t="s">
        <v>8245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8272</v>
      </c>
      <c r="O2792" s="10" t="s">
        <v>8273</v>
      </c>
      <c r="P2792">
        <f t="shared" si="131"/>
        <v>75.959999999999994</v>
      </c>
      <c r="Q2792" s="14">
        <f t="shared" si="129"/>
        <v>41954.850868055553</v>
      </c>
      <c r="R2792" s="14">
        <f t="shared" si="130"/>
        <v>41974.850868055553</v>
      </c>
    </row>
    <row r="2793" spans="1:18" ht="32" hidden="1" x14ac:dyDescent="0.2">
      <c r="A2793">
        <v>3758</v>
      </c>
      <c r="B2793" s="3" t="s">
        <v>3755</v>
      </c>
      <c r="C2793" s="3" t="s">
        <v>7868</v>
      </c>
      <c r="D2793" s="6">
        <v>1500</v>
      </c>
      <c r="E2793" s="8">
        <v>1535</v>
      </c>
      <c r="F2793" t="s">
        <v>8218</v>
      </c>
      <c r="G2793" t="s">
        <v>8223</v>
      </c>
      <c r="H2793" t="s">
        <v>8245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8272</v>
      </c>
      <c r="O2793" s="10" t="s">
        <v>8273</v>
      </c>
      <c r="P2793">
        <f t="shared" si="131"/>
        <v>59.04</v>
      </c>
      <c r="Q2793" s="14">
        <f t="shared" si="129"/>
        <v>41747.471504629626</v>
      </c>
      <c r="R2793" s="14">
        <f t="shared" si="130"/>
        <v>41778.208333333336</v>
      </c>
    </row>
    <row r="2794" spans="1:18" ht="32" hidden="1" x14ac:dyDescent="0.2">
      <c r="A2794">
        <v>3759</v>
      </c>
      <c r="B2794" s="3" t="s">
        <v>3756</v>
      </c>
      <c r="C2794" s="3" t="s">
        <v>7869</v>
      </c>
      <c r="D2794" s="6">
        <v>4000</v>
      </c>
      <c r="E2794" s="8">
        <v>4409.7700000000004</v>
      </c>
      <c r="F2794" t="s">
        <v>8218</v>
      </c>
      <c r="G2794" t="s">
        <v>8223</v>
      </c>
      <c r="H2794" t="s">
        <v>8245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8272</v>
      </c>
      <c r="O2794" s="10" t="s">
        <v>8273</v>
      </c>
      <c r="P2794">
        <f t="shared" si="131"/>
        <v>50.11</v>
      </c>
      <c r="Q2794" s="14">
        <f t="shared" si="129"/>
        <v>42182.108252314814</v>
      </c>
      <c r="R2794" s="14">
        <f t="shared" si="130"/>
        <v>42242.108252314814</v>
      </c>
    </row>
    <row r="2795" spans="1:18" ht="48" hidden="1" x14ac:dyDescent="0.2">
      <c r="A2795">
        <v>3760</v>
      </c>
      <c r="B2795" s="3" t="s">
        <v>3757</v>
      </c>
      <c r="C2795" s="3" t="s">
        <v>7870</v>
      </c>
      <c r="D2795" s="6">
        <v>5000</v>
      </c>
      <c r="E2795" s="8">
        <v>5050.7700000000004</v>
      </c>
      <c r="F2795" t="s">
        <v>8218</v>
      </c>
      <c r="G2795" t="s">
        <v>8223</v>
      </c>
      <c r="H2795" t="s">
        <v>8245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8272</v>
      </c>
      <c r="O2795" s="10" t="s">
        <v>8273</v>
      </c>
      <c r="P2795">
        <f t="shared" si="131"/>
        <v>55.5</v>
      </c>
      <c r="Q2795" s="14">
        <f t="shared" si="129"/>
        <v>41739.525300925925</v>
      </c>
      <c r="R2795" s="14">
        <f t="shared" si="130"/>
        <v>41764.525300925925</v>
      </c>
    </row>
    <row r="2796" spans="1:18" ht="48" x14ac:dyDescent="0.2">
      <c r="A2796">
        <v>3761</v>
      </c>
      <c r="B2796" s="3" t="s">
        <v>3758</v>
      </c>
      <c r="C2796" s="3" t="s">
        <v>7871</v>
      </c>
      <c r="D2796" s="6">
        <v>500</v>
      </c>
      <c r="E2796" s="8">
        <v>500</v>
      </c>
      <c r="F2796" t="s">
        <v>8218</v>
      </c>
      <c r="G2796" t="s">
        <v>8224</v>
      </c>
      <c r="H2796" t="s">
        <v>8246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8272</v>
      </c>
      <c r="O2796" s="10" t="s">
        <v>8273</v>
      </c>
      <c r="P2796">
        <f t="shared" si="131"/>
        <v>166.67</v>
      </c>
      <c r="Q2796" s="14">
        <f t="shared" si="129"/>
        <v>42173.466863425929</v>
      </c>
      <c r="R2796" s="14">
        <f t="shared" si="130"/>
        <v>42226.958333333328</v>
      </c>
    </row>
    <row r="2797" spans="1:18" ht="48" x14ac:dyDescent="0.2">
      <c r="A2797">
        <v>3762</v>
      </c>
      <c r="B2797" s="3" t="s">
        <v>3759</v>
      </c>
      <c r="C2797" s="3" t="s">
        <v>7872</v>
      </c>
      <c r="D2797" s="6">
        <v>1250</v>
      </c>
      <c r="E2797" s="8">
        <v>1328</v>
      </c>
      <c r="F2797" t="s">
        <v>8218</v>
      </c>
      <c r="G2797" t="s">
        <v>8224</v>
      </c>
      <c r="H2797" t="s">
        <v>8246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8272</v>
      </c>
      <c r="O2797" s="10" t="s">
        <v>8273</v>
      </c>
      <c r="P2797">
        <f t="shared" si="131"/>
        <v>47.43</v>
      </c>
      <c r="Q2797" s="14">
        <f t="shared" si="129"/>
        <v>42193.813530092593</v>
      </c>
      <c r="R2797" s="14">
        <f t="shared" si="130"/>
        <v>42218.813530092593</v>
      </c>
    </row>
    <row r="2798" spans="1:18" ht="32" hidden="1" x14ac:dyDescent="0.2">
      <c r="A2798">
        <v>3763</v>
      </c>
      <c r="B2798" s="3" t="s">
        <v>3760</v>
      </c>
      <c r="C2798" s="3" t="s">
        <v>7873</v>
      </c>
      <c r="D2798" s="6">
        <v>5000</v>
      </c>
      <c r="E2798" s="8">
        <v>5000</v>
      </c>
      <c r="F2798" t="s">
        <v>8218</v>
      </c>
      <c r="G2798" t="s">
        <v>8223</v>
      </c>
      <c r="H2798" t="s">
        <v>8245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8272</v>
      </c>
      <c r="O2798" s="10" t="s">
        <v>8273</v>
      </c>
      <c r="P2798">
        <f t="shared" si="131"/>
        <v>64.94</v>
      </c>
      <c r="Q2798" s="14">
        <f t="shared" si="129"/>
        <v>42065.750300925924</v>
      </c>
      <c r="R2798" s="14">
        <f t="shared" si="130"/>
        <v>42095.708634259259</v>
      </c>
    </row>
    <row r="2799" spans="1:18" ht="48" hidden="1" x14ac:dyDescent="0.2">
      <c r="A2799">
        <v>3764</v>
      </c>
      <c r="B2799" s="3" t="s">
        <v>3761</v>
      </c>
      <c r="C2799" s="3" t="s">
        <v>7874</v>
      </c>
      <c r="D2799" s="6">
        <v>1500</v>
      </c>
      <c r="E2799" s="8">
        <v>1500</v>
      </c>
      <c r="F2799" t="s">
        <v>8218</v>
      </c>
      <c r="G2799" t="s">
        <v>8223</v>
      </c>
      <c r="H2799" t="s">
        <v>8245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8272</v>
      </c>
      <c r="O2799" s="10" t="s">
        <v>8273</v>
      </c>
      <c r="P2799">
        <f t="shared" si="131"/>
        <v>55.56</v>
      </c>
      <c r="Q2799" s="14">
        <f t="shared" si="129"/>
        <v>42499.842962962968</v>
      </c>
      <c r="R2799" s="14">
        <f t="shared" si="130"/>
        <v>42519.024999999994</v>
      </c>
    </row>
    <row r="2800" spans="1:18" ht="48" hidden="1" x14ac:dyDescent="0.2">
      <c r="A2800">
        <v>3765</v>
      </c>
      <c r="B2800" s="3" t="s">
        <v>3762</v>
      </c>
      <c r="C2800" s="3" t="s">
        <v>7875</v>
      </c>
      <c r="D2800" s="6">
        <v>7000</v>
      </c>
      <c r="E2800" s="8">
        <v>7942</v>
      </c>
      <c r="F2800" t="s">
        <v>8218</v>
      </c>
      <c r="G2800" t="s">
        <v>8223</v>
      </c>
      <c r="H2800" t="s">
        <v>8245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8272</v>
      </c>
      <c r="O2800" s="10" t="s">
        <v>8273</v>
      </c>
      <c r="P2800">
        <f t="shared" si="131"/>
        <v>74.22</v>
      </c>
      <c r="Q2800" s="14">
        <f t="shared" si="129"/>
        <v>41820.776412037041</v>
      </c>
      <c r="R2800" s="14">
        <f t="shared" si="130"/>
        <v>41850.776412037041</v>
      </c>
    </row>
    <row r="2801" spans="1:18" ht="32" hidden="1" x14ac:dyDescent="0.2">
      <c r="A2801">
        <v>3766</v>
      </c>
      <c r="B2801" s="3" t="s">
        <v>3763</v>
      </c>
      <c r="C2801" s="3" t="s">
        <v>7876</v>
      </c>
      <c r="D2801" s="6">
        <v>10000</v>
      </c>
      <c r="E2801" s="8">
        <v>10265.01</v>
      </c>
      <c r="F2801" t="s">
        <v>8218</v>
      </c>
      <c r="G2801" t="s">
        <v>8223</v>
      </c>
      <c r="H2801" t="s">
        <v>8245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8272</v>
      </c>
      <c r="O2801" s="10" t="s">
        <v>8273</v>
      </c>
      <c r="P2801">
        <f t="shared" si="131"/>
        <v>106.93</v>
      </c>
      <c r="Q2801" s="14">
        <f t="shared" si="129"/>
        <v>41788.167187500003</v>
      </c>
      <c r="R2801" s="14">
        <f t="shared" si="130"/>
        <v>41823.167187500003</v>
      </c>
    </row>
    <row r="2802" spans="1:18" ht="48" hidden="1" x14ac:dyDescent="0.2">
      <c r="A2802">
        <v>3767</v>
      </c>
      <c r="B2802" s="3" t="s">
        <v>3764</v>
      </c>
      <c r="C2802" s="3" t="s">
        <v>7877</v>
      </c>
      <c r="D2802" s="6">
        <v>2000</v>
      </c>
      <c r="E2802" s="8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8272</v>
      </c>
      <c r="O2802" s="10" t="s">
        <v>8273</v>
      </c>
      <c r="P2802">
        <f t="shared" si="131"/>
        <v>41.7</v>
      </c>
      <c r="Q2802" s="14">
        <f t="shared" si="129"/>
        <v>42050.019641203704</v>
      </c>
      <c r="R2802" s="14">
        <f t="shared" si="130"/>
        <v>42064.207638888889</v>
      </c>
    </row>
    <row r="2803" spans="1:18" ht="48" hidden="1" x14ac:dyDescent="0.2">
      <c r="A2803">
        <v>3768</v>
      </c>
      <c r="B2803" s="3" t="s">
        <v>3765</v>
      </c>
      <c r="C2803" s="3" t="s">
        <v>7878</v>
      </c>
      <c r="D2803" s="6">
        <v>4000</v>
      </c>
      <c r="E2803" s="8">
        <v>4306.1099999999997</v>
      </c>
      <c r="F2803" t="s">
        <v>8218</v>
      </c>
      <c r="G2803" t="s">
        <v>8223</v>
      </c>
      <c r="H2803" t="s">
        <v>8245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8272</v>
      </c>
      <c r="O2803" s="10" t="s">
        <v>8273</v>
      </c>
      <c r="P2803">
        <f t="shared" si="131"/>
        <v>74.239999999999995</v>
      </c>
      <c r="Q2803" s="14">
        <f t="shared" si="129"/>
        <v>41772.727893518517</v>
      </c>
      <c r="R2803" s="14">
        <f t="shared" si="130"/>
        <v>41802.727893518517</v>
      </c>
    </row>
    <row r="2804" spans="1:18" ht="48" hidden="1" x14ac:dyDescent="0.2">
      <c r="A2804">
        <v>3769</v>
      </c>
      <c r="B2804" s="3" t="s">
        <v>3766</v>
      </c>
      <c r="C2804" s="3" t="s">
        <v>7879</v>
      </c>
      <c r="D2804" s="6">
        <v>1100</v>
      </c>
      <c r="E2804" s="8">
        <v>1100</v>
      </c>
      <c r="F2804" t="s">
        <v>8218</v>
      </c>
      <c r="G2804" t="s">
        <v>8223</v>
      </c>
      <c r="H2804" t="s">
        <v>8245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8272</v>
      </c>
      <c r="O2804" s="10" t="s">
        <v>8273</v>
      </c>
      <c r="P2804">
        <f t="shared" si="131"/>
        <v>73.33</v>
      </c>
      <c r="Q2804" s="14">
        <f t="shared" si="129"/>
        <v>42445.598136574074</v>
      </c>
      <c r="R2804" s="14">
        <f t="shared" si="130"/>
        <v>42475.598136574074</v>
      </c>
    </row>
    <row r="2805" spans="1:18" ht="48" x14ac:dyDescent="0.2">
      <c r="A2805">
        <v>3770</v>
      </c>
      <c r="B2805" s="3" t="s">
        <v>3767</v>
      </c>
      <c r="C2805" s="3" t="s">
        <v>7880</v>
      </c>
      <c r="D2805" s="6">
        <v>2000</v>
      </c>
      <c r="E2805" s="8">
        <v>2000</v>
      </c>
      <c r="F2805" t="s">
        <v>8218</v>
      </c>
      <c r="G2805" t="s">
        <v>8224</v>
      </c>
      <c r="H2805" t="s">
        <v>8246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8272</v>
      </c>
      <c r="O2805" s="10" t="s">
        <v>8273</v>
      </c>
      <c r="P2805">
        <f t="shared" si="131"/>
        <v>100</v>
      </c>
      <c r="Q2805" s="14">
        <f t="shared" si="129"/>
        <v>42138.930671296301</v>
      </c>
      <c r="R2805" s="14">
        <f t="shared" si="130"/>
        <v>42168.930671296301</v>
      </c>
    </row>
    <row r="2806" spans="1:18" ht="32" hidden="1" x14ac:dyDescent="0.2">
      <c r="A2806">
        <v>3771</v>
      </c>
      <c r="B2806" s="3" t="s">
        <v>3768</v>
      </c>
      <c r="C2806" s="3" t="s">
        <v>7881</v>
      </c>
      <c r="D2806" s="6">
        <v>1000</v>
      </c>
      <c r="E2806" s="8">
        <v>1460</v>
      </c>
      <c r="F2806" t="s">
        <v>8218</v>
      </c>
      <c r="G2806" t="s">
        <v>8223</v>
      </c>
      <c r="H2806" t="s">
        <v>8245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8272</v>
      </c>
      <c r="O2806" s="10" t="s">
        <v>8273</v>
      </c>
      <c r="P2806">
        <f t="shared" si="131"/>
        <v>38.42</v>
      </c>
      <c r="Q2806" s="14">
        <f t="shared" si="129"/>
        <v>42493.857083333336</v>
      </c>
      <c r="R2806" s="14">
        <f t="shared" si="130"/>
        <v>42508</v>
      </c>
    </row>
    <row r="2807" spans="1:18" ht="48" hidden="1" x14ac:dyDescent="0.2">
      <c r="A2807">
        <v>3772</v>
      </c>
      <c r="B2807" s="3" t="s">
        <v>3769</v>
      </c>
      <c r="C2807" s="3" t="s">
        <v>7882</v>
      </c>
      <c r="D2807" s="6">
        <v>5000</v>
      </c>
      <c r="E2807" s="8">
        <v>5510</v>
      </c>
      <c r="F2807" t="s">
        <v>8218</v>
      </c>
      <c r="G2807" t="s">
        <v>8223</v>
      </c>
      <c r="H2807" t="s">
        <v>8245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8272</v>
      </c>
      <c r="O2807" s="10" t="s">
        <v>8273</v>
      </c>
      <c r="P2807">
        <f t="shared" si="131"/>
        <v>166.97</v>
      </c>
      <c r="Q2807" s="14">
        <f t="shared" si="129"/>
        <v>42682.616967592592</v>
      </c>
      <c r="R2807" s="14">
        <f t="shared" si="130"/>
        <v>42703.25</v>
      </c>
    </row>
    <row r="2808" spans="1:18" ht="32" hidden="1" x14ac:dyDescent="0.2">
      <c r="A2808">
        <v>3773</v>
      </c>
      <c r="B2808" s="3" t="s">
        <v>3770</v>
      </c>
      <c r="C2808" s="3" t="s">
        <v>7883</v>
      </c>
      <c r="D2808" s="6">
        <v>5000</v>
      </c>
      <c r="E2808" s="8">
        <v>5410</v>
      </c>
      <c r="F2808" t="s">
        <v>8218</v>
      </c>
      <c r="G2808" t="s">
        <v>8223</v>
      </c>
      <c r="H2808" t="s">
        <v>8245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8272</v>
      </c>
      <c r="O2808" s="10" t="s">
        <v>8273</v>
      </c>
      <c r="P2808">
        <f t="shared" si="131"/>
        <v>94.91</v>
      </c>
      <c r="Q2808" s="14">
        <f t="shared" si="129"/>
        <v>42656.005173611105</v>
      </c>
      <c r="R2808" s="14">
        <f t="shared" si="130"/>
        <v>42689.088888888888</v>
      </c>
    </row>
    <row r="2809" spans="1:18" ht="48" hidden="1" x14ac:dyDescent="0.2">
      <c r="A2809">
        <v>3774</v>
      </c>
      <c r="B2809" s="3" t="s">
        <v>3771</v>
      </c>
      <c r="C2809" s="3" t="s">
        <v>7884</v>
      </c>
      <c r="D2809" s="6">
        <v>2500</v>
      </c>
      <c r="E2809" s="8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8272</v>
      </c>
      <c r="O2809" s="10" t="s">
        <v>8273</v>
      </c>
      <c r="P2809">
        <f t="shared" si="131"/>
        <v>100</v>
      </c>
      <c r="Q2809" s="14">
        <f t="shared" si="129"/>
        <v>42087.792303240742</v>
      </c>
      <c r="R2809" s="14">
        <f t="shared" si="130"/>
        <v>42103.792303240742</v>
      </c>
    </row>
    <row r="2810" spans="1:18" ht="48" hidden="1" x14ac:dyDescent="0.2">
      <c r="A2810">
        <v>3775</v>
      </c>
      <c r="B2810" s="3" t="s">
        <v>3772</v>
      </c>
      <c r="C2810" s="3" t="s">
        <v>7885</v>
      </c>
      <c r="D2810" s="6">
        <v>2000</v>
      </c>
      <c r="E2810" s="8">
        <v>2005</v>
      </c>
      <c r="F2810" t="s">
        <v>8218</v>
      </c>
      <c r="G2810" t="s">
        <v>8223</v>
      </c>
      <c r="H2810" t="s">
        <v>8245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8272</v>
      </c>
      <c r="O2810" s="10" t="s">
        <v>8273</v>
      </c>
      <c r="P2810">
        <f t="shared" si="131"/>
        <v>143.21</v>
      </c>
      <c r="Q2810" s="14">
        <f t="shared" si="129"/>
        <v>42075.942627314813</v>
      </c>
      <c r="R2810" s="14">
        <f t="shared" si="130"/>
        <v>42103.166666666672</v>
      </c>
    </row>
    <row r="2811" spans="1:18" ht="64" hidden="1" x14ac:dyDescent="0.2">
      <c r="A2811">
        <v>3776</v>
      </c>
      <c r="B2811" s="3" t="s">
        <v>3773</v>
      </c>
      <c r="C2811" s="3" t="s">
        <v>7886</v>
      </c>
      <c r="D2811" s="6">
        <v>8000</v>
      </c>
      <c r="E2811" s="8">
        <v>8537</v>
      </c>
      <c r="F2811" t="s">
        <v>8218</v>
      </c>
      <c r="G2811" t="s">
        <v>8223</v>
      </c>
      <c r="H2811" t="s">
        <v>8245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8272</v>
      </c>
      <c r="O2811" s="10" t="s">
        <v>8273</v>
      </c>
      <c r="P2811">
        <f t="shared" si="131"/>
        <v>90.82</v>
      </c>
      <c r="Q2811" s="14">
        <f t="shared" si="129"/>
        <v>41814.367800925924</v>
      </c>
      <c r="R2811" s="14">
        <f t="shared" si="130"/>
        <v>41852.041666666664</v>
      </c>
    </row>
    <row r="2812" spans="1:18" ht="48" hidden="1" x14ac:dyDescent="0.2">
      <c r="A2812">
        <v>3777</v>
      </c>
      <c r="B2812" s="3" t="s">
        <v>3774</v>
      </c>
      <c r="C2812" s="3" t="s">
        <v>7887</v>
      </c>
      <c r="D2812" s="6">
        <v>2000</v>
      </c>
      <c r="E2812" s="8">
        <v>2864</v>
      </c>
      <c r="F2812" t="s">
        <v>8218</v>
      </c>
      <c r="G2812" t="s">
        <v>8223</v>
      </c>
      <c r="H2812" t="s">
        <v>8245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8272</v>
      </c>
      <c r="O2812" s="10" t="s">
        <v>8273</v>
      </c>
      <c r="P2812">
        <f t="shared" si="131"/>
        <v>48.54</v>
      </c>
      <c r="Q2812" s="14">
        <f t="shared" si="129"/>
        <v>41887.111354166671</v>
      </c>
      <c r="R2812" s="14">
        <f t="shared" si="130"/>
        <v>41909.166666666664</v>
      </c>
    </row>
    <row r="2813" spans="1:18" ht="32" hidden="1" x14ac:dyDescent="0.2">
      <c r="A2813">
        <v>3778</v>
      </c>
      <c r="B2813" s="3" t="s">
        <v>3775</v>
      </c>
      <c r="C2813" s="3" t="s">
        <v>7888</v>
      </c>
      <c r="D2813" s="6">
        <v>2400</v>
      </c>
      <c r="E2813" s="8">
        <v>2521</v>
      </c>
      <c r="F2813" t="s">
        <v>8218</v>
      </c>
      <c r="G2813" t="s">
        <v>8223</v>
      </c>
      <c r="H2813" t="s">
        <v>8245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8272</v>
      </c>
      <c r="O2813" s="10" t="s">
        <v>8273</v>
      </c>
      <c r="P2813">
        <f t="shared" si="131"/>
        <v>70.03</v>
      </c>
      <c r="Q2813" s="14">
        <f t="shared" si="129"/>
        <v>41989.819212962961</v>
      </c>
      <c r="R2813" s="14">
        <f t="shared" si="130"/>
        <v>42049.819212962961</v>
      </c>
    </row>
    <row r="2814" spans="1:18" ht="32" hidden="1" x14ac:dyDescent="0.2">
      <c r="A2814">
        <v>3779</v>
      </c>
      <c r="B2814" s="3" t="s">
        <v>3776</v>
      </c>
      <c r="C2814" s="3" t="s">
        <v>7889</v>
      </c>
      <c r="D2814" s="6">
        <v>15000</v>
      </c>
      <c r="E2814" s="8">
        <v>15597</v>
      </c>
      <c r="F2814" t="s">
        <v>8218</v>
      </c>
      <c r="G2814" t="s">
        <v>8223</v>
      </c>
      <c r="H2814" t="s">
        <v>8245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8272</v>
      </c>
      <c r="O2814" s="10" t="s">
        <v>8273</v>
      </c>
      <c r="P2814">
        <f t="shared" si="131"/>
        <v>135.63</v>
      </c>
      <c r="Q2814" s="14">
        <f t="shared" si="129"/>
        <v>42425.735416666663</v>
      </c>
      <c r="R2814" s="14">
        <f t="shared" si="130"/>
        <v>42455.693750000006</v>
      </c>
    </row>
    <row r="2815" spans="1:18" ht="48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8272</v>
      </c>
      <c r="O2815" s="10" t="s">
        <v>8273</v>
      </c>
      <c r="P2815">
        <f t="shared" si="131"/>
        <v>100</v>
      </c>
      <c r="Q2815" s="14">
        <f t="shared" si="129"/>
        <v>42166.219733796301</v>
      </c>
      <c r="R2815" s="14">
        <f t="shared" si="130"/>
        <v>42198.837499999994</v>
      </c>
    </row>
    <row r="2816" spans="1:18" ht="48" hidden="1" x14ac:dyDescent="0.2">
      <c r="A2816">
        <v>3781</v>
      </c>
      <c r="B2816" s="3" t="s">
        <v>3778</v>
      </c>
      <c r="C2816" s="3" t="s">
        <v>7891</v>
      </c>
      <c r="D2816" s="6">
        <v>4500</v>
      </c>
      <c r="E2816" s="8">
        <v>4935</v>
      </c>
      <c r="F2816" t="s">
        <v>8218</v>
      </c>
      <c r="G2816" t="s">
        <v>8223</v>
      </c>
      <c r="H2816" t="s">
        <v>8245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8272</v>
      </c>
      <c r="O2816" s="10" t="s">
        <v>8273</v>
      </c>
      <c r="P2816">
        <f t="shared" si="131"/>
        <v>94.9</v>
      </c>
      <c r="Q2816" s="14">
        <f t="shared" si="129"/>
        <v>41865.882928240739</v>
      </c>
      <c r="R2816" s="14">
        <f t="shared" si="130"/>
        <v>41890.882928240739</v>
      </c>
    </row>
    <row r="2817" spans="1:18" ht="48" x14ac:dyDescent="0.2">
      <c r="A2817">
        <v>3782</v>
      </c>
      <c r="B2817" s="3" t="s">
        <v>3779</v>
      </c>
      <c r="C2817" s="3" t="s">
        <v>7892</v>
      </c>
      <c r="D2817" s="6">
        <v>2000</v>
      </c>
      <c r="E2817" s="8">
        <v>2035</v>
      </c>
      <c r="F2817" t="s">
        <v>8218</v>
      </c>
      <c r="G2817" t="s">
        <v>8224</v>
      </c>
      <c r="H2817" t="s">
        <v>8246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8272</v>
      </c>
      <c r="O2817" s="10" t="s">
        <v>8273</v>
      </c>
      <c r="P2817">
        <f t="shared" si="131"/>
        <v>75.37</v>
      </c>
      <c r="Q2817" s="14">
        <f t="shared" si="129"/>
        <v>42546.862233796302</v>
      </c>
      <c r="R2817" s="14">
        <f t="shared" si="130"/>
        <v>42575.958333333328</v>
      </c>
    </row>
    <row r="2818" spans="1:18" ht="48" hidden="1" x14ac:dyDescent="0.2">
      <c r="A2818">
        <v>3783</v>
      </c>
      <c r="B2818" s="3" t="s">
        <v>3780</v>
      </c>
      <c r="C2818" s="3" t="s">
        <v>7893</v>
      </c>
      <c r="D2818" s="6">
        <v>1200</v>
      </c>
      <c r="E2818" s="8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8272</v>
      </c>
      <c r="O2818" s="10" t="s">
        <v>8273</v>
      </c>
      <c r="P2818">
        <f t="shared" si="131"/>
        <v>64.459999999999994</v>
      </c>
      <c r="Q2818" s="14">
        <f t="shared" ref="Q2818:Q2881" si="132">(((J2818/60)/60)/24)+DATE(1970,1,1)</f>
        <v>42420.140277777777</v>
      </c>
      <c r="R2818" s="14">
        <f t="shared" ref="R2818:R2881" si="133">(((I2818/60)/60)/24)+DATE(1970,1,1)</f>
        <v>42444.666666666672</v>
      </c>
    </row>
    <row r="2819" spans="1:18" ht="48" hidden="1" x14ac:dyDescent="0.2">
      <c r="A2819">
        <v>3784</v>
      </c>
      <c r="B2819" s="3" t="s">
        <v>3781</v>
      </c>
      <c r="C2819" s="3" t="s">
        <v>7894</v>
      </c>
      <c r="D2819" s="6">
        <v>1000</v>
      </c>
      <c r="E2819" s="8">
        <v>1150</v>
      </c>
      <c r="F2819" t="s">
        <v>8218</v>
      </c>
      <c r="G2819" t="s">
        <v>8228</v>
      </c>
      <c r="H2819" t="s">
        <v>8250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8272</v>
      </c>
      <c r="O2819" s="10" t="s">
        <v>8273</v>
      </c>
      <c r="P2819">
        <f t="shared" ref="P2819:P2882" si="134">IFERROR(ROUND(E2819/L2819,2),0)</f>
        <v>115</v>
      </c>
      <c r="Q2819" s="14">
        <f t="shared" si="132"/>
        <v>42531.980694444443</v>
      </c>
      <c r="R2819" s="14">
        <f t="shared" si="133"/>
        <v>42561.980694444443</v>
      </c>
    </row>
    <row r="2820" spans="1:18" ht="48" x14ac:dyDescent="0.2">
      <c r="A2820">
        <v>3785</v>
      </c>
      <c r="B2820" s="3" t="s">
        <v>3782</v>
      </c>
      <c r="C2820" s="3" t="s">
        <v>7895</v>
      </c>
      <c r="D2820" s="6">
        <v>2000</v>
      </c>
      <c r="E2820" s="8">
        <v>3015</v>
      </c>
      <c r="F2820" t="s">
        <v>8218</v>
      </c>
      <c r="G2820" t="s">
        <v>8224</v>
      </c>
      <c r="H2820" t="s">
        <v>8246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8272</v>
      </c>
      <c r="O2820" s="10" t="s">
        <v>8273</v>
      </c>
      <c r="P2820">
        <f t="shared" si="134"/>
        <v>100.5</v>
      </c>
      <c r="Q2820" s="14">
        <f t="shared" si="132"/>
        <v>42548.63853009259</v>
      </c>
      <c r="R2820" s="14">
        <f t="shared" si="133"/>
        <v>42584.418749999997</v>
      </c>
    </row>
    <row r="2821" spans="1:18" ht="48" hidden="1" x14ac:dyDescent="0.2">
      <c r="A2821">
        <v>3786</v>
      </c>
      <c r="B2821" s="3" t="s">
        <v>3783</v>
      </c>
      <c r="C2821" s="3" t="s">
        <v>7896</v>
      </c>
      <c r="D2821" s="6">
        <v>6000</v>
      </c>
      <c r="E2821" s="8">
        <v>6658</v>
      </c>
      <c r="F2821" t="s">
        <v>8218</v>
      </c>
      <c r="G2821" t="s">
        <v>8223</v>
      </c>
      <c r="H2821" t="s">
        <v>8245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8272</v>
      </c>
      <c r="O2821" s="10" t="s">
        <v>8273</v>
      </c>
      <c r="P2821">
        <f t="shared" si="134"/>
        <v>93.77</v>
      </c>
      <c r="Q2821" s="14">
        <f t="shared" si="132"/>
        <v>42487.037905092591</v>
      </c>
      <c r="R2821" s="14">
        <f t="shared" si="133"/>
        <v>42517.037905092591</v>
      </c>
    </row>
    <row r="2822" spans="1:18" ht="48" hidden="1" x14ac:dyDescent="0.2">
      <c r="A2822">
        <v>3787</v>
      </c>
      <c r="B2822" s="3" t="s">
        <v>3784</v>
      </c>
      <c r="C2822" s="3" t="s">
        <v>7897</v>
      </c>
      <c r="D2822" s="6">
        <v>350</v>
      </c>
      <c r="E2822" s="8">
        <v>351</v>
      </c>
      <c r="F2822" t="s">
        <v>8218</v>
      </c>
      <c r="G2822" t="s">
        <v>8223</v>
      </c>
      <c r="H2822" t="s">
        <v>8245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8272</v>
      </c>
      <c r="O2822" s="10" t="s">
        <v>8273</v>
      </c>
      <c r="P2822">
        <f t="shared" si="134"/>
        <v>35.1</v>
      </c>
      <c r="Q2822" s="14">
        <f t="shared" si="132"/>
        <v>42167.534791666665</v>
      </c>
      <c r="R2822" s="14">
        <f t="shared" si="133"/>
        <v>42196.165972222225</v>
      </c>
    </row>
    <row r="2823" spans="1:18" ht="80" hidden="1" x14ac:dyDescent="0.2">
      <c r="A2823">
        <v>3788</v>
      </c>
      <c r="B2823" s="3" t="s">
        <v>3785</v>
      </c>
      <c r="C2823" s="3" t="s">
        <v>7898</v>
      </c>
      <c r="D2823" s="6">
        <v>75000</v>
      </c>
      <c r="E2823" s="8">
        <v>500</v>
      </c>
      <c r="F2823" t="s">
        <v>8220</v>
      </c>
      <c r="G2823" t="s">
        <v>8223</v>
      </c>
      <c r="H2823" t="s">
        <v>8245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8272</v>
      </c>
      <c r="O2823" s="10" t="s">
        <v>8273</v>
      </c>
      <c r="P2823">
        <f t="shared" si="134"/>
        <v>500</v>
      </c>
      <c r="Q2823" s="14">
        <f t="shared" si="132"/>
        <v>42333.695821759262</v>
      </c>
      <c r="R2823" s="14">
        <f t="shared" si="133"/>
        <v>42361.679166666669</v>
      </c>
    </row>
    <row r="2824" spans="1:18" ht="48" x14ac:dyDescent="0.2">
      <c r="A2824">
        <v>3789</v>
      </c>
      <c r="B2824" s="3" t="s">
        <v>3786</v>
      </c>
      <c r="C2824" s="3" t="s">
        <v>7899</v>
      </c>
      <c r="D2824" s="6">
        <v>3550</v>
      </c>
      <c r="E2824" s="8">
        <v>116</v>
      </c>
      <c r="F2824" t="s">
        <v>8220</v>
      </c>
      <c r="G2824" t="s">
        <v>8224</v>
      </c>
      <c r="H2824" t="s">
        <v>8246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8272</v>
      </c>
      <c r="O2824" s="10" t="s">
        <v>8273</v>
      </c>
      <c r="P2824">
        <f t="shared" si="134"/>
        <v>29</v>
      </c>
      <c r="Q2824" s="14">
        <f t="shared" si="132"/>
        <v>42138.798819444448</v>
      </c>
      <c r="R2824" s="14">
        <f t="shared" si="133"/>
        <v>42170.798819444448</v>
      </c>
    </row>
    <row r="2825" spans="1:18" ht="48" hidden="1" x14ac:dyDescent="0.2">
      <c r="A2825">
        <v>3790</v>
      </c>
      <c r="B2825" s="3" t="s">
        <v>3787</v>
      </c>
      <c r="C2825" s="3" t="s">
        <v>7900</v>
      </c>
      <c r="D2825" s="6">
        <v>15000</v>
      </c>
      <c r="E2825" s="8">
        <v>0</v>
      </c>
      <c r="F2825" t="s">
        <v>8220</v>
      </c>
      <c r="G2825" t="s">
        <v>8223</v>
      </c>
      <c r="H2825" t="s">
        <v>8245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8272</v>
      </c>
      <c r="O2825" s="10" t="s">
        <v>8273</v>
      </c>
      <c r="P2825">
        <f t="shared" si="134"/>
        <v>0</v>
      </c>
      <c r="Q2825" s="14">
        <f t="shared" si="132"/>
        <v>42666.666932870372</v>
      </c>
      <c r="R2825" s="14">
        <f t="shared" si="133"/>
        <v>42696.708599537036</v>
      </c>
    </row>
    <row r="2826" spans="1:18" ht="32" hidden="1" x14ac:dyDescent="0.2">
      <c r="A2826">
        <v>3791</v>
      </c>
      <c r="B2826" s="3" t="s">
        <v>3788</v>
      </c>
      <c r="C2826" s="3" t="s">
        <v>7901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8272</v>
      </c>
      <c r="O2826" s="10" t="s">
        <v>8273</v>
      </c>
      <c r="P2826">
        <f t="shared" si="134"/>
        <v>0</v>
      </c>
      <c r="Q2826" s="14">
        <f t="shared" si="132"/>
        <v>41766.692037037035</v>
      </c>
      <c r="R2826" s="14">
        <f t="shared" si="133"/>
        <v>41826.692037037035</v>
      </c>
    </row>
    <row r="2827" spans="1:18" ht="32" hidden="1" x14ac:dyDescent="0.2">
      <c r="A2827">
        <v>3792</v>
      </c>
      <c r="B2827" s="3" t="s">
        <v>3789</v>
      </c>
      <c r="C2827" s="3" t="s">
        <v>7902</v>
      </c>
      <c r="D2827" s="6">
        <v>12500</v>
      </c>
      <c r="E2827" s="8">
        <v>35</v>
      </c>
      <c r="F2827" t="s">
        <v>8220</v>
      </c>
      <c r="G2827" t="s">
        <v>8223</v>
      </c>
      <c r="H2827" t="s">
        <v>8245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8272</v>
      </c>
      <c r="O2827" s="10" t="s">
        <v>8273</v>
      </c>
      <c r="P2827">
        <f t="shared" si="134"/>
        <v>17.5</v>
      </c>
      <c r="Q2827" s="14">
        <f t="shared" si="132"/>
        <v>42170.447013888886</v>
      </c>
      <c r="R2827" s="14">
        <f t="shared" si="133"/>
        <v>42200.447013888886</v>
      </c>
    </row>
    <row r="2828" spans="1:18" ht="48" hidden="1" x14ac:dyDescent="0.2">
      <c r="A2828">
        <v>3793</v>
      </c>
      <c r="B2828" s="3" t="s">
        <v>3790</v>
      </c>
      <c r="C2828" s="3" t="s">
        <v>7903</v>
      </c>
      <c r="D2828" s="6">
        <v>7000</v>
      </c>
      <c r="E2828" s="8">
        <v>4176</v>
      </c>
      <c r="F2828" t="s">
        <v>8220</v>
      </c>
      <c r="G2828" t="s">
        <v>8223</v>
      </c>
      <c r="H2828" t="s">
        <v>8245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8272</v>
      </c>
      <c r="O2828" s="10" t="s">
        <v>8273</v>
      </c>
      <c r="P2828">
        <f t="shared" si="134"/>
        <v>174</v>
      </c>
      <c r="Q2828" s="14">
        <f t="shared" si="132"/>
        <v>41968.938993055555</v>
      </c>
      <c r="R2828" s="14">
        <f t="shared" si="133"/>
        <v>41989.938993055555</v>
      </c>
    </row>
    <row r="2829" spans="1:18" ht="48" x14ac:dyDescent="0.2">
      <c r="A2829">
        <v>3794</v>
      </c>
      <c r="B2829" s="3" t="s">
        <v>3791</v>
      </c>
      <c r="C2829" s="3" t="s">
        <v>7904</v>
      </c>
      <c r="D2829" s="6">
        <v>5000</v>
      </c>
      <c r="E2829" s="8">
        <v>50</v>
      </c>
      <c r="F2829" t="s">
        <v>8220</v>
      </c>
      <c r="G2829" t="s">
        <v>8224</v>
      </c>
      <c r="H2829" t="s">
        <v>8246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8272</v>
      </c>
      <c r="O2829" s="10" t="s">
        <v>8273</v>
      </c>
      <c r="P2829">
        <f t="shared" si="134"/>
        <v>50</v>
      </c>
      <c r="Q2829" s="14">
        <f t="shared" si="132"/>
        <v>42132.58048611111</v>
      </c>
      <c r="R2829" s="14">
        <f t="shared" si="133"/>
        <v>42162.58048611111</v>
      </c>
    </row>
    <row r="2830" spans="1:18" ht="48" x14ac:dyDescent="0.2">
      <c r="A2830">
        <v>3795</v>
      </c>
      <c r="B2830" s="3" t="s">
        <v>3792</v>
      </c>
      <c r="C2830" s="3" t="s">
        <v>7905</v>
      </c>
      <c r="D2830" s="6">
        <v>600</v>
      </c>
      <c r="E2830" s="8">
        <v>10</v>
      </c>
      <c r="F2830" t="s">
        <v>8220</v>
      </c>
      <c r="G2830" t="s">
        <v>8224</v>
      </c>
      <c r="H2830" t="s">
        <v>8246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8272</v>
      </c>
      <c r="O2830" s="10" t="s">
        <v>8273</v>
      </c>
      <c r="P2830">
        <f t="shared" si="134"/>
        <v>5</v>
      </c>
      <c r="Q2830" s="14">
        <f t="shared" si="132"/>
        <v>42201.436226851853</v>
      </c>
      <c r="R2830" s="14">
        <f t="shared" si="133"/>
        <v>42244.9375</v>
      </c>
    </row>
    <row r="2831" spans="1:18" ht="48" hidden="1" x14ac:dyDescent="0.2">
      <c r="A2831">
        <v>3796</v>
      </c>
      <c r="B2831" s="3" t="s">
        <v>3793</v>
      </c>
      <c r="C2831" s="3" t="s">
        <v>7906</v>
      </c>
      <c r="D2831" s="6">
        <v>22500</v>
      </c>
      <c r="E2831" s="8">
        <v>1</v>
      </c>
      <c r="F2831" t="s">
        <v>8220</v>
      </c>
      <c r="G2831" t="s">
        <v>8223</v>
      </c>
      <c r="H2831" t="s">
        <v>8245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8272</v>
      </c>
      <c r="O2831" s="10" t="s">
        <v>8273</v>
      </c>
      <c r="P2831">
        <f t="shared" si="134"/>
        <v>1</v>
      </c>
      <c r="Q2831" s="14">
        <f t="shared" si="132"/>
        <v>42689.029583333337</v>
      </c>
      <c r="R2831" s="14">
        <f t="shared" si="133"/>
        <v>42749.029583333337</v>
      </c>
    </row>
    <row r="2832" spans="1:18" ht="48" hidden="1" x14ac:dyDescent="0.2">
      <c r="A2832">
        <v>3797</v>
      </c>
      <c r="B2832" s="3" t="s">
        <v>3794</v>
      </c>
      <c r="C2832" s="3" t="s">
        <v>7907</v>
      </c>
      <c r="D2832" s="6">
        <v>6000</v>
      </c>
      <c r="E2832" s="8">
        <v>5380</v>
      </c>
      <c r="F2832" t="s">
        <v>8220</v>
      </c>
      <c r="G2832" t="s">
        <v>8223</v>
      </c>
      <c r="H2832" t="s">
        <v>8245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8272</v>
      </c>
      <c r="O2832" s="10" t="s">
        <v>8273</v>
      </c>
      <c r="P2832">
        <f t="shared" si="134"/>
        <v>145.41</v>
      </c>
      <c r="Q2832" s="14">
        <f t="shared" si="132"/>
        <v>42084.881539351853</v>
      </c>
      <c r="R2832" s="14">
        <f t="shared" si="133"/>
        <v>42114.881539351853</v>
      </c>
    </row>
    <row r="2833" spans="1:18" ht="48" hidden="1" x14ac:dyDescent="0.2">
      <c r="A2833">
        <v>3798</v>
      </c>
      <c r="B2833" s="3" t="s">
        <v>3795</v>
      </c>
      <c r="C2833" s="3" t="s">
        <v>7908</v>
      </c>
      <c r="D2833" s="6">
        <v>70000</v>
      </c>
      <c r="E2833" s="8">
        <v>1025</v>
      </c>
      <c r="F2833" t="s">
        <v>8220</v>
      </c>
      <c r="G2833" t="s">
        <v>8223</v>
      </c>
      <c r="H2833" t="s">
        <v>8245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8272</v>
      </c>
      <c r="O2833" s="10" t="s">
        <v>8273</v>
      </c>
      <c r="P2833">
        <f t="shared" si="134"/>
        <v>205</v>
      </c>
      <c r="Q2833" s="14">
        <f t="shared" si="132"/>
        <v>41831.722777777781</v>
      </c>
      <c r="R2833" s="14">
        <f t="shared" si="133"/>
        <v>41861.722777777781</v>
      </c>
    </row>
    <row r="2834" spans="1:18" ht="32" hidden="1" x14ac:dyDescent="0.2">
      <c r="A2834">
        <v>3799</v>
      </c>
      <c r="B2834" s="3" t="s">
        <v>3796</v>
      </c>
      <c r="C2834" s="3" t="s">
        <v>7909</v>
      </c>
      <c r="D2834" s="6">
        <v>10000</v>
      </c>
      <c r="E2834" s="8">
        <v>402</v>
      </c>
      <c r="F2834" t="s">
        <v>8220</v>
      </c>
      <c r="G2834" t="s">
        <v>8223</v>
      </c>
      <c r="H2834" t="s">
        <v>8245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8272</v>
      </c>
      <c r="O2834" s="10" t="s">
        <v>8273</v>
      </c>
      <c r="P2834">
        <f t="shared" si="134"/>
        <v>100.5</v>
      </c>
      <c r="Q2834" s="14">
        <f t="shared" si="132"/>
        <v>42410.93105324074</v>
      </c>
      <c r="R2834" s="14">
        <f t="shared" si="133"/>
        <v>42440.93105324074</v>
      </c>
    </row>
    <row r="2835" spans="1:18" ht="48" hidden="1" x14ac:dyDescent="0.2">
      <c r="A2835">
        <v>3800</v>
      </c>
      <c r="B2835" s="3" t="s">
        <v>3797</v>
      </c>
      <c r="C2835" s="3" t="s">
        <v>7910</v>
      </c>
      <c r="D2835" s="6">
        <v>22000</v>
      </c>
      <c r="E2835" s="8">
        <v>881</v>
      </c>
      <c r="F2835" t="s">
        <v>8220</v>
      </c>
      <c r="G2835" t="s">
        <v>8223</v>
      </c>
      <c r="H2835" t="s">
        <v>8245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8272</v>
      </c>
      <c r="O2835" s="10" t="s">
        <v>8273</v>
      </c>
      <c r="P2835">
        <f t="shared" si="134"/>
        <v>55.06</v>
      </c>
      <c r="Q2835" s="14">
        <f t="shared" si="132"/>
        <v>41982.737071759257</v>
      </c>
      <c r="R2835" s="14">
        <f t="shared" si="133"/>
        <v>42015.207638888889</v>
      </c>
    </row>
    <row r="2836" spans="1:18" ht="48" hidden="1" x14ac:dyDescent="0.2">
      <c r="A2836">
        <v>3801</v>
      </c>
      <c r="B2836" s="3" t="s">
        <v>3798</v>
      </c>
      <c r="C2836" s="3" t="s">
        <v>7911</v>
      </c>
      <c r="D2836" s="6">
        <v>5000</v>
      </c>
      <c r="E2836" s="8">
        <v>426</v>
      </c>
      <c r="F2836" t="s">
        <v>8220</v>
      </c>
      <c r="G2836" t="s">
        <v>8223</v>
      </c>
      <c r="H2836" t="s">
        <v>8245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8272</v>
      </c>
      <c r="O2836" s="10" t="s">
        <v>8273</v>
      </c>
      <c r="P2836">
        <f t="shared" si="134"/>
        <v>47.33</v>
      </c>
      <c r="Q2836" s="14">
        <f t="shared" si="132"/>
        <v>41975.676111111112</v>
      </c>
      <c r="R2836" s="14">
        <f t="shared" si="133"/>
        <v>42006.676111111112</v>
      </c>
    </row>
    <row r="2837" spans="1:18" ht="48" hidden="1" x14ac:dyDescent="0.2">
      <c r="A2837">
        <v>3802</v>
      </c>
      <c r="B2837" s="3" t="s">
        <v>3799</v>
      </c>
      <c r="C2837" s="3" t="s">
        <v>7912</v>
      </c>
      <c r="D2837" s="6">
        <v>3000</v>
      </c>
      <c r="E2837" s="8">
        <v>0</v>
      </c>
      <c r="F2837" t="s">
        <v>8220</v>
      </c>
      <c r="G2837" t="s">
        <v>8223</v>
      </c>
      <c r="H2837" t="s">
        <v>8245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8272</v>
      </c>
      <c r="O2837" s="10" t="s">
        <v>8273</v>
      </c>
      <c r="P2837">
        <f t="shared" si="134"/>
        <v>0</v>
      </c>
      <c r="Q2837" s="14">
        <f t="shared" si="132"/>
        <v>42269.126226851848</v>
      </c>
      <c r="R2837" s="14">
        <f t="shared" si="133"/>
        <v>42299.126226851848</v>
      </c>
    </row>
    <row r="2838" spans="1:18" ht="32" hidden="1" x14ac:dyDescent="0.2">
      <c r="A2838">
        <v>3803</v>
      </c>
      <c r="B2838" s="3" t="s">
        <v>3800</v>
      </c>
      <c r="C2838" s="3" t="s">
        <v>7913</v>
      </c>
      <c r="D2838" s="6">
        <v>12000</v>
      </c>
      <c r="E2838" s="8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8272</v>
      </c>
      <c r="O2838" s="10" t="s">
        <v>8273</v>
      </c>
      <c r="P2838">
        <f t="shared" si="134"/>
        <v>58.95</v>
      </c>
      <c r="Q2838" s="14">
        <f t="shared" si="132"/>
        <v>42403.971851851849</v>
      </c>
      <c r="R2838" s="14">
        <f t="shared" si="133"/>
        <v>42433.971851851849</v>
      </c>
    </row>
    <row r="2839" spans="1:18" ht="48" hidden="1" x14ac:dyDescent="0.2">
      <c r="A2839">
        <v>3804</v>
      </c>
      <c r="B2839" s="3" t="s">
        <v>3801</v>
      </c>
      <c r="C2839" s="3" t="s">
        <v>7914</v>
      </c>
      <c r="D2839" s="6">
        <v>8000</v>
      </c>
      <c r="E2839" s="8">
        <v>0</v>
      </c>
      <c r="F2839" t="s">
        <v>8220</v>
      </c>
      <c r="G2839" t="s">
        <v>8223</v>
      </c>
      <c r="H2839" t="s">
        <v>8245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8272</v>
      </c>
      <c r="O2839" s="10" t="s">
        <v>8273</v>
      </c>
      <c r="P2839">
        <f t="shared" si="134"/>
        <v>0</v>
      </c>
      <c r="Q2839" s="14">
        <f t="shared" si="132"/>
        <v>42527.00953703704</v>
      </c>
      <c r="R2839" s="14">
        <f t="shared" si="133"/>
        <v>42582.291666666672</v>
      </c>
    </row>
    <row r="2840" spans="1:18" ht="48" hidden="1" x14ac:dyDescent="0.2">
      <c r="A2840">
        <v>3805</v>
      </c>
      <c r="B2840" s="3" t="s">
        <v>3802</v>
      </c>
      <c r="C2840" s="3" t="s">
        <v>7915</v>
      </c>
      <c r="D2840" s="6">
        <v>150000</v>
      </c>
      <c r="E2840" s="8">
        <v>3</v>
      </c>
      <c r="F2840" t="s">
        <v>8220</v>
      </c>
      <c r="G2840" t="s">
        <v>8223</v>
      </c>
      <c r="H2840" t="s">
        <v>8245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8272</v>
      </c>
      <c r="O2840" s="10" t="s">
        <v>8273</v>
      </c>
      <c r="P2840">
        <f t="shared" si="134"/>
        <v>1.5</v>
      </c>
      <c r="Q2840" s="14">
        <f t="shared" si="132"/>
        <v>41849.887037037035</v>
      </c>
      <c r="R2840" s="14">
        <f t="shared" si="133"/>
        <v>41909.887037037035</v>
      </c>
    </row>
    <row r="2841" spans="1:18" ht="48" hidden="1" x14ac:dyDescent="0.2">
      <c r="A2841">
        <v>3806</v>
      </c>
      <c r="B2841" s="3" t="s">
        <v>3803</v>
      </c>
      <c r="C2841" s="3" t="s">
        <v>7916</v>
      </c>
      <c r="D2841" s="6">
        <v>7500</v>
      </c>
      <c r="E2841" s="8">
        <v>5</v>
      </c>
      <c r="F2841" t="s">
        <v>8220</v>
      </c>
      <c r="G2841" t="s">
        <v>8225</v>
      </c>
      <c r="H2841" t="s">
        <v>8247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8272</v>
      </c>
      <c r="O2841" s="10" t="s">
        <v>8273</v>
      </c>
      <c r="P2841">
        <f t="shared" si="134"/>
        <v>5</v>
      </c>
      <c r="Q2841" s="14">
        <f t="shared" si="132"/>
        <v>41799.259039351848</v>
      </c>
      <c r="R2841" s="14">
        <f t="shared" si="133"/>
        <v>41819.259039351848</v>
      </c>
    </row>
    <row r="2842" spans="1:18" ht="48" hidden="1" x14ac:dyDescent="0.2">
      <c r="A2842">
        <v>3807</v>
      </c>
      <c r="B2842" s="3" t="s">
        <v>3804</v>
      </c>
      <c r="C2842" s="3" t="s">
        <v>7917</v>
      </c>
      <c r="D2842" s="6">
        <v>1500</v>
      </c>
      <c r="E2842" s="8">
        <v>455</v>
      </c>
      <c r="F2842" t="s">
        <v>8220</v>
      </c>
      <c r="G2842" t="s">
        <v>8223</v>
      </c>
      <c r="H2842" t="s">
        <v>8245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8272</v>
      </c>
      <c r="O2842" s="10" t="s">
        <v>8273</v>
      </c>
      <c r="P2842">
        <f t="shared" si="134"/>
        <v>50.56</v>
      </c>
      <c r="Q2842" s="14">
        <f t="shared" si="132"/>
        <v>42090.909016203703</v>
      </c>
      <c r="R2842" s="14">
        <f t="shared" si="133"/>
        <v>42097.909016203703</v>
      </c>
    </row>
    <row r="2843" spans="1:18" ht="16" x14ac:dyDescent="0.2">
      <c r="A2843">
        <v>3868</v>
      </c>
      <c r="B2843" s="3" t="s">
        <v>3865</v>
      </c>
      <c r="C2843" s="3" t="s">
        <v>7977</v>
      </c>
      <c r="D2843" s="6">
        <v>5000</v>
      </c>
      <c r="E2843" s="8">
        <v>10</v>
      </c>
      <c r="F2843" t="s">
        <v>8219</v>
      </c>
      <c r="G2843" t="s">
        <v>8224</v>
      </c>
      <c r="H2843" t="s">
        <v>8246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8272</v>
      </c>
      <c r="O2843" s="10" t="s">
        <v>8273</v>
      </c>
      <c r="P2843">
        <f t="shared" si="134"/>
        <v>10</v>
      </c>
      <c r="Q2843" s="14">
        <f t="shared" si="132"/>
        <v>41865.659780092588</v>
      </c>
      <c r="R2843" s="14">
        <f t="shared" si="133"/>
        <v>41890.659780092588</v>
      </c>
    </row>
    <row r="2844" spans="1:18" ht="32" hidden="1" x14ac:dyDescent="0.2">
      <c r="A2844">
        <v>3869</v>
      </c>
      <c r="B2844" s="3" t="s">
        <v>3866</v>
      </c>
      <c r="C2844" s="3" t="s">
        <v>7978</v>
      </c>
      <c r="D2844" s="6">
        <v>13111</v>
      </c>
      <c r="E2844" s="8">
        <v>452</v>
      </c>
      <c r="F2844" t="s">
        <v>8219</v>
      </c>
      <c r="G2844" t="s">
        <v>8223</v>
      </c>
      <c r="H2844" t="s">
        <v>8245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8272</v>
      </c>
      <c r="O2844" s="10" t="s">
        <v>8273</v>
      </c>
      <c r="P2844">
        <f t="shared" si="134"/>
        <v>30.13</v>
      </c>
      <c r="Q2844" s="14">
        <f t="shared" si="132"/>
        <v>42047.724444444444</v>
      </c>
      <c r="R2844" s="14">
        <f t="shared" si="133"/>
        <v>42077.132638888885</v>
      </c>
    </row>
    <row r="2845" spans="1:18" ht="48" hidden="1" x14ac:dyDescent="0.2">
      <c r="A2845">
        <v>3870</v>
      </c>
      <c r="B2845" s="3" t="s">
        <v>3867</v>
      </c>
      <c r="C2845" s="3" t="s">
        <v>7979</v>
      </c>
      <c r="D2845" s="6">
        <v>10000</v>
      </c>
      <c r="E2845" s="8">
        <v>1500</v>
      </c>
      <c r="F2845" t="s">
        <v>8219</v>
      </c>
      <c r="G2845" t="s">
        <v>8223</v>
      </c>
      <c r="H2845" t="s">
        <v>8245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8272</v>
      </c>
      <c r="O2845" s="10" t="s">
        <v>8273</v>
      </c>
      <c r="P2845">
        <f t="shared" si="134"/>
        <v>150</v>
      </c>
      <c r="Q2845" s="14">
        <f t="shared" si="132"/>
        <v>41793.17219907407</v>
      </c>
      <c r="R2845" s="14">
        <f t="shared" si="133"/>
        <v>41823.17219907407</v>
      </c>
    </row>
    <row r="2846" spans="1:18" ht="32" hidden="1" x14ac:dyDescent="0.2">
      <c r="A2846">
        <v>3871</v>
      </c>
      <c r="B2846" s="3" t="s">
        <v>3868</v>
      </c>
      <c r="C2846" s="3" t="s">
        <v>7980</v>
      </c>
      <c r="D2846" s="6">
        <v>1500</v>
      </c>
      <c r="E2846" s="8">
        <v>40</v>
      </c>
      <c r="F2846" t="s">
        <v>8219</v>
      </c>
      <c r="G2846" t="s">
        <v>8223</v>
      </c>
      <c r="H2846" t="s">
        <v>8245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8272</v>
      </c>
      <c r="O2846" s="10" t="s">
        <v>8273</v>
      </c>
      <c r="P2846">
        <f t="shared" si="134"/>
        <v>13.33</v>
      </c>
      <c r="Q2846" s="14">
        <f t="shared" si="132"/>
        <v>42763.780671296292</v>
      </c>
      <c r="R2846" s="14">
        <f t="shared" si="133"/>
        <v>42823.739004629635</v>
      </c>
    </row>
    <row r="2847" spans="1:18" ht="48" hidden="1" x14ac:dyDescent="0.2">
      <c r="A2847">
        <v>3872</v>
      </c>
      <c r="B2847" s="3" t="s">
        <v>3869</v>
      </c>
      <c r="C2847" s="3" t="s">
        <v>7981</v>
      </c>
      <c r="D2847" s="6">
        <v>15000</v>
      </c>
      <c r="E2847" s="8">
        <v>0</v>
      </c>
      <c r="F2847" t="s">
        <v>8219</v>
      </c>
      <c r="G2847" t="s">
        <v>8223</v>
      </c>
      <c r="H2847" t="s">
        <v>8245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8272</v>
      </c>
      <c r="O2847" s="10" t="s">
        <v>8273</v>
      </c>
      <c r="P2847">
        <f t="shared" si="134"/>
        <v>0</v>
      </c>
      <c r="Q2847" s="14">
        <f t="shared" si="132"/>
        <v>42180.145787037036</v>
      </c>
      <c r="R2847" s="14">
        <f t="shared" si="133"/>
        <v>42230.145787037036</v>
      </c>
    </row>
    <row r="2848" spans="1:18" ht="48" hidden="1" x14ac:dyDescent="0.2">
      <c r="A2848">
        <v>3873</v>
      </c>
      <c r="B2848" s="3" t="s">
        <v>3870</v>
      </c>
      <c r="C2848" s="3" t="s">
        <v>7982</v>
      </c>
      <c r="D2848" s="6">
        <v>5500</v>
      </c>
      <c r="E2848" s="8">
        <v>0</v>
      </c>
      <c r="F2848" t="s">
        <v>8219</v>
      </c>
      <c r="G2848" t="s">
        <v>8223</v>
      </c>
      <c r="H2848" t="s">
        <v>8245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8272</v>
      </c>
      <c r="O2848" s="10" t="s">
        <v>8273</v>
      </c>
      <c r="P2848">
        <f t="shared" si="134"/>
        <v>0</v>
      </c>
      <c r="Q2848" s="14">
        <f t="shared" si="132"/>
        <v>42255.696006944447</v>
      </c>
      <c r="R2848" s="14">
        <f t="shared" si="133"/>
        <v>42285.696006944447</v>
      </c>
    </row>
    <row r="2849" spans="1:18" ht="48" hidden="1" x14ac:dyDescent="0.2">
      <c r="A2849">
        <v>3874</v>
      </c>
      <c r="B2849" s="3" t="s">
        <v>3871</v>
      </c>
      <c r="C2849" s="3" t="s">
        <v>7983</v>
      </c>
      <c r="D2849" s="6">
        <v>620</v>
      </c>
      <c r="E2849" s="8">
        <v>0</v>
      </c>
      <c r="F2849" t="s">
        <v>8219</v>
      </c>
      <c r="G2849" t="s">
        <v>8227</v>
      </c>
      <c r="H2849" t="s">
        <v>8249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8272</v>
      </c>
      <c r="O2849" s="10" t="s">
        <v>8273</v>
      </c>
      <c r="P2849">
        <f t="shared" si="134"/>
        <v>0</v>
      </c>
      <c r="Q2849" s="14">
        <f t="shared" si="132"/>
        <v>42007.016458333332</v>
      </c>
      <c r="R2849" s="14">
        <f t="shared" si="133"/>
        <v>42028.041666666672</v>
      </c>
    </row>
    <row r="2850" spans="1:18" ht="48" hidden="1" x14ac:dyDescent="0.2">
      <c r="A2850">
        <v>3875</v>
      </c>
      <c r="B2850" s="3" t="s">
        <v>3872</v>
      </c>
      <c r="C2850" s="3" t="s">
        <v>7984</v>
      </c>
      <c r="D2850" s="6">
        <v>30000</v>
      </c>
      <c r="E2850" s="8">
        <v>0</v>
      </c>
      <c r="F2850" t="s">
        <v>8219</v>
      </c>
      <c r="G2850" t="s">
        <v>8231</v>
      </c>
      <c r="H2850" t="s">
        <v>8252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8272</v>
      </c>
      <c r="O2850" s="10" t="s">
        <v>8273</v>
      </c>
      <c r="P2850">
        <f t="shared" si="134"/>
        <v>0</v>
      </c>
      <c r="Q2850" s="14">
        <f t="shared" si="132"/>
        <v>42615.346817129626</v>
      </c>
      <c r="R2850" s="14">
        <f t="shared" si="133"/>
        <v>42616.416666666672</v>
      </c>
    </row>
    <row r="2851" spans="1:18" ht="48" x14ac:dyDescent="0.2">
      <c r="A2851">
        <v>3876</v>
      </c>
      <c r="B2851" s="3" t="s">
        <v>3873</v>
      </c>
      <c r="C2851" s="3" t="s">
        <v>7985</v>
      </c>
      <c r="D2851" s="6">
        <v>3900</v>
      </c>
      <c r="E2851" s="8">
        <v>2059</v>
      </c>
      <c r="F2851" t="s">
        <v>8219</v>
      </c>
      <c r="G2851" t="s">
        <v>8224</v>
      </c>
      <c r="H2851" t="s">
        <v>8246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8272</v>
      </c>
      <c r="O2851" s="10" t="s">
        <v>8273</v>
      </c>
      <c r="P2851">
        <f t="shared" si="134"/>
        <v>44.76</v>
      </c>
      <c r="Q2851" s="14">
        <f t="shared" si="132"/>
        <v>42372.624166666668</v>
      </c>
      <c r="R2851" s="14">
        <f t="shared" si="133"/>
        <v>42402.624166666668</v>
      </c>
    </row>
    <row r="2852" spans="1:18" ht="48" hidden="1" x14ac:dyDescent="0.2">
      <c r="A2852">
        <v>3877</v>
      </c>
      <c r="B2852" s="3" t="s">
        <v>3874</v>
      </c>
      <c r="C2852" s="3" t="s">
        <v>7986</v>
      </c>
      <c r="D2852" s="6">
        <v>25000</v>
      </c>
      <c r="E2852" s="8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8272</v>
      </c>
      <c r="O2852" s="10" t="s">
        <v>8273</v>
      </c>
      <c r="P2852">
        <f t="shared" si="134"/>
        <v>88.64</v>
      </c>
      <c r="Q2852" s="14">
        <f t="shared" si="132"/>
        <v>42682.67768518519</v>
      </c>
      <c r="R2852" s="14">
        <f t="shared" si="133"/>
        <v>42712.67768518519</v>
      </c>
    </row>
    <row r="2853" spans="1:18" ht="48" hidden="1" x14ac:dyDescent="0.2">
      <c r="A2853">
        <v>3878</v>
      </c>
      <c r="B2853" s="3" t="s">
        <v>3875</v>
      </c>
      <c r="C2853" s="3" t="s">
        <v>7987</v>
      </c>
      <c r="D2853" s="6">
        <v>18000</v>
      </c>
      <c r="E2853" s="8">
        <v>10</v>
      </c>
      <c r="F2853" t="s">
        <v>8219</v>
      </c>
      <c r="G2853" t="s">
        <v>8223</v>
      </c>
      <c r="H2853" t="s">
        <v>8245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8272</v>
      </c>
      <c r="O2853" s="10" t="s">
        <v>8273</v>
      </c>
      <c r="P2853">
        <f t="shared" si="134"/>
        <v>10</v>
      </c>
      <c r="Q2853" s="14">
        <f t="shared" si="132"/>
        <v>42154.818819444445</v>
      </c>
      <c r="R2853" s="14">
        <f t="shared" si="133"/>
        <v>42185.165972222225</v>
      </c>
    </row>
    <row r="2854" spans="1:18" ht="48" x14ac:dyDescent="0.2">
      <c r="A2854">
        <v>3879</v>
      </c>
      <c r="B2854" s="3" t="s">
        <v>3876</v>
      </c>
      <c r="C2854" s="3" t="s">
        <v>7988</v>
      </c>
      <c r="D2854" s="6">
        <v>15000</v>
      </c>
      <c r="E2854" s="8">
        <v>0</v>
      </c>
      <c r="F2854" t="s">
        <v>8219</v>
      </c>
      <c r="G2854" t="s">
        <v>8224</v>
      </c>
      <c r="H2854" t="s">
        <v>8246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8272</v>
      </c>
      <c r="O2854" s="10" t="s">
        <v>8273</v>
      </c>
      <c r="P2854">
        <f t="shared" si="134"/>
        <v>0</v>
      </c>
      <c r="Q2854" s="14">
        <f t="shared" si="132"/>
        <v>41999.861064814817</v>
      </c>
      <c r="R2854" s="14">
        <f t="shared" si="133"/>
        <v>42029.861064814817</v>
      </c>
    </row>
    <row r="2855" spans="1:18" ht="48" x14ac:dyDescent="0.2">
      <c r="A2855">
        <v>3880</v>
      </c>
      <c r="B2855" s="3" t="s">
        <v>3877</v>
      </c>
      <c r="C2855" s="3" t="s">
        <v>7989</v>
      </c>
      <c r="D2855" s="6">
        <v>7500</v>
      </c>
      <c r="E2855" s="8">
        <v>980</v>
      </c>
      <c r="F2855" t="s">
        <v>8219</v>
      </c>
      <c r="G2855" t="s">
        <v>8224</v>
      </c>
      <c r="H2855" t="s">
        <v>8246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8272</v>
      </c>
      <c r="O2855" s="10" t="s">
        <v>8273</v>
      </c>
      <c r="P2855">
        <f t="shared" si="134"/>
        <v>57.65</v>
      </c>
      <c r="Q2855" s="14">
        <f t="shared" si="132"/>
        <v>41815.815046296295</v>
      </c>
      <c r="R2855" s="14">
        <f t="shared" si="133"/>
        <v>41850.958333333336</v>
      </c>
    </row>
    <row r="2856" spans="1:18" ht="32" hidden="1" x14ac:dyDescent="0.2">
      <c r="A2856">
        <v>3881</v>
      </c>
      <c r="B2856" s="3" t="s">
        <v>3878</v>
      </c>
      <c r="C2856" s="3" t="s">
        <v>7990</v>
      </c>
      <c r="D2856" s="6">
        <v>500</v>
      </c>
      <c r="E2856" s="8">
        <v>25</v>
      </c>
      <c r="F2856" t="s">
        <v>8219</v>
      </c>
      <c r="G2856" t="s">
        <v>8223</v>
      </c>
      <c r="H2856" t="s">
        <v>8245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8272</v>
      </c>
      <c r="O2856" s="10" t="s">
        <v>8273</v>
      </c>
      <c r="P2856">
        <f t="shared" si="134"/>
        <v>25</v>
      </c>
      <c r="Q2856" s="14">
        <f t="shared" si="132"/>
        <v>42756.018506944441</v>
      </c>
      <c r="R2856" s="14">
        <f t="shared" si="133"/>
        <v>42786.018506944441</v>
      </c>
    </row>
    <row r="2857" spans="1:18" ht="48" hidden="1" x14ac:dyDescent="0.2">
      <c r="A2857">
        <v>3882</v>
      </c>
      <c r="B2857" s="3" t="s">
        <v>3879</v>
      </c>
      <c r="C2857" s="3" t="s">
        <v>7991</v>
      </c>
      <c r="D2857" s="6">
        <v>30000</v>
      </c>
      <c r="E2857" s="8">
        <v>0</v>
      </c>
      <c r="F2857" t="s">
        <v>8219</v>
      </c>
      <c r="G2857" t="s">
        <v>8225</v>
      </c>
      <c r="H2857" t="s">
        <v>8247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8272</v>
      </c>
      <c r="O2857" s="10" t="s">
        <v>8273</v>
      </c>
      <c r="P2857">
        <f t="shared" si="134"/>
        <v>0</v>
      </c>
      <c r="Q2857" s="14">
        <f t="shared" si="132"/>
        <v>42373.983449074076</v>
      </c>
      <c r="R2857" s="14">
        <f t="shared" si="133"/>
        <v>42400.960416666669</v>
      </c>
    </row>
    <row r="2858" spans="1:18" ht="48" x14ac:dyDescent="0.2">
      <c r="A2858">
        <v>3883</v>
      </c>
      <c r="B2858" s="3" t="s">
        <v>3880</v>
      </c>
      <c r="C2858" s="3" t="s">
        <v>7992</v>
      </c>
      <c r="D2858" s="6">
        <v>15000</v>
      </c>
      <c r="E2858" s="8">
        <v>0</v>
      </c>
      <c r="F2858" t="s">
        <v>8219</v>
      </c>
      <c r="G2858" t="s">
        <v>8224</v>
      </c>
      <c r="H2858" t="s">
        <v>8246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8272</v>
      </c>
      <c r="O2858" s="10" t="s">
        <v>8273</v>
      </c>
      <c r="P2858">
        <f t="shared" si="134"/>
        <v>0</v>
      </c>
      <c r="Q2858" s="14">
        <f t="shared" si="132"/>
        <v>41854.602650462963</v>
      </c>
      <c r="R2858" s="14">
        <f t="shared" si="133"/>
        <v>41884.602650462963</v>
      </c>
    </row>
    <row r="2859" spans="1:18" ht="48" hidden="1" x14ac:dyDescent="0.2">
      <c r="A2859">
        <v>3884</v>
      </c>
      <c r="B2859" s="3" t="s">
        <v>3881</v>
      </c>
      <c r="C2859" s="3" t="s">
        <v>7993</v>
      </c>
      <c r="D2859" s="6">
        <v>10000</v>
      </c>
      <c r="E2859" s="8">
        <v>0</v>
      </c>
      <c r="F2859" t="s">
        <v>8219</v>
      </c>
      <c r="G2859" t="s">
        <v>8223</v>
      </c>
      <c r="H2859" t="s">
        <v>8245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8272</v>
      </c>
      <c r="O2859" s="10" t="s">
        <v>8273</v>
      </c>
      <c r="P2859">
        <f t="shared" si="134"/>
        <v>0</v>
      </c>
      <c r="Q2859" s="14">
        <f t="shared" si="132"/>
        <v>42065.791574074072</v>
      </c>
      <c r="R2859" s="14">
        <f t="shared" si="133"/>
        <v>42090.749907407408</v>
      </c>
    </row>
    <row r="2860" spans="1:18" ht="48" hidden="1" x14ac:dyDescent="0.2">
      <c r="A2860">
        <v>3885</v>
      </c>
      <c r="B2860" s="3" t="s">
        <v>3882</v>
      </c>
      <c r="C2860" s="3" t="s">
        <v>7994</v>
      </c>
      <c r="D2860" s="6">
        <v>375000</v>
      </c>
      <c r="E2860" s="8">
        <v>0</v>
      </c>
      <c r="F2860" t="s">
        <v>8219</v>
      </c>
      <c r="G2860" t="s">
        <v>8223</v>
      </c>
      <c r="H2860" t="s">
        <v>8245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8272</v>
      </c>
      <c r="O2860" s="10" t="s">
        <v>8273</v>
      </c>
      <c r="P2860">
        <f t="shared" si="134"/>
        <v>0</v>
      </c>
      <c r="Q2860" s="14">
        <f t="shared" si="132"/>
        <v>42469.951284722221</v>
      </c>
      <c r="R2860" s="14">
        <f t="shared" si="133"/>
        <v>42499.951284722221</v>
      </c>
    </row>
    <row r="2861" spans="1:18" ht="16" hidden="1" x14ac:dyDescent="0.2">
      <c r="A2861">
        <v>3886</v>
      </c>
      <c r="B2861" s="3" t="s">
        <v>3883</v>
      </c>
      <c r="C2861" s="3">
        <v>1</v>
      </c>
      <c r="D2861" s="6">
        <v>10000</v>
      </c>
      <c r="E2861" s="8">
        <v>0</v>
      </c>
      <c r="F2861" t="s">
        <v>8219</v>
      </c>
      <c r="G2861" t="s">
        <v>8225</v>
      </c>
      <c r="H2861" t="s">
        <v>8247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8272</v>
      </c>
      <c r="O2861" s="10" t="s">
        <v>8273</v>
      </c>
      <c r="P2861">
        <f t="shared" si="134"/>
        <v>0</v>
      </c>
      <c r="Q2861" s="14">
        <f t="shared" si="132"/>
        <v>41954.228032407409</v>
      </c>
      <c r="R2861" s="14">
        <f t="shared" si="133"/>
        <v>41984.228032407409</v>
      </c>
    </row>
    <row r="2862" spans="1:18" ht="48" hidden="1" x14ac:dyDescent="0.2">
      <c r="A2862">
        <v>3887</v>
      </c>
      <c r="B2862" s="3" t="s">
        <v>3884</v>
      </c>
      <c r="C2862" s="3" t="s">
        <v>7995</v>
      </c>
      <c r="D2862" s="6">
        <v>2000</v>
      </c>
      <c r="E2862" s="8">
        <v>35</v>
      </c>
      <c r="F2862" t="s">
        <v>8219</v>
      </c>
      <c r="G2862" t="s">
        <v>8223</v>
      </c>
      <c r="H2862" t="s">
        <v>8245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8272</v>
      </c>
      <c r="O2862" s="10" t="s">
        <v>8273</v>
      </c>
      <c r="P2862">
        <f t="shared" si="134"/>
        <v>17.5</v>
      </c>
      <c r="Q2862" s="14">
        <f t="shared" si="132"/>
        <v>42079.857974537037</v>
      </c>
      <c r="R2862" s="14">
        <f t="shared" si="133"/>
        <v>42125.916666666672</v>
      </c>
    </row>
    <row r="2863" spans="1:18" ht="48" hidden="1" x14ac:dyDescent="0.2">
      <c r="A2863">
        <v>520</v>
      </c>
      <c r="B2863" s="3" t="s">
        <v>521</v>
      </c>
      <c r="C2863" s="3" t="s">
        <v>4630</v>
      </c>
      <c r="D2863" s="6">
        <v>5000</v>
      </c>
      <c r="E2863" s="8">
        <v>5105</v>
      </c>
      <c r="F2863" t="s">
        <v>8218</v>
      </c>
      <c r="G2863" t="s">
        <v>8224</v>
      </c>
      <c r="H2863" t="s">
        <v>8246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8272</v>
      </c>
      <c r="O2863" s="10" t="s">
        <v>8313</v>
      </c>
      <c r="P2863">
        <f t="shared" si="134"/>
        <v>150.15</v>
      </c>
      <c r="Q2863" s="14">
        <f t="shared" si="132"/>
        <v>42318.702094907407</v>
      </c>
      <c r="R2863" s="14">
        <f t="shared" si="133"/>
        <v>42348.702094907407</v>
      </c>
    </row>
    <row r="2864" spans="1:18" ht="48" hidden="1" x14ac:dyDescent="0.2">
      <c r="A2864">
        <v>521</v>
      </c>
      <c r="B2864" s="3" t="s">
        <v>522</v>
      </c>
      <c r="C2864" s="3" t="s">
        <v>4631</v>
      </c>
      <c r="D2864" s="6">
        <v>5000</v>
      </c>
      <c r="E2864" s="8">
        <v>5232</v>
      </c>
      <c r="F2864" t="s">
        <v>8218</v>
      </c>
      <c r="G2864" t="s">
        <v>8223</v>
      </c>
      <c r="H2864" t="s">
        <v>8245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8272</v>
      </c>
      <c r="O2864" s="10" t="s">
        <v>8313</v>
      </c>
      <c r="P2864">
        <f t="shared" si="134"/>
        <v>93.43</v>
      </c>
      <c r="Q2864" s="14">
        <f t="shared" si="132"/>
        <v>42646.092812499999</v>
      </c>
      <c r="R2864" s="14">
        <f t="shared" si="133"/>
        <v>42675.207638888889</v>
      </c>
    </row>
    <row r="2865" spans="1:18" ht="48" hidden="1" x14ac:dyDescent="0.2">
      <c r="A2865">
        <v>522</v>
      </c>
      <c r="B2865" s="3" t="s">
        <v>523</v>
      </c>
      <c r="C2865" s="3" t="s">
        <v>4632</v>
      </c>
      <c r="D2865" s="6">
        <v>3000</v>
      </c>
      <c r="E2865" s="8">
        <v>3440</v>
      </c>
      <c r="F2865" t="s">
        <v>8218</v>
      </c>
      <c r="G2865" t="s">
        <v>8223</v>
      </c>
      <c r="H2865" t="s">
        <v>8245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8272</v>
      </c>
      <c r="O2865" s="10" t="s">
        <v>8313</v>
      </c>
      <c r="P2865">
        <f t="shared" si="134"/>
        <v>110.97</v>
      </c>
      <c r="Q2865" s="14">
        <f t="shared" si="132"/>
        <v>42430.040798611109</v>
      </c>
      <c r="R2865" s="14">
        <f t="shared" si="133"/>
        <v>42449.999131944445</v>
      </c>
    </row>
    <row r="2866" spans="1:18" ht="48" hidden="1" x14ac:dyDescent="0.2">
      <c r="A2866">
        <v>523</v>
      </c>
      <c r="B2866" s="3" t="s">
        <v>524</v>
      </c>
      <c r="C2866" s="3" t="s">
        <v>4633</v>
      </c>
      <c r="D2866" s="6">
        <v>5000</v>
      </c>
      <c r="E2866" s="8">
        <v>6030</v>
      </c>
      <c r="F2866" t="s">
        <v>8218</v>
      </c>
      <c r="G2866" t="s">
        <v>8223</v>
      </c>
      <c r="H2866" t="s">
        <v>8245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8272</v>
      </c>
      <c r="O2866" s="10" t="s">
        <v>8313</v>
      </c>
      <c r="P2866">
        <f t="shared" si="134"/>
        <v>71.790000000000006</v>
      </c>
      <c r="Q2866" s="14">
        <f t="shared" si="132"/>
        <v>42238.13282407407</v>
      </c>
      <c r="R2866" s="14">
        <f t="shared" si="133"/>
        <v>42268.13282407407</v>
      </c>
    </row>
    <row r="2867" spans="1:18" ht="48" hidden="1" x14ac:dyDescent="0.2">
      <c r="A2867">
        <v>524</v>
      </c>
      <c r="B2867" s="3" t="s">
        <v>525</v>
      </c>
      <c r="C2867" s="3" t="s">
        <v>4634</v>
      </c>
      <c r="D2867" s="6">
        <v>3500</v>
      </c>
      <c r="E2867" s="8">
        <v>3803.55</v>
      </c>
      <c r="F2867" t="s">
        <v>8218</v>
      </c>
      <c r="G2867" t="s">
        <v>8224</v>
      </c>
      <c r="H2867" t="s">
        <v>8246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8272</v>
      </c>
      <c r="O2867" s="10" t="s">
        <v>8313</v>
      </c>
      <c r="P2867">
        <f t="shared" si="134"/>
        <v>29.26</v>
      </c>
      <c r="Q2867" s="14">
        <f t="shared" si="132"/>
        <v>42492.717233796298</v>
      </c>
      <c r="R2867" s="14">
        <f t="shared" si="133"/>
        <v>42522.717233796298</v>
      </c>
    </row>
    <row r="2868" spans="1:18" ht="48" hidden="1" x14ac:dyDescent="0.2">
      <c r="A2868">
        <v>525</v>
      </c>
      <c r="B2868" s="3" t="s">
        <v>526</v>
      </c>
      <c r="C2868" s="3" t="s">
        <v>4635</v>
      </c>
      <c r="D2868" s="6">
        <v>12000</v>
      </c>
      <c r="E2868" s="8">
        <v>12000</v>
      </c>
      <c r="F2868" t="s">
        <v>8218</v>
      </c>
      <c r="G2868" t="s">
        <v>8223</v>
      </c>
      <c r="H2868" t="s">
        <v>8245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8272</v>
      </c>
      <c r="O2868" s="10" t="s">
        <v>8313</v>
      </c>
      <c r="P2868">
        <f t="shared" si="134"/>
        <v>1000</v>
      </c>
      <c r="Q2868" s="14">
        <f t="shared" si="132"/>
        <v>41850.400937500002</v>
      </c>
      <c r="R2868" s="14">
        <f t="shared" si="133"/>
        <v>41895.400937500002</v>
      </c>
    </row>
    <row r="2869" spans="1:18" ht="48" hidden="1" x14ac:dyDescent="0.2">
      <c r="A2869">
        <v>526</v>
      </c>
      <c r="B2869" s="3" t="s">
        <v>527</v>
      </c>
      <c r="C2869" s="3" t="s">
        <v>4636</v>
      </c>
      <c r="D2869" s="6">
        <v>1500</v>
      </c>
      <c r="E2869" s="8">
        <v>1710</v>
      </c>
      <c r="F2869" t="s">
        <v>8218</v>
      </c>
      <c r="G2869" t="s">
        <v>8224</v>
      </c>
      <c r="H2869" t="s">
        <v>8246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8272</v>
      </c>
      <c r="O2869" s="10" t="s">
        <v>8313</v>
      </c>
      <c r="P2869">
        <f t="shared" si="134"/>
        <v>74.349999999999994</v>
      </c>
      <c r="Q2869" s="14">
        <f t="shared" si="132"/>
        <v>42192.591944444444</v>
      </c>
      <c r="R2869" s="14">
        <f t="shared" si="133"/>
        <v>42223.708333333328</v>
      </c>
    </row>
    <row r="2870" spans="1:18" ht="48" hidden="1" x14ac:dyDescent="0.2">
      <c r="A2870">
        <v>527</v>
      </c>
      <c r="B2870" s="3" t="s">
        <v>528</v>
      </c>
      <c r="C2870" s="3" t="s">
        <v>4637</v>
      </c>
      <c r="D2870" s="6">
        <v>10000</v>
      </c>
      <c r="E2870" s="8">
        <v>10085</v>
      </c>
      <c r="F2870" t="s">
        <v>8218</v>
      </c>
      <c r="G2870" t="s">
        <v>8223</v>
      </c>
      <c r="H2870" t="s">
        <v>8245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8272</v>
      </c>
      <c r="O2870" s="10" t="s">
        <v>8313</v>
      </c>
      <c r="P2870">
        <f t="shared" si="134"/>
        <v>63.83</v>
      </c>
      <c r="Q2870" s="14">
        <f t="shared" si="132"/>
        <v>42753.205625000002</v>
      </c>
      <c r="R2870" s="14">
        <f t="shared" si="133"/>
        <v>42783.670138888891</v>
      </c>
    </row>
    <row r="2871" spans="1:18" ht="16" hidden="1" x14ac:dyDescent="0.2">
      <c r="A2871">
        <v>528</v>
      </c>
      <c r="B2871" s="3" t="s">
        <v>529</v>
      </c>
      <c r="C2871" s="3" t="s">
        <v>4638</v>
      </c>
      <c r="D2871" s="6">
        <v>1150</v>
      </c>
      <c r="E2871" s="8">
        <v>1330</v>
      </c>
      <c r="F2871" t="s">
        <v>8218</v>
      </c>
      <c r="G2871" t="s">
        <v>8223</v>
      </c>
      <c r="H2871" t="s">
        <v>8245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8272</v>
      </c>
      <c r="O2871" s="10" t="s">
        <v>8313</v>
      </c>
      <c r="P2871">
        <f t="shared" si="134"/>
        <v>44.33</v>
      </c>
      <c r="Q2871" s="14">
        <f t="shared" si="132"/>
        <v>42155.920219907406</v>
      </c>
      <c r="R2871" s="14">
        <f t="shared" si="133"/>
        <v>42176.888888888891</v>
      </c>
    </row>
    <row r="2872" spans="1:18" ht="48" hidden="1" x14ac:dyDescent="0.2">
      <c r="A2872">
        <v>529</v>
      </c>
      <c r="B2872" s="3" t="s">
        <v>530</v>
      </c>
      <c r="C2872" s="3" t="s">
        <v>4639</v>
      </c>
      <c r="D2872" s="6">
        <v>1200</v>
      </c>
      <c r="E2872" s="8">
        <v>1565</v>
      </c>
      <c r="F2872" t="s">
        <v>8218</v>
      </c>
      <c r="G2872" t="s">
        <v>8228</v>
      </c>
      <c r="H2872" t="s">
        <v>8250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8272</v>
      </c>
      <c r="O2872" s="10" t="s">
        <v>8313</v>
      </c>
      <c r="P2872">
        <f t="shared" si="134"/>
        <v>86.94</v>
      </c>
      <c r="Q2872" s="14">
        <f t="shared" si="132"/>
        <v>42725.031180555554</v>
      </c>
      <c r="R2872" s="14">
        <f t="shared" si="133"/>
        <v>42746.208333333328</v>
      </c>
    </row>
    <row r="2873" spans="1:18" ht="48" hidden="1" x14ac:dyDescent="0.2">
      <c r="A2873">
        <v>530</v>
      </c>
      <c r="B2873" s="3" t="s">
        <v>531</v>
      </c>
      <c r="C2873" s="3" t="s">
        <v>4640</v>
      </c>
      <c r="D2873" s="6">
        <v>3405</v>
      </c>
      <c r="E2873" s="8">
        <v>3670</v>
      </c>
      <c r="F2873" t="s">
        <v>8218</v>
      </c>
      <c r="G2873" t="s">
        <v>8223</v>
      </c>
      <c r="H2873" t="s">
        <v>8245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8272</v>
      </c>
      <c r="O2873" s="10" t="s">
        <v>8313</v>
      </c>
      <c r="P2873">
        <f t="shared" si="134"/>
        <v>126.55</v>
      </c>
      <c r="Q2873" s="14">
        <f t="shared" si="132"/>
        <v>42157.591064814813</v>
      </c>
      <c r="R2873" s="14">
        <f t="shared" si="133"/>
        <v>42179.083333333328</v>
      </c>
    </row>
    <row r="2874" spans="1:18" ht="48" hidden="1" x14ac:dyDescent="0.2">
      <c r="A2874">
        <v>531</v>
      </c>
      <c r="B2874" s="3" t="s">
        <v>532</v>
      </c>
      <c r="C2874" s="3" t="s">
        <v>4641</v>
      </c>
      <c r="D2874" s="6">
        <v>4000</v>
      </c>
      <c r="E2874" s="8">
        <v>4000</v>
      </c>
      <c r="F2874" t="s">
        <v>8218</v>
      </c>
      <c r="G2874" t="s">
        <v>8223</v>
      </c>
      <c r="H2874" t="s">
        <v>8245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8272</v>
      </c>
      <c r="O2874" s="10" t="s">
        <v>8313</v>
      </c>
      <c r="P2874">
        <f t="shared" si="134"/>
        <v>129.03</v>
      </c>
      <c r="Q2874" s="14">
        <f t="shared" si="132"/>
        <v>42676.065150462964</v>
      </c>
      <c r="R2874" s="14">
        <f t="shared" si="133"/>
        <v>42721.290972222225</v>
      </c>
    </row>
    <row r="2875" spans="1:18" ht="48" hidden="1" x14ac:dyDescent="0.2">
      <c r="A2875">
        <v>532</v>
      </c>
      <c r="B2875" s="3" t="s">
        <v>533</v>
      </c>
      <c r="C2875" s="3" t="s">
        <v>4642</v>
      </c>
      <c r="D2875" s="6">
        <v>10000</v>
      </c>
      <c r="E2875" s="8">
        <v>12325</v>
      </c>
      <c r="F2875" t="s">
        <v>8218</v>
      </c>
      <c r="G2875" t="s">
        <v>8223</v>
      </c>
      <c r="H2875" t="s">
        <v>8245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8272</v>
      </c>
      <c r="O2875" s="10" t="s">
        <v>8313</v>
      </c>
      <c r="P2875">
        <f t="shared" si="134"/>
        <v>71.239999999999995</v>
      </c>
      <c r="Q2875" s="14">
        <f t="shared" si="132"/>
        <v>42473.007037037038</v>
      </c>
      <c r="R2875" s="14">
        <f t="shared" si="133"/>
        <v>42503.007037037038</v>
      </c>
    </row>
    <row r="2876" spans="1:18" ht="48" hidden="1" x14ac:dyDescent="0.2">
      <c r="A2876">
        <v>533</v>
      </c>
      <c r="B2876" s="3" t="s">
        <v>534</v>
      </c>
      <c r="C2876" s="3" t="s">
        <v>4643</v>
      </c>
      <c r="D2876" s="6">
        <v>2000</v>
      </c>
      <c r="E2876" s="8">
        <v>2004</v>
      </c>
      <c r="F2876" t="s">
        <v>8218</v>
      </c>
      <c r="G2876" t="s">
        <v>8224</v>
      </c>
      <c r="H2876" t="s">
        <v>8246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8272</v>
      </c>
      <c r="O2876" s="10" t="s">
        <v>8313</v>
      </c>
      <c r="P2876">
        <f t="shared" si="134"/>
        <v>117.88</v>
      </c>
      <c r="Q2876" s="14">
        <f t="shared" si="132"/>
        <v>42482.43478009259</v>
      </c>
      <c r="R2876" s="14">
        <f t="shared" si="133"/>
        <v>42506.43478009259</v>
      </c>
    </row>
    <row r="2877" spans="1:18" ht="48" hidden="1" x14ac:dyDescent="0.2">
      <c r="A2877">
        <v>534</v>
      </c>
      <c r="B2877" s="3" t="s">
        <v>535</v>
      </c>
      <c r="C2877" s="3" t="s">
        <v>4644</v>
      </c>
      <c r="D2877" s="6">
        <v>15000</v>
      </c>
      <c r="E2877" s="8">
        <v>15700</v>
      </c>
      <c r="F2877" t="s">
        <v>8218</v>
      </c>
      <c r="G2877" t="s">
        <v>8233</v>
      </c>
      <c r="H2877" t="s">
        <v>8253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8272</v>
      </c>
      <c r="O2877" s="10" t="s">
        <v>8313</v>
      </c>
      <c r="P2877">
        <f t="shared" si="134"/>
        <v>327.08</v>
      </c>
      <c r="Q2877" s="14">
        <f t="shared" si="132"/>
        <v>42270.810995370368</v>
      </c>
      <c r="R2877" s="14">
        <f t="shared" si="133"/>
        <v>42309.958333333328</v>
      </c>
    </row>
    <row r="2878" spans="1:18" ht="32" hidden="1" x14ac:dyDescent="0.2">
      <c r="A2878">
        <v>535</v>
      </c>
      <c r="B2878" s="3" t="s">
        <v>536</v>
      </c>
      <c r="C2878" s="3" t="s">
        <v>4645</v>
      </c>
      <c r="D2878" s="6">
        <v>2000</v>
      </c>
      <c r="E2878" s="8">
        <v>2050</v>
      </c>
      <c r="F2878" t="s">
        <v>8218</v>
      </c>
      <c r="G2878" t="s">
        <v>8224</v>
      </c>
      <c r="H2878" t="s">
        <v>8246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8272</v>
      </c>
      <c r="O2878" s="10" t="s">
        <v>8313</v>
      </c>
      <c r="P2878">
        <f t="shared" si="134"/>
        <v>34.75</v>
      </c>
      <c r="Q2878" s="14">
        <f t="shared" si="132"/>
        <v>42711.545196759253</v>
      </c>
      <c r="R2878" s="14">
        <f t="shared" si="133"/>
        <v>42741.545196759253</v>
      </c>
    </row>
    <row r="2879" spans="1:18" ht="48" hidden="1" x14ac:dyDescent="0.2">
      <c r="A2879">
        <v>536</v>
      </c>
      <c r="B2879" s="3" t="s">
        <v>537</v>
      </c>
      <c r="C2879" s="3" t="s">
        <v>4646</v>
      </c>
      <c r="D2879" s="6">
        <v>3300</v>
      </c>
      <c r="E2879" s="8">
        <v>3902.5</v>
      </c>
      <c r="F2879" t="s">
        <v>8218</v>
      </c>
      <c r="G2879" t="s">
        <v>8224</v>
      </c>
      <c r="H2879" t="s">
        <v>8246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8272</v>
      </c>
      <c r="O2879" s="10" t="s">
        <v>8313</v>
      </c>
      <c r="P2879">
        <f t="shared" si="134"/>
        <v>100.06</v>
      </c>
      <c r="Q2879" s="14">
        <f t="shared" si="132"/>
        <v>42179.344988425932</v>
      </c>
      <c r="R2879" s="14">
        <f t="shared" si="133"/>
        <v>42219.75</v>
      </c>
    </row>
    <row r="2880" spans="1:18" ht="48" hidden="1" x14ac:dyDescent="0.2">
      <c r="A2880">
        <v>537</v>
      </c>
      <c r="B2880" s="3" t="s">
        <v>538</v>
      </c>
      <c r="C2880" s="3" t="s">
        <v>4647</v>
      </c>
      <c r="D2880" s="6">
        <v>2000</v>
      </c>
      <c r="E2880" s="8">
        <v>2410</v>
      </c>
      <c r="F2880" t="s">
        <v>8218</v>
      </c>
      <c r="G2880" t="s">
        <v>8223</v>
      </c>
      <c r="H2880" t="s">
        <v>8245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8272</v>
      </c>
      <c r="O2880" s="10" t="s">
        <v>8313</v>
      </c>
      <c r="P2880">
        <f t="shared" si="134"/>
        <v>40.85</v>
      </c>
      <c r="Q2880" s="14">
        <f t="shared" si="132"/>
        <v>42282.768414351856</v>
      </c>
      <c r="R2880" s="14">
        <f t="shared" si="133"/>
        <v>42312.810081018513</v>
      </c>
    </row>
    <row r="2881" spans="1:18" ht="48" hidden="1" x14ac:dyDescent="0.2">
      <c r="A2881">
        <v>538</v>
      </c>
      <c r="B2881" s="3" t="s">
        <v>539</v>
      </c>
      <c r="C2881" s="3" t="s">
        <v>4648</v>
      </c>
      <c r="D2881" s="6">
        <v>5000</v>
      </c>
      <c r="E2881" s="8">
        <v>15121</v>
      </c>
      <c r="F2881" t="s">
        <v>8218</v>
      </c>
      <c r="G2881" t="s">
        <v>8223</v>
      </c>
      <c r="H2881" t="s">
        <v>8245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8272</v>
      </c>
      <c r="O2881" s="10" t="s">
        <v>8313</v>
      </c>
      <c r="P2881">
        <f t="shared" si="134"/>
        <v>252.02</v>
      </c>
      <c r="Q2881" s="14">
        <f t="shared" si="132"/>
        <v>42473.794710648144</v>
      </c>
      <c r="R2881" s="14">
        <f t="shared" si="133"/>
        <v>42503.794710648144</v>
      </c>
    </row>
    <row r="2882" spans="1:18" ht="48" hidden="1" x14ac:dyDescent="0.2">
      <c r="A2882">
        <v>539</v>
      </c>
      <c r="B2882" s="3" t="s">
        <v>540</v>
      </c>
      <c r="C2882" s="3" t="s">
        <v>4649</v>
      </c>
      <c r="D2882" s="6">
        <v>500</v>
      </c>
      <c r="E2882" s="8">
        <v>503.22</v>
      </c>
      <c r="F2882" t="s">
        <v>8218</v>
      </c>
      <c r="G2882" t="s">
        <v>8224</v>
      </c>
      <c r="H2882" t="s">
        <v>8246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8272</v>
      </c>
      <c r="O2882" s="10" t="s">
        <v>8313</v>
      </c>
      <c r="P2882">
        <f t="shared" si="134"/>
        <v>25.16</v>
      </c>
      <c r="Q2882" s="14">
        <f t="shared" ref="Q2882:Q2945" si="135">(((J2882/60)/60)/24)+DATE(1970,1,1)</f>
        <v>42535.049849537041</v>
      </c>
      <c r="R2882" s="14">
        <f t="shared" ref="R2882:R2945" si="136">(((I2882/60)/60)/24)+DATE(1970,1,1)</f>
        <v>42556.049849537041</v>
      </c>
    </row>
    <row r="2883" spans="1:18" ht="48" hidden="1" x14ac:dyDescent="0.2">
      <c r="A2883">
        <v>1284</v>
      </c>
      <c r="B2883" s="3" t="s">
        <v>1285</v>
      </c>
      <c r="C2883" s="3" t="s">
        <v>5394</v>
      </c>
      <c r="D2883" s="6">
        <v>2000</v>
      </c>
      <c r="E2883" s="8">
        <v>2020</v>
      </c>
      <c r="F2883" t="s">
        <v>8218</v>
      </c>
      <c r="G2883" t="s">
        <v>8223</v>
      </c>
      <c r="H2883" t="s">
        <v>8245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8272</v>
      </c>
      <c r="O2883" s="10" t="s">
        <v>8313</v>
      </c>
      <c r="P2883">
        <f t="shared" ref="P2883:P2946" si="137">IFERROR(ROUND(E2883/L2883,2),0)</f>
        <v>65.16</v>
      </c>
      <c r="Q2883" s="14">
        <f t="shared" si="135"/>
        <v>42712.23474537037</v>
      </c>
      <c r="R2883" s="14">
        <f t="shared" si="136"/>
        <v>42735.707638888889</v>
      </c>
    </row>
    <row r="2884" spans="1:18" ht="48" hidden="1" x14ac:dyDescent="0.2">
      <c r="A2884">
        <v>1285</v>
      </c>
      <c r="B2884" s="3" t="s">
        <v>1286</v>
      </c>
      <c r="C2884" s="3" t="s">
        <v>5395</v>
      </c>
      <c r="D2884" s="6">
        <v>2000</v>
      </c>
      <c r="E2884" s="8">
        <v>2033</v>
      </c>
      <c r="F2884" t="s">
        <v>8218</v>
      </c>
      <c r="G2884" t="s">
        <v>8224</v>
      </c>
      <c r="H2884" t="s">
        <v>8246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8272</v>
      </c>
      <c r="O2884" s="10" t="s">
        <v>8313</v>
      </c>
      <c r="P2884">
        <f t="shared" si="137"/>
        <v>32.270000000000003</v>
      </c>
      <c r="Q2884" s="14">
        <f t="shared" si="135"/>
        <v>42160.583043981482</v>
      </c>
      <c r="R2884" s="14">
        <f t="shared" si="136"/>
        <v>42175.583043981482</v>
      </c>
    </row>
    <row r="2885" spans="1:18" ht="48" hidden="1" x14ac:dyDescent="0.2">
      <c r="A2885">
        <v>1286</v>
      </c>
      <c r="B2885" s="3" t="s">
        <v>1287</v>
      </c>
      <c r="C2885" s="3" t="s">
        <v>5396</v>
      </c>
      <c r="D2885" s="6">
        <v>1500</v>
      </c>
      <c r="E2885" s="8">
        <v>1625</v>
      </c>
      <c r="F2885" t="s">
        <v>8218</v>
      </c>
      <c r="G2885" t="s">
        <v>8224</v>
      </c>
      <c r="H2885" t="s">
        <v>8246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8272</v>
      </c>
      <c r="O2885" s="10" t="s">
        <v>8313</v>
      </c>
      <c r="P2885">
        <f t="shared" si="137"/>
        <v>81.25</v>
      </c>
      <c r="Q2885" s="14">
        <f t="shared" si="135"/>
        <v>42039.384571759263</v>
      </c>
      <c r="R2885" s="14">
        <f t="shared" si="136"/>
        <v>42052.583333333328</v>
      </c>
    </row>
    <row r="2886" spans="1:18" ht="64" hidden="1" x14ac:dyDescent="0.2">
      <c r="A2886">
        <v>1287</v>
      </c>
      <c r="B2886" s="3" t="s">
        <v>1288</v>
      </c>
      <c r="C2886" s="3" t="s">
        <v>5397</v>
      </c>
      <c r="D2886" s="6">
        <v>250</v>
      </c>
      <c r="E2886" s="8">
        <v>605</v>
      </c>
      <c r="F2886" t="s">
        <v>8218</v>
      </c>
      <c r="G2886" t="s">
        <v>8224</v>
      </c>
      <c r="H2886" t="s">
        <v>8246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8272</v>
      </c>
      <c r="O2886" s="10" t="s">
        <v>8313</v>
      </c>
      <c r="P2886">
        <f t="shared" si="137"/>
        <v>24.2</v>
      </c>
      <c r="Q2886" s="14">
        <f t="shared" si="135"/>
        <v>42107.621018518519</v>
      </c>
      <c r="R2886" s="14">
        <f t="shared" si="136"/>
        <v>42167.621018518519</v>
      </c>
    </row>
    <row r="2887" spans="1:18" ht="48" hidden="1" x14ac:dyDescent="0.2">
      <c r="A2887">
        <v>1288</v>
      </c>
      <c r="B2887" s="3" t="s">
        <v>1289</v>
      </c>
      <c r="C2887" s="3" t="s">
        <v>5398</v>
      </c>
      <c r="D2887" s="6">
        <v>4000</v>
      </c>
      <c r="E2887" s="8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8272</v>
      </c>
      <c r="O2887" s="10" t="s">
        <v>8313</v>
      </c>
      <c r="P2887">
        <f t="shared" si="137"/>
        <v>65.87</v>
      </c>
      <c r="Q2887" s="14">
        <f t="shared" si="135"/>
        <v>42561.154664351852</v>
      </c>
      <c r="R2887" s="14">
        <f t="shared" si="136"/>
        <v>42592.166666666672</v>
      </c>
    </row>
    <row r="2888" spans="1:18" ht="48" hidden="1" x14ac:dyDescent="0.2">
      <c r="A2888">
        <v>1289</v>
      </c>
      <c r="B2888" s="3" t="s">
        <v>1290</v>
      </c>
      <c r="C2888" s="3" t="s">
        <v>5399</v>
      </c>
      <c r="D2888" s="6">
        <v>1500</v>
      </c>
      <c r="E2888" s="8">
        <v>1876</v>
      </c>
      <c r="F2888" t="s">
        <v>8218</v>
      </c>
      <c r="G2888" t="s">
        <v>8223</v>
      </c>
      <c r="H2888" t="s">
        <v>8245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8272</v>
      </c>
      <c r="O2888" s="10" t="s">
        <v>8313</v>
      </c>
      <c r="P2888">
        <f t="shared" si="137"/>
        <v>36.08</v>
      </c>
      <c r="Q2888" s="14">
        <f t="shared" si="135"/>
        <v>42709.134780092587</v>
      </c>
      <c r="R2888" s="14">
        <f t="shared" si="136"/>
        <v>42739.134780092587</v>
      </c>
    </row>
    <row r="2889" spans="1:18" ht="32" hidden="1" x14ac:dyDescent="0.2">
      <c r="A2889">
        <v>1290</v>
      </c>
      <c r="B2889" s="3" t="s">
        <v>1291</v>
      </c>
      <c r="C2889" s="3" t="s">
        <v>5400</v>
      </c>
      <c r="D2889" s="6">
        <v>3500</v>
      </c>
      <c r="E2889" s="8">
        <v>3800</v>
      </c>
      <c r="F2889" t="s">
        <v>8218</v>
      </c>
      <c r="G2889" t="s">
        <v>8223</v>
      </c>
      <c r="H2889" t="s">
        <v>8245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8272</v>
      </c>
      <c r="O2889" s="10" t="s">
        <v>8313</v>
      </c>
      <c r="P2889">
        <f t="shared" si="137"/>
        <v>44.19</v>
      </c>
      <c r="Q2889" s="14">
        <f t="shared" si="135"/>
        <v>42086.614942129629</v>
      </c>
      <c r="R2889" s="14">
        <f t="shared" si="136"/>
        <v>42117.290972222225</v>
      </c>
    </row>
    <row r="2890" spans="1:18" ht="48" hidden="1" x14ac:dyDescent="0.2">
      <c r="A2890">
        <v>1291</v>
      </c>
      <c r="B2890" s="3" t="s">
        <v>1292</v>
      </c>
      <c r="C2890" s="3" t="s">
        <v>5401</v>
      </c>
      <c r="D2890" s="6">
        <v>3000</v>
      </c>
      <c r="E2890" s="8">
        <v>4371</v>
      </c>
      <c r="F2890" t="s">
        <v>8218</v>
      </c>
      <c r="G2890" t="s">
        <v>8223</v>
      </c>
      <c r="H2890" t="s">
        <v>8245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8272</v>
      </c>
      <c r="O2890" s="10" t="s">
        <v>8313</v>
      </c>
      <c r="P2890">
        <f t="shared" si="137"/>
        <v>104.07</v>
      </c>
      <c r="Q2890" s="14">
        <f t="shared" si="135"/>
        <v>42064.652673611112</v>
      </c>
      <c r="R2890" s="14">
        <f t="shared" si="136"/>
        <v>42101.291666666672</v>
      </c>
    </row>
    <row r="2891" spans="1:18" ht="48" hidden="1" x14ac:dyDescent="0.2">
      <c r="A2891">
        <v>1292</v>
      </c>
      <c r="B2891" s="3" t="s">
        <v>1293</v>
      </c>
      <c r="C2891" s="3" t="s">
        <v>5402</v>
      </c>
      <c r="D2891" s="6">
        <v>1700</v>
      </c>
      <c r="E2891" s="8">
        <v>1870</v>
      </c>
      <c r="F2891" t="s">
        <v>8218</v>
      </c>
      <c r="G2891" t="s">
        <v>8224</v>
      </c>
      <c r="H2891" t="s">
        <v>8246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8272</v>
      </c>
      <c r="O2891" s="10" t="s">
        <v>8313</v>
      </c>
      <c r="P2891">
        <f t="shared" si="137"/>
        <v>35.96</v>
      </c>
      <c r="Q2891" s="14">
        <f t="shared" si="135"/>
        <v>42256.764212962968</v>
      </c>
      <c r="R2891" s="14">
        <f t="shared" si="136"/>
        <v>42283.957638888889</v>
      </c>
    </row>
    <row r="2892" spans="1:18" ht="48" hidden="1" x14ac:dyDescent="0.2">
      <c r="A2892">
        <v>1293</v>
      </c>
      <c r="B2892" s="3" t="s">
        <v>1294</v>
      </c>
      <c r="C2892" s="3" t="s">
        <v>5403</v>
      </c>
      <c r="D2892" s="6">
        <v>15000</v>
      </c>
      <c r="E2892" s="8">
        <v>15335</v>
      </c>
      <c r="F2892" t="s">
        <v>8218</v>
      </c>
      <c r="G2892" t="s">
        <v>8223</v>
      </c>
      <c r="H2892" t="s">
        <v>8245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8272</v>
      </c>
      <c r="O2892" s="10" t="s">
        <v>8313</v>
      </c>
      <c r="P2892">
        <f t="shared" si="137"/>
        <v>127.79</v>
      </c>
      <c r="Q2892" s="14">
        <f t="shared" si="135"/>
        <v>42292.701053240744</v>
      </c>
      <c r="R2892" s="14">
        <f t="shared" si="136"/>
        <v>42322.742719907401</v>
      </c>
    </row>
    <row r="2893" spans="1:18" ht="48" hidden="1" x14ac:dyDescent="0.2">
      <c r="A2893">
        <v>1294</v>
      </c>
      <c r="B2893" s="3" t="s">
        <v>1295</v>
      </c>
      <c r="C2893" s="3" t="s">
        <v>5404</v>
      </c>
      <c r="D2893" s="6">
        <v>500</v>
      </c>
      <c r="E2893" s="8">
        <v>610</v>
      </c>
      <c r="F2893" t="s">
        <v>8218</v>
      </c>
      <c r="G2893" t="s">
        <v>8224</v>
      </c>
      <c r="H2893" t="s">
        <v>8246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8272</v>
      </c>
      <c r="O2893" s="10" t="s">
        <v>8313</v>
      </c>
      <c r="P2893">
        <f t="shared" si="137"/>
        <v>27.73</v>
      </c>
      <c r="Q2893" s="14">
        <f t="shared" si="135"/>
        <v>42278.453668981485</v>
      </c>
      <c r="R2893" s="14">
        <f t="shared" si="136"/>
        <v>42296.458333333328</v>
      </c>
    </row>
    <row r="2894" spans="1:18" ht="48" hidden="1" x14ac:dyDescent="0.2">
      <c r="A2894">
        <v>1295</v>
      </c>
      <c r="B2894" s="3" t="s">
        <v>1296</v>
      </c>
      <c r="C2894" s="3" t="s">
        <v>5405</v>
      </c>
      <c r="D2894" s="6">
        <v>2500</v>
      </c>
      <c r="E2894" s="8">
        <v>2549</v>
      </c>
      <c r="F2894" t="s">
        <v>8218</v>
      </c>
      <c r="G2894" t="s">
        <v>8224</v>
      </c>
      <c r="H2894" t="s">
        <v>8246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8272</v>
      </c>
      <c r="O2894" s="10" t="s">
        <v>8313</v>
      </c>
      <c r="P2894">
        <f t="shared" si="137"/>
        <v>39.83</v>
      </c>
      <c r="Q2894" s="14">
        <f t="shared" si="135"/>
        <v>42184.572881944448</v>
      </c>
      <c r="R2894" s="14">
        <f t="shared" si="136"/>
        <v>42214.708333333328</v>
      </c>
    </row>
    <row r="2895" spans="1:18" ht="48" hidden="1" x14ac:dyDescent="0.2">
      <c r="A2895">
        <v>1296</v>
      </c>
      <c r="B2895" s="3" t="s">
        <v>1297</v>
      </c>
      <c r="C2895" s="3" t="s">
        <v>5406</v>
      </c>
      <c r="D2895" s="6">
        <v>850</v>
      </c>
      <c r="E2895" s="8">
        <v>1200</v>
      </c>
      <c r="F2895" t="s">
        <v>8218</v>
      </c>
      <c r="G2895" t="s">
        <v>8224</v>
      </c>
      <c r="H2895" t="s">
        <v>8246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8272</v>
      </c>
      <c r="O2895" s="10" t="s">
        <v>8313</v>
      </c>
      <c r="P2895">
        <f t="shared" si="137"/>
        <v>52.17</v>
      </c>
      <c r="Q2895" s="14">
        <f t="shared" si="135"/>
        <v>42423.050613425927</v>
      </c>
      <c r="R2895" s="14">
        <f t="shared" si="136"/>
        <v>42443.008946759262</v>
      </c>
    </row>
    <row r="2896" spans="1:18" ht="48" hidden="1" x14ac:dyDescent="0.2">
      <c r="A2896">
        <v>1297</v>
      </c>
      <c r="B2896" s="3" t="s">
        <v>1298</v>
      </c>
      <c r="C2896" s="3" t="s">
        <v>5407</v>
      </c>
      <c r="D2896" s="6">
        <v>20000</v>
      </c>
      <c r="E2896" s="8">
        <v>21905</v>
      </c>
      <c r="F2896" t="s">
        <v>8218</v>
      </c>
      <c r="G2896" t="s">
        <v>8223</v>
      </c>
      <c r="H2896" t="s">
        <v>8245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8272</v>
      </c>
      <c r="O2896" s="10" t="s">
        <v>8313</v>
      </c>
      <c r="P2896">
        <f t="shared" si="137"/>
        <v>92.04</v>
      </c>
      <c r="Q2896" s="14">
        <f t="shared" si="135"/>
        <v>42461.747199074074</v>
      </c>
      <c r="R2896" s="14">
        <f t="shared" si="136"/>
        <v>42491.747199074074</v>
      </c>
    </row>
    <row r="2897" spans="1:18" ht="48" hidden="1" x14ac:dyDescent="0.2">
      <c r="A2897">
        <v>1298</v>
      </c>
      <c r="B2897" s="3" t="s">
        <v>1299</v>
      </c>
      <c r="C2897" s="3" t="s">
        <v>5408</v>
      </c>
      <c r="D2897" s="6">
        <v>2000</v>
      </c>
      <c r="E2897" s="8">
        <v>2093</v>
      </c>
      <c r="F2897" t="s">
        <v>8218</v>
      </c>
      <c r="G2897" t="s">
        <v>8224</v>
      </c>
      <c r="H2897" t="s">
        <v>8246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8272</v>
      </c>
      <c r="O2897" s="10" t="s">
        <v>8313</v>
      </c>
      <c r="P2897">
        <f t="shared" si="137"/>
        <v>63.42</v>
      </c>
      <c r="Q2897" s="14">
        <f t="shared" si="135"/>
        <v>42458.680925925932</v>
      </c>
      <c r="R2897" s="14">
        <f t="shared" si="136"/>
        <v>42488.680925925932</v>
      </c>
    </row>
    <row r="2898" spans="1:18" ht="48" hidden="1" x14ac:dyDescent="0.2">
      <c r="A2898">
        <v>1299</v>
      </c>
      <c r="B2898" s="3" t="s">
        <v>1300</v>
      </c>
      <c r="C2898" s="3" t="s">
        <v>5409</v>
      </c>
      <c r="D2898" s="6">
        <v>3500</v>
      </c>
      <c r="E2898" s="8">
        <v>4340</v>
      </c>
      <c r="F2898" t="s">
        <v>8218</v>
      </c>
      <c r="G2898" t="s">
        <v>8223</v>
      </c>
      <c r="H2898" t="s">
        <v>8245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8272</v>
      </c>
      <c r="O2898" s="10" t="s">
        <v>8313</v>
      </c>
      <c r="P2898">
        <f t="shared" si="137"/>
        <v>135.63</v>
      </c>
      <c r="Q2898" s="14">
        <f t="shared" si="135"/>
        <v>42169.814340277779</v>
      </c>
      <c r="R2898" s="14">
        <f t="shared" si="136"/>
        <v>42199.814340277779</v>
      </c>
    </row>
    <row r="2899" spans="1:18" ht="48" hidden="1" x14ac:dyDescent="0.2">
      <c r="A2899">
        <v>1300</v>
      </c>
      <c r="B2899" s="3" t="s">
        <v>1301</v>
      </c>
      <c r="C2899" s="3" t="s">
        <v>5410</v>
      </c>
      <c r="D2899" s="6">
        <v>3000</v>
      </c>
      <c r="E2899" s="8">
        <v>4050</v>
      </c>
      <c r="F2899" t="s">
        <v>8218</v>
      </c>
      <c r="G2899" t="s">
        <v>8223</v>
      </c>
      <c r="H2899" t="s">
        <v>8245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8272</v>
      </c>
      <c r="O2899" s="10" t="s">
        <v>8313</v>
      </c>
      <c r="P2899">
        <f t="shared" si="137"/>
        <v>168.75</v>
      </c>
      <c r="Q2899" s="14">
        <f t="shared" si="135"/>
        <v>42483.675208333334</v>
      </c>
      <c r="R2899" s="14">
        <f t="shared" si="136"/>
        <v>42522.789583333331</v>
      </c>
    </row>
    <row r="2900" spans="1:18" ht="48" hidden="1" x14ac:dyDescent="0.2">
      <c r="A2900">
        <v>1301</v>
      </c>
      <c r="B2900" s="3" t="s">
        <v>1302</v>
      </c>
      <c r="C2900" s="3" t="s">
        <v>5411</v>
      </c>
      <c r="D2900" s="6">
        <v>2000</v>
      </c>
      <c r="E2900" s="8">
        <v>2055</v>
      </c>
      <c r="F2900" t="s">
        <v>8218</v>
      </c>
      <c r="G2900" t="s">
        <v>8223</v>
      </c>
      <c r="H2900" t="s">
        <v>8245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8272</v>
      </c>
      <c r="O2900" s="10" t="s">
        <v>8313</v>
      </c>
      <c r="P2900">
        <f t="shared" si="137"/>
        <v>70.86</v>
      </c>
      <c r="Q2900" s="14">
        <f t="shared" si="135"/>
        <v>42195.749745370369</v>
      </c>
      <c r="R2900" s="14">
        <f t="shared" si="136"/>
        <v>42206.125</v>
      </c>
    </row>
    <row r="2901" spans="1:18" ht="48" hidden="1" x14ac:dyDescent="0.2">
      <c r="A2901">
        <v>1302</v>
      </c>
      <c r="B2901" s="3" t="s">
        <v>1303</v>
      </c>
      <c r="C2901" s="3" t="s">
        <v>5412</v>
      </c>
      <c r="D2901" s="6">
        <v>2500</v>
      </c>
      <c r="E2901" s="8">
        <v>2500</v>
      </c>
      <c r="F2901" t="s">
        <v>8218</v>
      </c>
      <c r="G2901" t="s">
        <v>8223</v>
      </c>
      <c r="H2901" t="s">
        <v>8245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8272</v>
      </c>
      <c r="O2901" s="10" t="s">
        <v>8313</v>
      </c>
      <c r="P2901">
        <f t="shared" si="137"/>
        <v>50</v>
      </c>
      <c r="Q2901" s="14">
        <f t="shared" si="135"/>
        <v>42675.057997685188</v>
      </c>
      <c r="R2901" s="14">
        <f t="shared" si="136"/>
        <v>42705.099664351852</v>
      </c>
    </row>
    <row r="2902" spans="1:18" ht="32" hidden="1" x14ac:dyDescent="0.2">
      <c r="A2902">
        <v>1303</v>
      </c>
      <c r="B2902" s="3" t="s">
        <v>1304</v>
      </c>
      <c r="C2902" s="3" t="s">
        <v>5413</v>
      </c>
      <c r="D2902" s="6">
        <v>3500</v>
      </c>
      <c r="E2902" s="8">
        <v>4559.13</v>
      </c>
      <c r="F2902" t="s">
        <v>8218</v>
      </c>
      <c r="G2902" t="s">
        <v>8224</v>
      </c>
      <c r="H2902" t="s">
        <v>8246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8272</v>
      </c>
      <c r="O2902" s="10" t="s">
        <v>8313</v>
      </c>
      <c r="P2902">
        <f t="shared" si="137"/>
        <v>42.21</v>
      </c>
      <c r="Q2902" s="14">
        <f t="shared" si="135"/>
        <v>42566.441203703704</v>
      </c>
      <c r="R2902" s="14">
        <f t="shared" si="136"/>
        <v>42582.458333333328</v>
      </c>
    </row>
    <row r="2903" spans="1:18" ht="32" hidden="1" x14ac:dyDescent="0.2">
      <c r="A2903">
        <v>2781</v>
      </c>
      <c r="B2903" s="3" t="s">
        <v>2781</v>
      </c>
      <c r="C2903" s="3" t="s">
        <v>6891</v>
      </c>
      <c r="D2903" s="6">
        <v>1250</v>
      </c>
      <c r="E2903" s="8">
        <v>1316</v>
      </c>
      <c r="F2903" t="s">
        <v>8218</v>
      </c>
      <c r="G2903" t="s">
        <v>8223</v>
      </c>
      <c r="H2903" t="s">
        <v>8245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8272</v>
      </c>
      <c r="O2903" s="10" t="s">
        <v>8313</v>
      </c>
      <c r="P2903">
        <f t="shared" si="137"/>
        <v>47</v>
      </c>
      <c r="Q2903" s="14">
        <f t="shared" si="135"/>
        <v>42018.94159722222</v>
      </c>
      <c r="R2903" s="14">
        <f t="shared" si="136"/>
        <v>42047.291666666672</v>
      </c>
    </row>
    <row r="2904" spans="1:18" ht="32" hidden="1" x14ac:dyDescent="0.2">
      <c r="A2904">
        <v>2782</v>
      </c>
      <c r="B2904" s="3" t="s">
        <v>2782</v>
      </c>
      <c r="C2904" s="3" t="s">
        <v>6892</v>
      </c>
      <c r="D2904" s="6">
        <v>1000</v>
      </c>
      <c r="E2904" s="8">
        <v>1200</v>
      </c>
      <c r="F2904" t="s">
        <v>8218</v>
      </c>
      <c r="G2904" t="s">
        <v>8223</v>
      </c>
      <c r="H2904" t="s">
        <v>8245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8272</v>
      </c>
      <c r="O2904" s="10" t="s">
        <v>8313</v>
      </c>
      <c r="P2904">
        <f t="shared" si="137"/>
        <v>66.67</v>
      </c>
      <c r="Q2904" s="14">
        <f t="shared" si="135"/>
        <v>42026.924976851849</v>
      </c>
      <c r="R2904" s="14">
        <f t="shared" si="136"/>
        <v>42052.207638888889</v>
      </c>
    </row>
    <row r="2905" spans="1:18" ht="48" hidden="1" x14ac:dyDescent="0.2">
      <c r="A2905">
        <v>2783</v>
      </c>
      <c r="B2905" s="3" t="s">
        <v>2783</v>
      </c>
      <c r="C2905" s="3" t="s">
        <v>6893</v>
      </c>
      <c r="D2905" s="6">
        <v>1000</v>
      </c>
      <c r="E2905" s="8">
        <v>1145</v>
      </c>
      <c r="F2905" t="s">
        <v>8218</v>
      </c>
      <c r="G2905" t="s">
        <v>8224</v>
      </c>
      <c r="H2905" t="s">
        <v>8246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8272</v>
      </c>
      <c r="O2905" s="10" t="s">
        <v>8313</v>
      </c>
      <c r="P2905">
        <f t="shared" si="137"/>
        <v>18.77</v>
      </c>
      <c r="Q2905" s="14">
        <f t="shared" si="135"/>
        <v>42103.535254629634</v>
      </c>
      <c r="R2905" s="14">
        <f t="shared" si="136"/>
        <v>42117.535254629634</v>
      </c>
    </row>
    <row r="2906" spans="1:18" ht="48" hidden="1" x14ac:dyDescent="0.2">
      <c r="A2906">
        <v>2784</v>
      </c>
      <c r="B2906" s="3" t="s">
        <v>2784</v>
      </c>
      <c r="C2906" s="3" t="s">
        <v>6894</v>
      </c>
      <c r="D2906" s="6">
        <v>6000</v>
      </c>
      <c r="E2906" s="8">
        <v>7140</v>
      </c>
      <c r="F2906" t="s">
        <v>8218</v>
      </c>
      <c r="G2906" t="s">
        <v>8223</v>
      </c>
      <c r="H2906" t="s">
        <v>8245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8272</v>
      </c>
      <c r="O2906" s="10" t="s">
        <v>8313</v>
      </c>
      <c r="P2906">
        <f t="shared" si="137"/>
        <v>66.11</v>
      </c>
      <c r="Q2906" s="14">
        <f t="shared" si="135"/>
        <v>41920.787534722222</v>
      </c>
      <c r="R2906" s="14">
        <f t="shared" si="136"/>
        <v>41941.787534722222</v>
      </c>
    </row>
    <row r="2907" spans="1:18" ht="48" hidden="1" x14ac:dyDescent="0.2">
      <c r="A2907">
        <v>2785</v>
      </c>
      <c r="B2907" s="3" t="s">
        <v>2785</v>
      </c>
      <c r="C2907" s="3" t="s">
        <v>6895</v>
      </c>
      <c r="D2907" s="6">
        <v>5000</v>
      </c>
      <c r="E2907" s="8">
        <v>5234</v>
      </c>
      <c r="F2907" t="s">
        <v>8218</v>
      </c>
      <c r="G2907" t="s">
        <v>8223</v>
      </c>
      <c r="H2907" t="s">
        <v>8245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8272</v>
      </c>
      <c r="O2907" s="10" t="s">
        <v>8313</v>
      </c>
      <c r="P2907">
        <f t="shared" si="137"/>
        <v>36.86</v>
      </c>
      <c r="Q2907" s="14">
        <f t="shared" si="135"/>
        <v>42558.189432870371</v>
      </c>
      <c r="R2907" s="14">
        <f t="shared" si="136"/>
        <v>42587.875</v>
      </c>
    </row>
    <row r="2908" spans="1:18" ht="32" hidden="1" x14ac:dyDescent="0.2">
      <c r="A2908">
        <v>2786</v>
      </c>
      <c r="B2908" s="3" t="s">
        <v>2786</v>
      </c>
      <c r="C2908" s="3" t="s">
        <v>6896</v>
      </c>
      <c r="D2908" s="6">
        <v>2500</v>
      </c>
      <c r="E2908" s="8">
        <v>2946</v>
      </c>
      <c r="F2908" t="s">
        <v>8218</v>
      </c>
      <c r="G2908" t="s">
        <v>8224</v>
      </c>
      <c r="H2908" t="s">
        <v>8246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8272</v>
      </c>
      <c r="O2908" s="10" t="s">
        <v>8313</v>
      </c>
      <c r="P2908">
        <f t="shared" si="137"/>
        <v>39.81</v>
      </c>
      <c r="Q2908" s="14">
        <f t="shared" si="135"/>
        <v>41815.569212962961</v>
      </c>
      <c r="R2908" s="14">
        <f t="shared" si="136"/>
        <v>41829.569212962961</v>
      </c>
    </row>
    <row r="2909" spans="1:18" ht="48" hidden="1" x14ac:dyDescent="0.2">
      <c r="A2909">
        <v>2787</v>
      </c>
      <c r="B2909" s="3" t="s">
        <v>2787</v>
      </c>
      <c r="C2909" s="3" t="s">
        <v>6897</v>
      </c>
      <c r="D2909" s="6">
        <v>1000</v>
      </c>
      <c r="E2909" s="8">
        <v>1197</v>
      </c>
      <c r="F2909" t="s">
        <v>8218</v>
      </c>
      <c r="G2909" t="s">
        <v>8223</v>
      </c>
      <c r="H2909" t="s">
        <v>8245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8272</v>
      </c>
      <c r="O2909" s="10" t="s">
        <v>8313</v>
      </c>
      <c r="P2909">
        <f t="shared" si="137"/>
        <v>31.5</v>
      </c>
      <c r="Q2909" s="14">
        <f t="shared" si="135"/>
        <v>41808.198518518519</v>
      </c>
      <c r="R2909" s="14">
        <f t="shared" si="136"/>
        <v>41838.198518518519</v>
      </c>
    </row>
    <row r="2910" spans="1:18" ht="32" hidden="1" x14ac:dyDescent="0.2">
      <c r="A2910">
        <v>2788</v>
      </c>
      <c r="B2910" s="3" t="s">
        <v>2788</v>
      </c>
      <c r="C2910" s="3" t="s">
        <v>6898</v>
      </c>
      <c r="D2910" s="6">
        <v>2000</v>
      </c>
      <c r="E2910" s="8">
        <v>2050</v>
      </c>
      <c r="F2910" t="s">
        <v>8218</v>
      </c>
      <c r="G2910" t="s">
        <v>8223</v>
      </c>
      <c r="H2910" t="s">
        <v>8245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8272</v>
      </c>
      <c r="O2910" s="10" t="s">
        <v>8313</v>
      </c>
      <c r="P2910">
        <f t="shared" si="137"/>
        <v>102.5</v>
      </c>
      <c r="Q2910" s="14">
        <f t="shared" si="135"/>
        <v>42550.701886574068</v>
      </c>
      <c r="R2910" s="14">
        <f t="shared" si="136"/>
        <v>42580.701886574068</v>
      </c>
    </row>
    <row r="2911" spans="1:18" ht="32" hidden="1" x14ac:dyDescent="0.2">
      <c r="A2911">
        <v>2789</v>
      </c>
      <c r="B2911" s="3" t="s">
        <v>2789</v>
      </c>
      <c r="C2911" s="3" t="s">
        <v>6899</v>
      </c>
      <c r="D2911" s="6">
        <v>3000</v>
      </c>
      <c r="E2911" s="8">
        <v>3035</v>
      </c>
      <c r="F2911" t="s">
        <v>8218</v>
      </c>
      <c r="G2911" t="s">
        <v>8223</v>
      </c>
      <c r="H2911" t="s">
        <v>8245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8272</v>
      </c>
      <c r="O2911" s="10" t="s">
        <v>8313</v>
      </c>
      <c r="P2911">
        <f t="shared" si="137"/>
        <v>126.46</v>
      </c>
      <c r="Q2911" s="14">
        <f t="shared" si="135"/>
        <v>42056.013124999998</v>
      </c>
      <c r="R2911" s="14">
        <f t="shared" si="136"/>
        <v>42075.166666666672</v>
      </c>
    </row>
    <row r="2912" spans="1:18" ht="48" hidden="1" x14ac:dyDescent="0.2">
      <c r="A2912">
        <v>2790</v>
      </c>
      <c r="B2912" s="3" t="s">
        <v>2790</v>
      </c>
      <c r="C2912" s="3" t="s">
        <v>6900</v>
      </c>
      <c r="D2912" s="6">
        <v>3000</v>
      </c>
      <c r="E2912" s="8">
        <v>3160</v>
      </c>
      <c r="F2912" t="s">
        <v>8218</v>
      </c>
      <c r="G2912" t="s">
        <v>8223</v>
      </c>
      <c r="H2912" t="s">
        <v>8245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8272</v>
      </c>
      <c r="O2912" s="10" t="s">
        <v>8313</v>
      </c>
      <c r="P2912">
        <f t="shared" si="137"/>
        <v>47.88</v>
      </c>
      <c r="Q2912" s="14">
        <f t="shared" si="135"/>
        <v>42016.938692129625</v>
      </c>
      <c r="R2912" s="14">
        <f t="shared" si="136"/>
        <v>42046.938692129625</v>
      </c>
    </row>
    <row r="2913" spans="1:18" ht="48" hidden="1" x14ac:dyDescent="0.2">
      <c r="A2913">
        <v>2791</v>
      </c>
      <c r="B2913" s="3" t="s">
        <v>2791</v>
      </c>
      <c r="C2913" s="3" t="s">
        <v>6901</v>
      </c>
      <c r="D2913" s="6">
        <v>2000</v>
      </c>
      <c r="E2913" s="8">
        <v>2050</v>
      </c>
      <c r="F2913" t="s">
        <v>8218</v>
      </c>
      <c r="G2913" t="s">
        <v>8223</v>
      </c>
      <c r="H2913" t="s">
        <v>8245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8272</v>
      </c>
      <c r="O2913" s="10" t="s">
        <v>8313</v>
      </c>
      <c r="P2913">
        <f t="shared" si="137"/>
        <v>73.209999999999994</v>
      </c>
      <c r="Q2913" s="14">
        <f t="shared" si="135"/>
        <v>42591.899988425925</v>
      </c>
      <c r="R2913" s="14">
        <f t="shared" si="136"/>
        <v>42622.166666666672</v>
      </c>
    </row>
    <row r="2914" spans="1:18" ht="48" hidden="1" x14ac:dyDescent="0.2">
      <c r="A2914">
        <v>2792</v>
      </c>
      <c r="B2914" s="3" t="s">
        <v>2792</v>
      </c>
      <c r="C2914" s="3" t="s">
        <v>6902</v>
      </c>
      <c r="D2914" s="6">
        <v>2000</v>
      </c>
      <c r="E2914" s="8">
        <v>2152</v>
      </c>
      <c r="F2914" t="s">
        <v>8218</v>
      </c>
      <c r="G2914" t="s">
        <v>8223</v>
      </c>
      <c r="H2914" t="s">
        <v>8245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8272</v>
      </c>
      <c r="O2914" s="10" t="s">
        <v>8313</v>
      </c>
      <c r="P2914">
        <f t="shared" si="137"/>
        <v>89.67</v>
      </c>
      <c r="Q2914" s="14">
        <f t="shared" si="135"/>
        <v>42183.231006944443</v>
      </c>
      <c r="R2914" s="14">
        <f t="shared" si="136"/>
        <v>42228.231006944443</v>
      </c>
    </row>
    <row r="2915" spans="1:18" ht="64" hidden="1" x14ac:dyDescent="0.2">
      <c r="A2915">
        <v>2793</v>
      </c>
      <c r="B2915" s="3" t="s">
        <v>2793</v>
      </c>
      <c r="C2915" s="3" t="s">
        <v>6903</v>
      </c>
      <c r="D2915" s="6">
        <v>10000</v>
      </c>
      <c r="E2915" s="8">
        <v>11056.75</v>
      </c>
      <c r="F2915" t="s">
        <v>8218</v>
      </c>
      <c r="G2915" t="s">
        <v>8225</v>
      </c>
      <c r="H2915" t="s">
        <v>8247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8272</v>
      </c>
      <c r="O2915" s="10" t="s">
        <v>8313</v>
      </c>
      <c r="P2915">
        <f t="shared" si="137"/>
        <v>151.46</v>
      </c>
      <c r="Q2915" s="14">
        <f t="shared" si="135"/>
        <v>42176.419039351851</v>
      </c>
      <c r="R2915" s="14">
        <f t="shared" si="136"/>
        <v>42206.419039351851</v>
      </c>
    </row>
    <row r="2916" spans="1:18" ht="48" hidden="1" x14ac:dyDescent="0.2">
      <c r="A2916">
        <v>2794</v>
      </c>
      <c r="B2916" s="3" t="s">
        <v>2794</v>
      </c>
      <c r="C2916" s="3" t="s">
        <v>6904</v>
      </c>
      <c r="D2916" s="6">
        <v>50</v>
      </c>
      <c r="E2916" s="8">
        <v>75</v>
      </c>
      <c r="F2916" t="s">
        <v>8218</v>
      </c>
      <c r="G2916" t="s">
        <v>8224</v>
      </c>
      <c r="H2916" t="s">
        <v>8246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8272</v>
      </c>
      <c r="O2916" s="10" t="s">
        <v>8313</v>
      </c>
      <c r="P2916">
        <f t="shared" si="137"/>
        <v>25</v>
      </c>
      <c r="Q2916" s="14">
        <f t="shared" si="135"/>
        <v>42416.691655092596</v>
      </c>
      <c r="R2916" s="14">
        <f t="shared" si="136"/>
        <v>42432.791666666672</v>
      </c>
    </row>
    <row r="2917" spans="1:18" ht="48" hidden="1" x14ac:dyDescent="0.2">
      <c r="A2917">
        <v>2795</v>
      </c>
      <c r="B2917" s="3" t="s">
        <v>2795</v>
      </c>
      <c r="C2917" s="3" t="s">
        <v>6905</v>
      </c>
      <c r="D2917" s="6">
        <v>700</v>
      </c>
      <c r="E2917" s="8">
        <v>730</v>
      </c>
      <c r="F2917" t="s">
        <v>8218</v>
      </c>
      <c r="G2917" t="s">
        <v>8223</v>
      </c>
      <c r="H2917" t="s">
        <v>8245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8272</v>
      </c>
      <c r="O2917" s="10" t="s">
        <v>8313</v>
      </c>
      <c r="P2917">
        <f t="shared" si="137"/>
        <v>36.5</v>
      </c>
      <c r="Q2917" s="14">
        <f t="shared" si="135"/>
        <v>41780.525937500002</v>
      </c>
      <c r="R2917" s="14">
        <f t="shared" si="136"/>
        <v>41796.958333333336</v>
      </c>
    </row>
    <row r="2918" spans="1:18" ht="48" hidden="1" x14ac:dyDescent="0.2">
      <c r="A2918">
        <v>2796</v>
      </c>
      <c r="B2918" s="3" t="s">
        <v>2796</v>
      </c>
      <c r="C2918" s="3" t="s">
        <v>6906</v>
      </c>
      <c r="D2918" s="6">
        <v>800</v>
      </c>
      <c r="E2918" s="8">
        <v>924</v>
      </c>
      <c r="F2918" t="s">
        <v>8218</v>
      </c>
      <c r="G2918" t="s">
        <v>8224</v>
      </c>
      <c r="H2918" t="s">
        <v>8246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8272</v>
      </c>
      <c r="O2918" s="10" t="s">
        <v>8313</v>
      </c>
      <c r="P2918">
        <f t="shared" si="137"/>
        <v>44</v>
      </c>
      <c r="Q2918" s="14">
        <f t="shared" si="135"/>
        <v>41795.528101851851</v>
      </c>
      <c r="R2918" s="14">
        <f t="shared" si="136"/>
        <v>41825.528101851851</v>
      </c>
    </row>
    <row r="2919" spans="1:18" ht="48" hidden="1" x14ac:dyDescent="0.2">
      <c r="A2919">
        <v>2797</v>
      </c>
      <c r="B2919" s="3" t="s">
        <v>2797</v>
      </c>
      <c r="C2919" s="3" t="s">
        <v>6907</v>
      </c>
      <c r="D2919" s="6">
        <v>8000</v>
      </c>
      <c r="E2919" s="8">
        <v>8211.61</v>
      </c>
      <c r="F2919" t="s">
        <v>8218</v>
      </c>
      <c r="G2919" t="s">
        <v>8224</v>
      </c>
      <c r="H2919" t="s">
        <v>8246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8272</v>
      </c>
      <c r="O2919" s="10" t="s">
        <v>8313</v>
      </c>
      <c r="P2919">
        <f t="shared" si="137"/>
        <v>87.36</v>
      </c>
      <c r="Q2919" s="14">
        <f t="shared" si="135"/>
        <v>41798.94027777778</v>
      </c>
      <c r="R2919" s="14">
        <f t="shared" si="136"/>
        <v>41828.94027777778</v>
      </c>
    </row>
    <row r="2920" spans="1:18" ht="48" hidden="1" x14ac:dyDescent="0.2">
      <c r="A2920">
        <v>2798</v>
      </c>
      <c r="B2920" s="3" t="s">
        <v>2798</v>
      </c>
      <c r="C2920" s="3" t="s">
        <v>6908</v>
      </c>
      <c r="D2920" s="6">
        <v>5000</v>
      </c>
      <c r="E2920" s="8">
        <v>5070</v>
      </c>
      <c r="F2920" t="s">
        <v>8218</v>
      </c>
      <c r="G2920" t="s">
        <v>8224</v>
      </c>
      <c r="H2920" t="s">
        <v>8246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8272</v>
      </c>
      <c r="O2920" s="10" t="s">
        <v>8313</v>
      </c>
      <c r="P2920">
        <f t="shared" si="137"/>
        <v>36.47</v>
      </c>
      <c r="Q2920" s="14">
        <f t="shared" si="135"/>
        <v>42201.675011574072</v>
      </c>
      <c r="R2920" s="14">
        <f t="shared" si="136"/>
        <v>42216.666666666672</v>
      </c>
    </row>
    <row r="2921" spans="1:18" ht="48" hidden="1" x14ac:dyDescent="0.2">
      <c r="A2921">
        <v>2799</v>
      </c>
      <c r="B2921" s="3" t="s">
        <v>2799</v>
      </c>
      <c r="C2921" s="3" t="s">
        <v>6909</v>
      </c>
      <c r="D2921" s="6">
        <v>5000</v>
      </c>
      <c r="E2921" s="8">
        <v>5831.74</v>
      </c>
      <c r="F2921" t="s">
        <v>8218</v>
      </c>
      <c r="G2921" t="s">
        <v>8224</v>
      </c>
      <c r="H2921" t="s">
        <v>8246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8272</v>
      </c>
      <c r="O2921" s="10" t="s">
        <v>8313</v>
      </c>
      <c r="P2921">
        <f t="shared" si="137"/>
        <v>44.86</v>
      </c>
      <c r="Q2921" s="14">
        <f t="shared" si="135"/>
        <v>42507.264699074076</v>
      </c>
      <c r="R2921" s="14">
        <f t="shared" si="136"/>
        <v>42538.666666666672</v>
      </c>
    </row>
    <row r="2922" spans="1:18" ht="48" hidden="1" x14ac:dyDescent="0.2">
      <c r="A2922">
        <v>2800</v>
      </c>
      <c r="B2922" s="3" t="s">
        <v>2800</v>
      </c>
      <c r="C2922" s="3" t="s">
        <v>6910</v>
      </c>
      <c r="D2922" s="6">
        <v>1000</v>
      </c>
      <c r="E2922" s="8">
        <v>1330</v>
      </c>
      <c r="F2922" t="s">
        <v>8218</v>
      </c>
      <c r="G2922" t="s">
        <v>8224</v>
      </c>
      <c r="H2922" t="s">
        <v>8246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8272</v>
      </c>
      <c r="O2922" s="10" t="s">
        <v>8313</v>
      </c>
      <c r="P2922">
        <f t="shared" si="137"/>
        <v>42.9</v>
      </c>
      <c r="Q2922" s="14">
        <f t="shared" si="135"/>
        <v>41948.552847222221</v>
      </c>
      <c r="R2922" s="14">
        <f t="shared" si="136"/>
        <v>42008.552847222221</v>
      </c>
    </row>
    <row r="2923" spans="1:18" ht="48" hidden="1" x14ac:dyDescent="0.2">
      <c r="A2923">
        <v>2801</v>
      </c>
      <c r="B2923" s="3" t="s">
        <v>2801</v>
      </c>
      <c r="C2923" s="3" t="s">
        <v>6911</v>
      </c>
      <c r="D2923" s="6">
        <v>500</v>
      </c>
      <c r="E2923" s="8">
        <v>666</v>
      </c>
      <c r="F2923" t="s">
        <v>8218</v>
      </c>
      <c r="G2923" t="s">
        <v>8225</v>
      </c>
      <c r="H2923" t="s">
        <v>8247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8272</v>
      </c>
      <c r="O2923" s="10" t="s">
        <v>8313</v>
      </c>
      <c r="P2923">
        <f t="shared" si="137"/>
        <v>51.23</v>
      </c>
      <c r="Q2923" s="14">
        <f t="shared" si="135"/>
        <v>41900.243159722224</v>
      </c>
      <c r="R2923" s="14">
        <f t="shared" si="136"/>
        <v>41922.458333333336</v>
      </c>
    </row>
    <row r="2924" spans="1:18" ht="48" hidden="1" x14ac:dyDescent="0.2">
      <c r="A2924">
        <v>2802</v>
      </c>
      <c r="B2924" s="3" t="s">
        <v>2802</v>
      </c>
      <c r="C2924" s="3" t="s">
        <v>6912</v>
      </c>
      <c r="D2924" s="6">
        <v>3000</v>
      </c>
      <c r="E2924" s="8">
        <v>3055</v>
      </c>
      <c r="F2924" t="s">
        <v>8218</v>
      </c>
      <c r="G2924" t="s">
        <v>8224</v>
      </c>
      <c r="H2924" t="s">
        <v>8246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8272</v>
      </c>
      <c r="O2924" s="10" t="s">
        <v>8313</v>
      </c>
      <c r="P2924">
        <f t="shared" si="137"/>
        <v>33.94</v>
      </c>
      <c r="Q2924" s="14">
        <f t="shared" si="135"/>
        <v>42192.64707175926</v>
      </c>
      <c r="R2924" s="14">
        <f t="shared" si="136"/>
        <v>42222.64707175926</v>
      </c>
    </row>
    <row r="2925" spans="1:18" ht="48" hidden="1" x14ac:dyDescent="0.2">
      <c r="A2925">
        <v>2803</v>
      </c>
      <c r="B2925" s="3" t="s">
        <v>2803</v>
      </c>
      <c r="C2925" s="3" t="s">
        <v>6913</v>
      </c>
      <c r="D2925" s="6">
        <v>10000</v>
      </c>
      <c r="E2925" s="8">
        <v>12795</v>
      </c>
      <c r="F2925" t="s">
        <v>8218</v>
      </c>
      <c r="G2925" t="s">
        <v>8223</v>
      </c>
      <c r="H2925" t="s">
        <v>8245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8272</v>
      </c>
      <c r="O2925" s="10" t="s">
        <v>8313</v>
      </c>
      <c r="P2925">
        <f t="shared" si="137"/>
        <v>90.74</v>
      </c>
      <c r="Q2925" s="14">
        <f t="shared" si="135"/>
        <v>42158.065694444449</v>
      </c>
      <c r="R2925" s="14">
        <f t="shared" si="136"/>
        <v>42201</v>
      </c>
    </row>
    <row r="2926" spans="1:18" ht="48" hidden="1" x14ac:dyDescent="0.2">
      <c r="A2926">
        <v>2804</v>
      </c>
      <c r="B2926" s="3" t="s">
        <v>2804</v>
      </c>
      <c r="C2926" s="3" t="s">
        <v>6914</v>
      </c>
      <c r="D2926" s="6">
        <v>1000</v>
      </c>
      <c r="E2926" s="8">
        <v>1150</v>
      </c>
      <c r="F2926" t="s">
        <v>8218</v>
      </c>
      <c r="G2926" t="s">
        <v>8224</v>
      </c>
      <c r="H2926" t="s">
        <v>8246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8272</v>
      </c>
      <c r="O2926" s="10" t="s">
        <v>8313</v>
      </c>
      <c r="P2926">
        <f t="shared" si="137"/>
        <v>50</v>
      </c>
      <c r="Q2926" s="14">
        <f t="shared" si="135"/>
        <v>41881.453587962962</v>
      </c>
      <c r="R2926" s="14">
        <f t="shared" si="136"/>
        <v>41911.453587962962</v>
      </c>
    </row>
    <row r="2927" spans="1:18" ht="64" hidden="1" x14ac:dyDescent="0.2">
      <c r="A2927">
        <v>2805</v>
      </c>
      <c r="B2927" s="3" t="s">
        <v>2805</v>
      </c>
      <c r="C2927" s="3" t="s">
        <v>6915</v>
      </c>
      <c r="D2927" s="6">
        <v>400</v>
      </c>
      <c r="E2927" s="8">
        <v>440</v>
      </c>
      <c r="F2927" t="s">
        <v>8218</v>
      </c>
      <c r="G2927" t="s">
        <v>8224</v>
      </c>
      <c r="H2927" t="s">
        <v>8246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8272</v>
      </c>
      <c r="O2927" s="10" t="s">
        <v>8313</v>
      </c>
      <c r="P2927">
        <f t="shared" si="137"/>
        <v>24.44</v>
      </c>
      <c r="Q2927" s="14">
        <f t="shared" si="135"/>
        <v>42213.505474537036</v>
      </c>
      <c r="R2927" s="14">
        <f t="shared" si="136"/>
        <v>42238.505474537036</v>
      </c>
    </row>
    <row r="2928" spans="1:18" ht="48" hidden="1" x14ac:dyDescent="0.2">
      <c r="A2928">
        <v>2806</v>
      </c>
      <c r="B2928" s="3" t="s">
        <v>2806</v>
      </c>
      <c r="C2928" s="3" t="s">
        <v>6916</v>
      </c>
      <c r="D2928" s="6">
        <v>3000</v>
      </c>
      <c r="E2928" s="8">
        <v>3363</v>
      </c>
      <c r="F2928" t="s">
        <v>8218</v>
      </c>
      <c r="G2928" t="s">
        <v>8224</v>
      </c>
      <c r="H2928" t="s">
        <v>8246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8272</v>
      </c>
      <c r="O2928" s="10" t="s">
        <v>8313</v>
      </c>
      <c r="P2928">
        <f t="shared" si="137"/>
        <v>44.25</v>
      </c>
      <c r="Q2928" s="14">
        <f t="shared" si="135"/>
        <v>42185.267245370371</v>
      </c>
      <c r="R2928" s="14">
        <f t="shared" si="136"/>
        <v>42221.458333333328</v>
      </c>
    </row>
    <row r="2929" spans="1:18" ht="16" hidden="1" x14ac:dyDescent="0.2">
      <c r="A2929">
        <v>2807</v>
      </c>
      <c r="B2929" s="3" t="s">
        <v>2807</v>
      </c>
      <c r="C2929" s="3" t="s">
        <v>6917</v>
      </c>
      <c r="D2929" s="6">
        <v>5000</v>
      </c>
      <c r="E2929" s="8">
        <v>6300</v>
      </c>
      <c r="F2929" t="s">
        <v>8218</v>
      </c>
      <c r="G2929" t="s">
        <v>8223</v>
      </c>
      <c r="H2929" t="s">
        <v>8245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8272</v>
      </c>
      <c r="O2929" s="10" t="s">
        <v>8313</v>
      </c>
      <c r="P2929">
        <f t="shared" si="137"/>
        <v>67.739999999999995</v>
      </c>
      <c r="Q2929" s="14">
        <f t="shared" si="135"/>
        <v>42154.873124999998</v>
      </c>
      <c r="R2929" s="14">
        <f t="shared" si="136"/>
        <v>42184.873124999998</v>
      </c>
    </row>
    <row r="2930" spans="1:18" ht="48" hidden="1" x14ac:dyDescent="0.2">
      <c r="A2930">
        <v>2808</v>
      </c>
      <c r="B2930" s="3" t="s">
        <v>2808</v>
      </c>
      <c r="C2930" s="3" t="s">
        <v>6918</v>
      </c>
      <c r="D2930" s="6">
        <v>4500</v>
      </c>
      <c r="E2930" s="8">
        <v>4511</v>
      </c>
      <c r="F2930" t="s">
        <v>8218</v>
      </c>
      <c r="G2930" t="s">
        <v>8223</v>
      </c>
      <c r="H2930" t="s">
        <v>8245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8272</v>
      </c>
      <c r="O2930" s="10" t="s">
        <v>8313</v>
      </c>
      <c r="P2930">
        <f t="shared" si="137"/>
        <v>65.38</v>
      </c>
      <c r="Q2930" s="14">
        <f t="shared" si="135"/>
        <v>42208.84646990741</v>
      </c>
      <c r="R2930" s="14">
        <f t="shared" si="136"/>
        <v>42238.84646990741</v>
      </c>
    </row>
    <row r="2931" spans="1:18" ht="48" hidden="1" x14ac:dyDescent="0.2">
      <c r="A2931">
        <v>2809</v>
      </c>
      <c r="B2931" s="3" t="s">
        <v>2809</v>
      </c>
      <c r="C2931" s="3" t="s">
        <v>6919</v>
      </c>
      <c r="D2931" s="6">
        <v>2500</v>
      </c>
      <c r="E2931" s="8">
        <v>2560</v>
      </c>
      <c r="F2931" t="s">
        <v>8218</v>
      </c>
      <c r="G2931" t="s">
        <v>8223</v>
      </c>
      <c r="H2931" t="s">
        <v>8245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8272</v>
      </c>
      <c r="O2931" s="10" t="s">
        <v>8313</v>
      </c>
      <c r="P2931">
        <f t="shared" si="137"/>
        <v>121.9</v>
      </c>
      <c r="Q2931" s="14">
        <f t="shared" si="135"/>
        <v>42451.496817129635</v>
      </c>
      <c r="R2931" s="14">
        <f t="shared" si="136"/>
        <v>42459.610416666663</v>
      </c>
    </row>
    <row r="2932" spans="1:18" ht="48" hidden="1" x14ac:dyDescent="0.2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8272</v>
      </c>
      <c r="O2932" s="10" t="s">
        <v>8313</v>
      </c>
      <c r="P2932">
        <f t="shared" si="137"/>
        <v>47.46</v>
      </c>
      <c r="Q2932" s="14">
        <f t="shared" si="135"/>
        <v>41759.13962962963</v>
      </c>
      <c r="R2932" s="14">
        <f t="shared" si="136"/>
        <v>41791.165972222225</v>
      </c>
    </row>
    <row r="2933" spans="1:18" ht="48" hidden="1" x14ac:dyDescent="0.2">
      <c r="A2933">
        <v>2811</v>
      </c>
      <c r="B2933" s="3" t="s">
        <v>2811</v>
      </c>
      <c r="C2933" s="3" t="s">
        <v>6921</v>
      </c>
      <c r="D2933" s="6">
        <v>10000</v>
      </c>
      <c r="E2933" s="8">
        <v>10027</v>
      </c>
      <c r="F2933" t="s">
        <v>8218</v>
      </c>
      <c r="G2933" t="s">
        <v>8224</v>
      </c>
      <c r="H2933" t="s">
        <v>8246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8272</v>
      </c>
      <c r="O2933" s="10" t="s">
        <v>8313</v>
      </c>
      <c r="P2933">
        <f t="shared" si="137"/>
        <v>92.84</v>
      </c>
      <c r="Q2933" s="14">
        <f t="shared" si="135"/>
        <v>42028.496562500004</v>
      </c>
      <c r="R2933" s="14">
        <f t="shared" si="136"/>
        <v>42058.496562500004</v>
      </c>
    </row>
    <row r="2934" spans="1:18" ht="48" hidden="1" x14ac:dyDescent="0.2">
      <c r="A2934">
        <v>2812</v>
      </c>
      <c r="B2934" s="3" t="s">
        <v>2812</v>
      </c>
      <c r="C2934" s="3" t="s">
        <v>6922</v>
      </c>
      <c r="D2934" s="6">
        <v>5000</v>
      </c>
      <c r="E2934" s="8">
        <v>5665</v>
      </c>
      <c r="F2934" t="s">
        <v>8218</v>
      </c>
      <c r="G2934" t="s">
        <v>8228</v>
      </c>
      <c r="H2934" t="s">
        <v>8250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8272</v>
      </c>
      <c r="O2934" s="10" t="s">
        <v>8313</v>
      </c>
      <c r="P2934">
        <f t="shared" si="137"/>
        <v>68.25</v>
      </c>
      <c r="Q2934" s="14">
        <f t="shared" si="135"/>
        <v>42054.74418981481</v>
      </c>
      <c r="R2934" s="14">
        <f t="shared" si="136"/>
        <v>42100.166666666672</v>
      </c>
    </row>
    <row r="2935" spans="1:18" ht="48" hidden="1" x14ac:dyDescent="0.2">
      <c r="A2935">
        <v>2813</v>
      </c>
      <c r="B2935" s="3" t="s">
        <v>2813</v>
      </c>
      <c r="C2935" s="3" t="s">
        <v>6923</v>
      </c>
      <c r="D2935" s="6">
        <v>2800</v>
      </c>
      <c r="E2935" s="8">
        <v>3572.12</v>
      </c>
      <c r="F2935" t="s">
        <v>8218</v>
      </c>
      <c r="G2935" t="s">
        <v>8223</v>
      </c>
      <c r="H2935" t="s">
        <v>8245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8272</v>
      </c>
      <c r="O2935" s="10" t="s">
        <v>8313</v>
      </c>
      <c r="P2935">
        <f t="shared" si="137"/>
        <v>37.21</v>
      </c>
      <c r="Q2935" s="14">
        <f t="shared" si="135"/>
        <v>42693.742604166662</v>
      </c>
      <c r="R2935" s="14">
        <f t="shared" si="136"/>
        <v>42718.742604166662</v>
      </c>
    </row>
    <row r="2936" spans="1:18" ht="48" hidden="1" x14ac:dyDescent="0.2">
      <c r="A2936">
        <v>2814</v>
      </c>
      <c r="B2936" s="3" t="s">
        <v>2814</v>
      </c>
      <c r="C2936" s="3" t="s">
        <v>6924</v>
      </c>
      <c r="D2936" s="6">
        <v>1500</v>
      </c>
      <c r="E2936" s="8">
        <v>1616</v>
      </c>
      <c r="F2936" t="s">
        <v>8218</v>
      </c>
      <c r="G2936" t="s">
        <v>8224</v>
      </c>
      <c r="H2936" t="s">
        <v>8246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8272</v>
      </c>
      <c r="O2936" s="10" t="s">
        <v>8313</v>
      </c>
      <c r="P2936">
        <f t="shared" si="137"/>
        <v>25.25</v>
      </c>
      <c r="Q2936" s="14">
        <f t="shared" si="135"/>
        <v>42103.399479166663</v>
      </c>
      <c r="R2936" s="14">
        <f t="shared" si="136"/>
        <v>42133.399479166663</v>
      </c>
    </row>
    <row r="2937" spans="1:18" ht="48" hidden="1" x14ac:dyDescent="0.2">
      <c r="A2937">
        <v>2815</v>
      </c>
      <c r="B2937" s="3" t="s">
        <v>2815</v>
      </c>
      <c r="C2937" s="3" t="s">
        <v>6925</v>
      </c>
      <c r="D2937" s="6">
        <v>250</v>
      </c>
      <c r="E2937" s="8">
        <v>605</v>
      </c>
      <c r="F2937" t="s">
        <v>8218</v>
      </c>
      <c r="G2937" t="s">
        <v>8228</v>
      </c>
      <c r="H2937" t="s">
        <v>8250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8272</v>
      </c>
      <c r="O2937" s="10" t="s">
        <v>8313</v>
      </c>
      <c r="P2937">
        <f t="shared" si="137"/>
        <v>43.21</v>
      </c>
      <c r="Q2937" s="14">
        <f t="shared" si="135"/>
        <v>42559.776724537034</v>
      </c>
      <c r="R2937" s="14">
        <f t="shared" si="136"/>
        <v>42589.776724537034</v>
      </c>
    </row>
    <row r="2938" spans="1:18" ht="48" hidden="1" x14ac:dyDescent="0.2">
      <c r="A2938">
        <v>2816</v>
      </c>
      <c r="B2938" s="3" t="s">
        <v>2816</v>
      </c>
      <c r="C2938" s="3" t="s">
        <v>6926</v>
      </c>
      <c r="D2938" s="6">
        <v>3000</v>
      </c>
      <c r="E2938" s="8">
        <v>4247</v>
      </c>
      <c r="F2938" t="s">
        <v>8218</v>
      </c>
      <c r="G2938" t="s">
        <v>8224</v>
      </c>
      <c r="H2938" t="s">
        <v>8246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8272</v>
      </c>
      <c r="O2938" s="10" t="s">
        <v>8313</v>
      </c>
      <c r="P2938">
        <f t="shared" si="137"/>
        <v>25.13</v>
      </c>
      <c r="Q2938" s="14">
        <f t="shared" si="135"/>
        <v>42188.467499999999</v>
      </c>
      <c r="R2938" s="14">
        <f t="shared" si="136"/>
        <v>42218.666666666672</v>
      </c>
    </row>
    <row r="2939" spans="1:18" ht="48" hidden="1" x14ac:dyDescent="0.2">
      <c r="A2939">
        <v>2817</v>
      </c>
      <c r="B2939" s="3" t="s">
        <v>2817</v>
      </c>
      <c r="C2939" s="3" t="s">
        <v>6927</v>
      </c>
      <c r="D2939" s="6">
        <v>600</v>
      </c>
      <c r="E2939" s="8">
        <v>780</v>
      </c>
      <c r="F2939" t="s">
        <v>8218</v>
      </c>
      <c r="G2939" t="s">
        <v>8224</v>
      </c>
      <c r="H2939" t="s">
        <v>8246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8272</v>
      </c>
      <c r="O2939" s="10" t="s">
        <v>8313</v>
      </c>
      <c r="P2939">
        <f t="shared" si="137"/>
        <v>23.64</v>
      </c>
      <c r="Q2939" s="14">
        <f t="shared" si="135"/>
        <v>42023.634976851856</v>
      </c>
      <c r="R2939" s="14">
        <f t="shared" si="136"/>
        <v>42063.634976851856</v>
      </c>
    </row>
    <row r="2940" spans="1:18" ht="48" hidden="1" x14ac:dyDescent="0.2">
      <c r="A2940">
        <v>2818</v>
      </c>
      <c r="B2940" s="3" t="s">
        <v>2818</v>
      </c>
      <c r="C2940" s="3" t="s">
        <v>6928</v>
      </c>
      <c r="D2940" s="6">
        <v>10000</v>
      </c>
      <c r="E2940" s="8">
        <v>10603</v>
      </c>
      <c r="F2940" t="s">
        <v>8218</v>
      </c>
      <c r="G2940" t="s">
        <v>8223</v>
      </c>
      <c r="H2940" t="s">
        <v>8245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8272</v>
      </c>
      <c r="O2940" s="10" t="s">
        <v>8313</v>
      </c>
      <c r="P2940">
        <f t="shared" si="137"/>
        <v>103.95</v>
      </c>
      <c r="Q2940" s="14">
        <f t="shared" si="135"/>
        <v>42250.598217592589</v>
      </c>
      <c r="R2940" s="14">
        <f t="shared" si="136"/>
        <v>42270.598217592589</v>
      </c>
    </row>
    <row r="2941" spans="1:18" ht="48" hidden="1" x14ac:dyDescent="0.2">
      <c r="A2941">
        <v>2819</v>
      </c>
      <c r="B2941" s="3" t="s">
        <v>2819</v>
      </c>
      <c r="C2941" s="3" t="s">
        <v>6929</v>
      </c>
      <c r="D2941" s="6">
        <v>5000</v>
      </c>
      <c r="E2941" s="8">
        <v>5240</v>
      </c>
      <c r="F2941" t="s">
        <v>8218</v>
      </c>
      <c r="G2941" t="s">
        <v>8224</v>
      </c>
      <c r="H2941" t="s">
        <v>8246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8272</v>
      </c>
      <c r="O2941" s="10" t="s">
        <v>8313</v>
      </c>
      <c r="P2941">
        <f t="shared" si="137"/>
        <v>50.38</v>
      </c>
      <c r="Q2941" s="14">
        <f t="shared" si="135"/>
        <v>42139.525567129633</v>
      </c>
      <c r="R2941" s="14">
        <f t="shared" si="136"/>
        <v>42169.525567129633</v>
      </c>
    </row>
    <row r="2942" spans="1:18" ht="48" hidden="1" x14ac:dyDescent="0.2">
      <c r="A2942">
        <v>2820</v>
      </c>
      <c r="B2942" s="3" t="s">
        <v>2820</v>
      </c>
      <c r="C2942" s="3" t="s">
        <v>6930</v>
      </c>
      <c r="D2942" s="6">
        <v>200</v>
      </c>
      <c r="E2942" s="8">
        <v>272</v>
      </c>
      <c r="F2942" t="s">
        <v>8218</v>
      </c>
      <c r="G2942" t="s">
        <v>8224</v>
      </c>
      <c r="H2942" t="s">
        <v>8246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8272</v>
      </c>
      <c r="O2942" s="10" t="s">
        <v>8313</v>
      </c>
      <c r="P2942">
        <f t="shared" si="137"/>
        <v>13.6</v>
      </c>
      <c r="Q2942" s="14">
        <f t="shared" si="135"/>
        <v>42401.610983796301</v>
      </c>
      <c r="R2942" s="14">
        <f t="shared" si="136"/>
        <v>42426</v>
      </c>
    </row>
    <row r="2943" spans="1:18" ht="48" hidden="1" x14ac:dyDescent="0.2">
      <c r="A2943">
        <v>2821</v>
      </c>
      <c r="B2943" s="3" t="s">
        <v>2821</v>
      </c>
      <c r="C2943" s="3" t="s">
        <v>6931</v>
      </c>
      <c r="D2943" s="6">
        <v>1000</v>
      </c>
      <c r="E2943" s="8">
        <v>1000</v>
      </c>
      <c r="F2943" t="s">
        <v>8218</v>
      </c>
      <c r="G2943" t="s">
        <v>8224</v>
      </c>
      <c r="H2943" t="s">
        <v>8246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8272</v>
      </c>
      <c r="O2943" s="10" t="s">
        <v>8313</v>
      </c>
      <c r="P2943">
        <f t="shared" si="137"/>
        <v>28.57</v>
      </c>
      <c r="Q2943" s="14">
        <f t="shared" si="135"/>
        <v>41875.922858796301</v>
      </c>
      <c r="R2943" s="14">
        <f t="shared" si="136"/>
        <v>41905.922858796301</v>
      </c>
    </row>
    <row r="2944" spans="1:18" ht="48" hidden="1" x14ac:dyDescent="0.2">
      <c r="A2944">
        <v>2822</v>
      </c>
      <c r="B2944" s="3" t="s">
        <v>2822</v>
      </c>
      <c r="C2944" s="3" t="s">
        <v>6932</v>
      </c>
      <c r="D2944" s="6">
        <v>6000</v>
      </c>
      <c r="E2944" s="8">
        <v>6000</v>
      </c>
      <c r="F2944" t="s">
        <v>8218</v>
      </c>
      <c r="G2944" t="s">
        <v>8223</v>
      </c>
      <c r="H2944" t="s">
        <v>8245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8272</v>
      </c>
      <c r="O2944" s="10" t="s">
        <v>8313</v>
      </c>
      <c r="P2944">
        <f t="shared" si="137"/>
        <v>63.83</v>
      </c>
      <c r="Q2944" s="14">
        <f t="shared" si="135"/>
        <v>42060.683935185181</v>
      </c>
      <c r="R2944" s="14">
        <f t="shared" si="136"/>
        <v>42090.642268518524</v>
      </c>
    </row>
    <row r="2945" spans="1:18" ht="48" hidden="1" x14ac:dyDescent="0.2">
      <c r="A2945">
        <v>2823</v>
      </c>
      <c r="B2945" s="3" t="s">
        <v>2823</v>
      </c>
      <c r="C2945" s="3" t="s">
        <v>6933</v>
      </c>
      <c r="D2945" s="6">
        <v>100</v>
      </c>
      <c r="E2945" s="8">
        <v>124</v>
      </c>
      <c r="F2945" t="s">
        <v>8218</v>
      </c>
      <c r="G2945" t="s">
        <v>8224</v>
      </c>
      <c r="H2945" t="s">
        <v>8246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8272</v>
      </c>
      <c r="O2945" s="10" t="s">
        <v>8313</v>
      </c>
      <c r="P2945">
        <f t="shared" si="137"/>
        <v>8.86</v>
      </c>
      <c r="Q2945" s="14">
        <f t="shared" si="135"/>
        <v>42067.011643518519</v>
      </c>
      <c r="R2945" s="14">
        <f t="shared" si="136"/>
        <v>42094.957638888889</v>
      </c>
    </row>
    <row r="2946" spans="1:18" ht="32" hidden="1" x14ac:dyDescent="0.2">
      <c r="A2946">
        <v>2824</v>
      </c>
      <c r="B2946" s="3" t="s">
        <v>2824</v>
      </c>
      <c r="C2946" s="3" t="s">
        <v>6934</v>
      </c>
      <c r="D2946" s="6">
        <v>650</v>
      </c>
      <c r="E2946" s="8">
        <v>760</v>
      </c>
      <c r="F2946" t="s">
        <v>8218</v>
      </c>
      <c r="G2946" t="s">
        <v>8223</v>
      </c>
      <c r="H2946" t="s">
        <v>8245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8272</v>
      </c>
      <c r="O2946" s="10" t="s">
        <v>8313</v>
      </c>
      <c r="P2946">
        <f t="shared" si="137"/>
        <v>50.67</v>
      </c>
      <c r="Q2946" s="14">
        <f t="shared" ref="Q2946:Q3009" si="138">(((J2946/60)/60)/24)+DATE(1970,1,1)</f>
        <v>42136.270787037036</v>
      </c>
      <c r="R2946" s="14">
        <f t="shared" ref="R2946:R3009" si="139">(((I2946/60)/60)/24)+DATE(1970,1,1)</f>
        <v>42168.071527777778</v>
      </c>
    </row>
    <row r="2947" spans="1:18" ht="48" hidden="1" x14ac:dyDescent="0.2">
      <c r="A2947">
        <v>2825</v>
      </c>
      <c r="B2947" s="3" t="s">
        <v>2825</v>
      </c>
      <c r="C2947" s="3" t="s">
        <v>6935</v>
      </c>
      <c r="D2947" s="6">
        <v>3000</v>
      </c>
      <c r="E2947" s="8">
        <v>3100</v>
      </c>
      <c r="F2947" t="s">
        <v>8218</v>
      </c>
      <c r="G2947" t="s">
        <v>8224</v>
      </c>
      <c r="H2947" t="s">
        <v>8246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8272</v>
      </c>
      <c r="O2947" s="10" t="s">
        <v>8313</v>
      </c>
      <c r="P2947">
        <f t="shared" ref="P2947:P3010" si="140">IFERROR(ROUND(E2947/L2947,2),0)</f>
        <v>60.78</v>
      </c>
      <c r="Q2947" s="14">
        <f t="shared" si="138"/>
        <v>42312.792662037042</v>
      </c>
      <c r="R2947" s="14">
        <f t="shared" si="139"/>
        <v>42342.792662037042</v>
      </c>
    </row>
    <row r="2948" spans="1:18" ht="48" hidden="1" x14ac:dyDescent="0.2">
      <c r="A2948">
        <v>2826</v>
      </c>
      <c r="B2948" s="3" t="s">
        <v>2826</v>
      </c>
      <c r="C2948" s="3" t="s">
        <v>6936</v>
      </c>
      <c r="D2948" s="6">
        <v>2000</v>
      </c>
      <c r="E2948" s="8">
        <v>2155</v>
      </c>
      <c r="F2948" t="s">
        <v>8218</v>
      </c>
      <c r="G2948" t="s">
        <v>8223</v>
      </c>
      <c r="H2948" t="s">
        <v>8245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8272</v>
      </c>
      <c r="O2948" s="10" t="s">
        <v>8313</v>
      </c>
      <c r="P2948">
        <f t="shared" si="140"/>
        <v>113.42</v>
      </c>
      <c r="Q2948" s="14">
        <f t="shared" si="138"/>
        <v>42171.034861111111</v>
      </c>
      <c r="R2948" s="14">
        <f t="shared" si="139"/>
        <v>42195.291666666672</v>
      </c>
    </row>
    <row r="2949" spans="1:18" ht="48" hidden="1" x14ac:dyDescent="0.2">
      <c r="A2949">
        <v>2827</v>
      </c>
      <c r="B2949" s="3" t="s">
        <v>2827</v>
      </c>
      <c r="C2949" s="3" t="s">
        <v>6937</v>
      </c>
      <c r="D2949" s="6">
        <v>2000</v>
      </c>
      <c r="E2949" s="8">
        <v>2405</v>
      </c>
      <c r="F2949" t="s">
        <v>8218</v>
      </c>
      <c r="G2949" t="s">
        <v>8223</v>
      </c>
      <c r="H2949" t="s">
        <v>8245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8272</v>
      </c>
      <c r="O2949" s="10" t="s">
        <v>8313</v>
      </c>
      <c r="P2949">
        <f t="shared" si="140"/>
        <v>104.57</v>
      </c>
      <c r="Q2949" s="14">
        <f t="shared" si="138"/>
        <v>42494.683634259258</v>
      </c>
      <c r="R2949" s="14">
        <f t="shared" si="139"/>
        <v>42524.6875</v>
      </c>
    </row>
    <row r="2950" spans="1:18" ht="48" hidden="1" x14ac:dyDescent="0.2">
      <c r="A2950">
        <v>2828</v>
      </c>
      <c r="B2950" s="3" t="s">
        <v>2828</v>
      </c>
      <c r="C2950" s="3" t="s">
        <v>6938</v>
      </c>
      <c r="D2950" s="6">
        <v>9500</v>
      </c>
      <c r="E2950" s="8">
        <v>9536</v>
      </c>
      <c r="F2950" t="s">
        <v>8218</v>
      </c>
      <c r="G2950" t="s">
        <v>8224</v>
      </c>
      <c r="H2950" t="s">
        <v>8246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8272</v>
      </c>
      <c r="O2950" s="10" t="s">
        <v>8313</v>
      </c>
      <c r="P2950">
        <f t="shared" si="140"/>
        <v>98.31</v>
      </c>
      <c r="Q2950" s="14">
        <f t="shared" si="138"/>
        <v>42254.264687499999</v>
      </c>
      <c r="R2950" s="14">
        <f t="shared" si="139"/>
        <v>42279.958333333328</v>
      </c>
    </row>
    <row r="2951" spans="1:18" ht="48" hidden="1" x14ac:dyDescent="0.2">
      <c r="A2951">
        <v>2829</v>
      </c>
      <c r="B2951" s="3" t="s">
        <v>2829</v>
      </c>
      <c r="C2951" s="3" t="s">
        <v>6939</v>
      </c>
      <c r="D2951" s="6">
        <v>2500</v>
      </c>
      <c r="E2951" s="8">
        <v>2663</v>
      </c>
      <c r="F2951" t="s">
        <v>8218</v>
      </c>
      <c r="G2951" t="s">
        <v>8224</v>
      </c>
      <c r="H2951" t="s">
        <v>8246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8272</v>
      </c>
      <c r="O2951" s="10" t="s">
        <v>8313</v>
      </c>
      <c r="P2951">
        <f t="shared" si="140"/>
        <v>35.04</v>
      </c>
      <c r="Q2951" s="14">
        <f t="shared" si="138"/>
        <v>42495.434236111112</v>
      </c>
      <c r="R2951" s="14">
        <f t="shared" si="139"/>
        <v>42523.434236111112</v>
      </c>
    </row>
    <row r="2952" spans="1:18" ht="32" hidden="1" x14ac:dyDescent="0.2">
      <c r="A2952">
        <v>2830</v>
      </c>
      <c r="B2952" s="3" t="s">
        <v>2830</v>
      </c>
      <c r="C2952" s="3" t="s">
        <v>6940</v>
      </c>
      <c r="D2952" s="6">
        <v>3000</v>
      </c>
      <c r="E2952" s="8">
        <v>3000</v>
      </c>
      <c r="F2952" t="s">
        <v>8218</v>
      </c>
      <c r="G2952" t="s">
        <v>8223</v>
      </c>
      <c r="H2952" t="s">
        <v>8245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8272</v>
      </c>
      <c r="O2952" s="10" t="s">
        <v>8313</v>
      </c>
      <c r="P2952">
        <f t="shared" si="140"/>
        <v>272.73</v>
      </c>
      <c r="Q2952" s="14">
        <f t="shared" si="138"/>
        <v>41758.839675925927</v>
      </c>
      <c r="R2952" s="14">
        <f t="shared" si="139"/>
        <v>41771.165972222225</v>
      </c>
    </row>
    <row r="2953" spans="1:18" ht="32" hidden="1" x14ac:dyDescent="0.2">
      <c r="A2953">
        <v>2831</v>
      </c>
      <c r="B2953" s="3" t="s">
        <v>2831</v>
      </c>
      <c r="C2953" s="3" t="s">
        <v>6941</v>
      </c>
      <c r="D2953" s="6">
        <v>3000</v>
      </c>
      <c r="E2953" s="8">
        <v>3320</v>
      </c>
      <c r="F2953" t="s">
        <v>8218</v>
      </c>
      <c r="G2953" t="s">
        <v>8223</v>
      </c>
      <c r="H2953" t="s">
        <v>8245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8272</v>
      </c>
      <c r="O2953" s="10" t="s">
        <v>8313</v>
      </c>
      <c r="P2953">
        <f t="shared" si="140"/>
        <v>63.85</v>
      </c>
      <c r="Q2953" s="14">
        <f t="shared" si="138"/>
        <v>42171.824884259258</v>
      </c>
      <c r="R2953" s="14">
        <f t="shared" si="139"/>
        <v>42201.824884259258</v>
      </c>
    </row>
    <row r="2954" spans="1:18" ht="48" hidden="1" x14ac:dyDescent="0.2">
      <c r="A2954">
        <v>2832</v>
      </c>
      <c r="B2954" s="3" t="s">
        <v>2832</v>
      </c>
      <c r="C2954" s="3" t="s">
        <v>6942</v>
      </c>
      <c r="D2954" s="6">
        <v>2500</v>
      </c>
      <c r="E2954" s="8">
        <v>2867.99</v>
      </c>
      <c r="F2954" t="s">
        <v>8218</v>
      </c>
      <c r="G2954" t="s">
        <v>8224</v>
      </c>
      <c r="H2954" t="s">
        <v>8246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8272</v>
      </c>
      <c r="O2954" s="10" t="s">
        <v>8313</v>
      </c>
      <c r="P2954">
        <f t="shared" si="140"/>
        <v>30.19</v>
      </c>
      <c r="Q2954" s="14">
        <f t="shared" si="138"/>
        <v>41938.709421296298</v>
      </c>
      <c r="R2954" s="14">
        <f t="shared" si="139"/>
        <v>41966.916666666672</v>
      </c>
    </row>
    <row r="2955" spans="1:18" ht="16" hidden="1" x14ac:dyDescent="0.2">
      <c r="A2955">
        <v>2833</v>
      </c>
      <c r="B2955" s="3" t="s">
        <v>2833</v>
      </c>
      <c r="C2955" s="3" t="s">
        <v>6943</v>
      </c>
      <c r="D2955" s="6">
        <v>2700</v>
      </c>
      <c r="E2955" s="8">
        <v>2923</v>
      </c>
      <c r="F2955" t="s">
        <v>8218</v>
      </c>
      <c r="G2955" t="s">
        <v>8223</v>
      </c>
      <c r="H2955" t="s">
        <v>8245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8272</v>
      </c>
      <c r="O2955" s="10" t="s">
        <v>8313</v>
      </c>
      <c r="P2955">
        <f t="shared" si="140"/>
        <v>83.51</v>
      </c>
      <c r="Q2955" s="14">
        <f t="shared" si="138"/>
        <v>42268.127696759257</v>
      </c>
      <c r="R2955" s="14">
        <f t="shared" si="139"/>
        <v>42288.083333333328</v>
      </c>
    </row>
    <row r="2956" spans="1:18" ht="48" hidden="1" x14ac:dyDescent="0.2">
      <c r="A2956">
        <v>2834</v>
      </c>
      <c r="B2956" s="3" t="s">
        <v>2834</v>
      </c>
      <c r="C2956" s="3" t="s">
        <v>6944</v>
      </c>
      <c r="D2956" s="6">
        <v>800</v>
      </c>
      <c r="E2956" s="8">
        <v>1360</v>
      </c>
      <c r="F2956" t="s">
        <v>8218</v>
      </c>
      <c r="G2956" t="s">
        <v>8224</v>
      </c>
      <c r="H2956" t="s">
        <v>8246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8272</v>
      </c>
      <c r="O2956" s="10" t="s">
        <v>8313</v>
      </c>
      <c r="P2956">
        <f t="shared" si="140"/>
        <v>64.760000000000005</v>
      </c>
      <c r="Q2956" s="14">
        <f t="shared" si="138"/>
        <v>42019.959837962961</v>
      </c>
      <c r="R2956" s="14">
        <f t="shared" si="139"/>
        <v>42034.959837962961</v>
      </c>
    </row>
    <row r="2957" spans="1:18" ht="48" hidden="1" x14ac:dyDescent="0.2">
      <c r="A2957">
        <v>2835</v>
      </c>
      <c r="B2957" s="3" t="s">
        <v>2835</v>
      </c>
      <c r="C2957" s="3" t="s">
        <v>6945</v>
      </c>
      <c r="D2957" s="6">
        <v>1000</v>
      </c>
      <c r="E2957" s="8">
        <v>1870.99</v>
      </c>
      <c r="F2957" t="s">
        <v>8218</v>
      </c>
      <c r="G2957" t="s">
        <v>8224</v>
      </c>
      <c r="H2957" t="s">
        <v>8246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8272</v>
      </c>
      <c r="O2957" s="10" t="s">
        <v>8313</v>
      </c>
      <c r="P2957">
        <f t="shared" si="140"/>
        <v>20.12</v>
      </c>
      <c r="Q2957" s="14">
        <f t="shared" si="138"/>
        <v>42313.703900462962</v>
      </c>
      <c r="R2957" s="14">
        <f t="shared" si="139"/>
        <v>42343</v>
      </c>
    </row>
    <row r="2958" spans="1:18" ht="48" hidden="1" x14ac:dyDescent="0.2">
      <c r="A2958">
        <v>2836</v>
      </c>
      <c r="B2958" s="3" t="s">
        <v>2836</v>
      </c>
      <c r="C2958" s="3" t="s">
        <v>6946</v>
      </c>
      <c r="D2958" s="6">
        <v>450</v>
      </c>
      <c r="E2958" s="8">
        <v>485</v>
      </c>
      <c r="F2958" t="s">
        <v>8218</v>
      </c>
      <c r="G2958" t="s">
        <v>8223</v>
      </c>
      <c r="H2958" t="s">
        <v>8245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8272</v>
      </c>
      <c r="O2958" s="10" t="s">
        <v>8313</v>
      </c>
      <c r="P2958">
        <f t="shared" si="140"/>
        <v>44.09</v>
      </c>
      <c r="Q2958" s="14">
        <f t="shared" si="138"/>
        <v>42746.261782407411</v>
      </c>
      <c r="R2958" s="14">
        <f t="shared" si="139"/>
        <v>42784.207638888889</v>
      </c>
    </row>
    <row r="2959" spans="1:18" ht="64" hidden="1" x14ac:dyDescent="0.2">
      <c r="A2959">
        <v>2837</v>
      </c>
      <c r="B2959" s="3" t="s">
        <v>2837</v>
      </c>
      <c r="C2959" s="3" t="s">
        <v>6947</v>
      </c>
      <c r="D2959" s="6">
        <v>850</v>
      </c>
      <c r="E2959" s="8">
        <v>850</v>
      </c>
      <c r="F2959" t="s">
        <v>8218</v>
      </c>
      <c r="G2959" t="s">
        <v>8228</v>
      </c>
      <c r="H2959" t="s">
        <v>8250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8272</v>
      </c>
      <c r="O2959" s="10" t="s">
        <v>8313</v>
      </c>
      <c r="P2959">
        <f t="shared" si="140"/>
        <v>40.479999999999997</v>
      </c>
      <c r="Q2959" s="14">
        <f t="shared" si="138"/>
        <v>42307.908379629633</v>
      </c>
      <c r="R2959" s="14">
        <f t="shared" si="139"/>
        <v>42347.950046296297</v>
      </c>
    </row>
    <row r="2960" spans="1:18" ht="48" hidden="1" x14ac:dyDescent="0.2">
      <c r="A2960">
        <v>2838</v>
      </c>
      <c r="B2960" s="3" t="s">
        <v>2838</v>
      </c>
      <c r="C2960" s="3" t="s">
        <v>6948</v>
      </c>
      <c r="D2960" s="6">
        <v>2000</v>
      </c>
      <c r="E2960" s="8">
        <v>2405</v>
      </c>
      <c r="F2960" t="s">
        <v>8218</v>
      </c>
      <c r="G2960" t="s">
        <v>8223</v>
      </c>
      <c r="H2960" t="s">
        <v>8245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8272</v>
      </c>
      <c r="O2960" s="10" t="s">
        <v>8313</v>
      </c>
      <c r="P2960">
        <f t="shared" si="140"/>
        <v>44.54</v>
      </c>
      <c r="Q2960" s="14">
        <f t="shared" si="138"/>
        <v>41842.607592592591</v>
      </c>
      <c r="R2960" s="14">
        <f t="shared" si="139"/>
        <v>41864.916666666664</v>
      </c>
    </row>
    <row r="2961" spans="1:18" ht="48" hidden="1" x14ac:dyDescent="0.2">
      <c r="A2961">
        <v>2839</v>
      </c>
      <c r="B2961" s="3" t="s">
        <v>2839</v>
      </c>
      <c r="C2961" s="3" t="s">
        <v>6949</v>
      </c>
      <c r="D2961" s="6">
        <v>3500</v>
      </c>
      <c r="E2961" s="8">
        <v>3900</v>
      </c>
      <c r="F2961" t="s">
        <v>8218</v>
      </c>
      <c r="G2961" t="s">
        <v>8223</v>
      </c>
      <c r="H2961" t="s">
        <v>8245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8272</v>
      </c>
      <c r="O2961" s="10" t="s">
        <v>8313</v>
      </c>
      <c r="P2961">
        <f t="shared" si="140"/>
        <v>125.81</v>
      </c>
      <c r="Q2961" s="14">
        <f t="shared" si="138"/>
        <v>41853.240208333329</v>
      </c>
      <c r="R2961" s="14">
        <f t="shared" si="139"/>
        <v>41876.207638888889</v>
      </c>
    </row>
    <row r="2962" spans="1:18" ht="48" hidden="1" x14ac:dyDescent="0.2">
      <c r="A2962">
        <v>2840</v>
      </c>
      <c r="B2962" s="3" t="s">
        <v>2840</v>
      </c>
      <c r="C2962" s="3" t="s">
        <v>6950</v>
      </c>
      <c r="D2962" s="6">
        <v>2500</v>
      </c>
      <c r="E2962" s="8">
        <v>2600</v>
      </c>
      <c r="F2962" t="s">
        <v>8218</v>
      </c>
      <c r="G2962" t="s">
        <v>8224</v>
      </c>
      <c r="H2962" t="s">
        <v>8246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8272</v>
      </c>
      <c r="O2962" s="10" t="s">
        <v>8313</v>
      </c>
      <c r="P2962">
        <f t="shared" si="140"/>
        <v>19.7</v>
      </c>
      <c r="Q2962" s="14">
        <f t="shared" si="138"/>
        <v>42060.035636574074</v>
      </c>
      <c r="R2962" s="14">
        <f t="shared" si="139"/>
        <v>42081.708333333328</v>
      </c>
    </row>
    <row r="2963" spans="1:18" ht="48" hidden="1" x14ac:dyDescent="0.2">
      <c r="A2963">
        <v>2841</v>
      </c>
      <c r="B2963" s="3" t="s">
        <v>2841</v>
      </c>
      <c r="C2963" s="3" t="s">
        <v>6951</v>
      </c>
      <c r="D2963" s="6">
        <v>1000</v>
      </c>
      <c r="E2963" s="8">
        <v>10</v>
      </c>
      <c r="F2963" t="s">
        <v>8220</v>
      </c>
      <c r="G2963" t="s">
        <v>8224</v>
      </c>
      <c r="H2963" t="s">
        <v>8246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8272</v>
      </c>
      <c r="O2963" s="10" t="s">
        <v>8313</v>
      </c>
      <c r="P2963">
        <f t="shared" si="140"/>
        <v>10</v>
      </c>
      <c r="Q2963" s="14">
        <f t="shared" si="138"/>
        <v>42291.739548611105</v>
      </c>
      <c r="R2963" s="14">
        <f t="shared" si="139"/>
        <v>42351.781215277777</v>
      </c>
    </row>
    <row r="2964" spans="1:18" ht="48" hidden="1" x14ac:dyDescent="0.2">
      <c r="A2964">
        <v>2842</v>
      </c>
      <c r="B2964" s="3" t="s">
        <v>2842</v>
      </c>
      <c r="C2964" s="3" t="s">
        <v>6952</v>
      </c>
      <c r="D2964" s="6">
        <v>1500</v>
      </c>
      <c r="E2964" s="8">
        <v>0</v>
      </c>
      <c r="F2964" t="s">
        <v>8220</v>
      </c>
      <c r="G2964" t="s">
        <v>8224</v>
      </c>
      <c r="H2964" t="s">
        <v>8246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8272</v>
      </c>
      <c r="O2964" s="10" t="s">
        <v>8313</v>
      </c>
      <c r="P2964">
        <f t="shared" si="140"/>
        <v>0</v>
      </c>
      <c r="Q2964" s="14">
        <f t="shared" si="138"/>
        <v>41784.952488425923</v>
      </c>
      <c r="R2964" s="14">
        <f t="shared" si="139"/>
        <v>41811.458333333336</v>
      </c>
    </row>
    <row r="2965" spans="1:18" ht="48" hidden="1" x14ac:dyDescent="0.2">
      <c r="A2965">
        <v>2843</v>
      </c>
      <c r="B2965" s="3" t="s">
        <v>2843</v>
      </c>
      <c r="C2965" s="3" t="s">
        <v>6953</v>
      </c>
      <c r="D2965" s="6">
        <v>1200</v>
      </c>
      <c r="E2965" s="8">
        <v>0</v>
      </c>
      <c r="F2965" t="s">
        <v>8220</v>
      </c>
      <c r="G2965" t="s">
        <v>8223</v>
      </c>
      <c r="H2965" t="s">
        <v>8245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8272</v>
      </c>
      <c r="O2965" s="10" t="s">
        <v>8313</v>
      </c>
      <c r="P2965">
        <f t="shared" si="140"/>
        <v>0</v>
      </c>
      <c r="Q2965" s="14">
        <f t="shared" si="138"/>
        <v>42492.737847222219</v>
      </c>
      <c r="R2965" s="14">
        <f t="shared" si="139"/>
        <v>42534.166666666672</v>
      </c>
    </row>
    <row r="2966" spans="1:18" ht="48" hidden="1" x14ac:dyDescent="0.2">
      <c r="A2966">
        <v>2844</v>
      </c>
      <c r="B2966" s="3" t="s">
        <v>2844</v>
      </c>
      <c r="C2966" s="3" t="s">
        <v>6954</v>
      </c>
      <c r="D2966" s="6">
        <v>550</v>
      </c>
      <c r="E2966" s="8">
        <v>30</v>
      </c>
      <c r="F2966" t="s">
        <v>8220</v>
      </c>
      <c r="G2966" t="s">
        <v>8238</v>
      </c>
      <c r="H2966" t="s">
        <v>8248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8272</v>
      </c>
      <c r="O2966" s="10" t="s">
        <v>8313</v>
      </c>
      <c r="P2966">
        <f t="shared" si="140"/>
        <v>30</v>
      </c>
      <c r="Q2966" s="14">
        <f t="shared" si="138"/>
        <v>42709.546064814815</v>
      </c>
      <c r="R2966" s="14">
        <f t="shared" si="139"/>
        <v>42739.546064814815</v>
      </c>
    </row>
    <row r="2967" spans="1:18" ht="48" hidden="1" x14ac:dyDescent="0.2">
      <c r="A2967">
        <v>2845</v>
      </c>
      <c r="B2967" s="3" t="s">
        <v>2845</v>
      </c>
      <c r="C2967" s="3" t="s">
        <v>6955</v>
      </c>
      <c r="D2967" s="6">
        <v>7500</v>
      </c>
      <c r="E2967" s="8">
        <v>2366</v>
      </c>
      <c r="F2967" t="s">
        <v>8220</v>
      </c>
      <c r="G2967" t="s">
        <v>8223</v>
      </c>
      <c r="H2967" t="s">
        <v>8245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8272</v>
      </c>
      <c r="O2967" s="10" t="s">
        <v>8313</v>
      </c>
      <c r="P2967">
        <f t="shared" si="140"/>
        <v>60.67</v>
      </c>
      <c r="Q2967" s="14">
        <f t="shared" si="138"/>
        <v>42103.016585648147</v>
      </c>
      <c r="R2967" s="14">
        <f t="shared" si="139"/>
        <v>42163.016585648147</v>
      </c>
    </row>
    <row r="2968" spans="1:18" ht="48" hidden="1" x14ac:dyDescent="0.2">
      <c r="A2968">
        <v>2846</v>
      </c>
      <c r="B2968" s="3" t="s">
        <v>2846</v>
      </c>
      <c r="C2968" s="3" t="s">
        <v>6956</v>
      </c>
      <c r="D2968" s="6">
        <v>8000</v>
      </c>
      <c r="E2968" s="8">
        <v>0</v>
      </c>
      <c r="F2968" t="s">
        <v>8220</v>
      </c>
      <c r="G2968" t="s">
        <v>8223</v>
      </c>
      <c r="H2968" t="s">
        <v>8245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8272</v>
      </c>
      <c r="O2968" s="10" t="s">
        <v>8313</v>
      </c>
      <c r="P2968">
        <f t="shared" si="140"/>
        <v>0</v>
      </c>
      <c r="Q2968" s="14">
        <f t="shared" si="138"/>
        <v>42108.692060185189</v>
      </c>
      <c r="R2968" s="14">
        <f t="shared" si="139"/>
        <v>42153.692060185189</v>
      </c>
    </row>
    <row r="2969" spans="1:18" ht="48" hidden="1" x14ac:dyDescent="0.2">
      <c r="A2969">
        <v>2847</v>
      </c>
      <c r="B2969" s="3" t="s">
        <v>2847</v>
      </c>
      <c r="C2969" s="3" t="s">
        <v>6957</v>
      </c>
      <c r="D2969" s="6">
        <v>2000</v>
      </c>
      <c r="E2969" s="8">
        <v>0</v>
      </c>
      <c r="F2969" t="s">
        <v>8220</v>
      </c>
      <c r="G2969" t="s">
        <v>8223</v>
      </c>
      <c r="H2969" t="s">
        <v>8245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8272</v>
      </c>
      <c r="O2969" s="10" t="s">
        <v>8313</v>
      </c>
      <c r="P2969">
        <f t="shared" si="140"/>
        <v>0</v>
      </c>
      <c r="Q2969" s="14">
        <f t="shared" si="138"/>
        <v>42453.806307870371</v>
      </c>
      <c r="R2969" s="14">
        <f t="shared" si="139"/>
        <v>42513.806307870371</v>
      </c>
    </row>
    <row r="2970" spans="1:18" ht="48" hidden="1" x14ac:dyDescent="0.2">
      <c r="A2970">
        <v>2848</v>
      </c>
      <c r="B2970" s="3" t="s">
        <v>2848</v>
      </c>
      <c r="C2970" s="3" t="s">
        <v>6958</v>
      </c>
      <c r="D2970" s="6">
        <v>35000</v>
      </c>
      <c r="E2970" s="8">
        <v>70</v>
      </c>
      <c r="F2970" t="s">
        <v>8220</v>
      </c>
      <c r="G2970" t="s">
        <v>8223</v>
      </c>
      <c r="H2970" t="s">
        <v>8245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8272</v>
      </c>
      <c r="O2970" s="10" t="s">
        <v>8313</v>
      </c>
      <c r="P2970">
        <f t="shared" si="140"/>
        <v>23.33</v>
      </c>
      <c r="Q2970" s="14">
        <f t="shared" si="138"/>
        <v>42123.648831018523</v>
      </c>
      <c r="R2970" s="14">
        <f t="shared" si="139"/>
        <v>42153.648831018523</v>
      </c>
    </row>
    <row r="2971" spans="1:18" ht="48" hidden="1" x14ac:dyDescent="0.2">
      <c r="A2971">
        <v>2849</v>
      </c>
      <c r="B2971" s="3" t="s">
        <v>2849</v>
      </c>
      <c r="C2971" s="3" t="s">
        <v>6959</v>
      </c>
      <c r="D2971" s="6">
        <v>500</v>
      </c>
      <c r="E2971" s="8">
        <v>5</v>
      </c>
      <c r="F2971" t="s">
        <v>8220</v>
      </c>
      <c r="G2971" t="s">
        <v>8224</v>
      </c>
      <c r="H2971" t="s">
        <v>8246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8272</v>
      </c>
      <c r="O2971" s="10" t="s">
        <v>8313</v>
      </c>
      <c r="P2971">
        <f t="shared" si="140"/>
        <v>5</v>
      </c>
      <c r="Q2971" s="14">
        <f t="shared" si="138"/>
        <v>42453.428240740745</v>
      </c>
      <c r="R2971" s="14">
        <f t="shared" si="139"/>
        <v>42483.428240740745</v>
      </c>
    </row>
    <row r="2972" spans="1:18" ht="48" hidden="1" x14ac:dyDescent="0.2">
      <c r="A2972">
        <v>2850</v>
      </c>
      <c r="B2972" s="3" t="s">
        <v>2850</v>
      </c>
      <c r="C2972" s="3" t="s">
        <v>6960</v>
      </c>
      <c r="D2972" s="6">
        <v>8000</v>
      </c>
      <c r="E2972" s="8">
        <v>311</v>
      </c>
      <c r="F2972" t="s">
        <v>8220</v>
      </c>
      <c r="G2972" t="s">
        <v>8223</v>
      </c>
      <c r="H2972" t="s">
        <v>8245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8272</v>
      </c>
      <c r="O2972" s="10" t="s">
        <v>8313</v>
      </c>
      <c r="P2972">
        <f t="shared" si="140"/>
        <v>23.92</v>
      </c>
      <c r="Q2972" s="14">
        <f t="shared" si="138"/>
        <v>41858.007071759261</v>
      </c>
      <c r="R2972" s="14">
        <f t="shared" si="139"/>
        <v>41888.007071759261</v>
      </c>
    </row>
    <row r="2973" spans="1:18" ht="48" hidden="1" x14ac:dyDescent="0.2">
      <c r="A2973">
        <v>2851</v>
      </c>
      <c r="B2973" s="3" t="s">
        <v>2851</v>
      </c>
      <c r="C2973" s="3" t="s">
        <v>6961</v>
      </c>
      <c r="D2973" s="6">
        <v>4500</v>
      </c>
      <c r="E2973" s="8">
        <v>0</v>
      </c>
      <c r="F2973" t="s">
        <v>8220</v>
      </c>
      <c r="G2973" t="s">
        <v>8240</v>
      </c>
      <c r="H2973" t="s">
        <v>8248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8272</v>
      </c>
      <c r="O2973" s="10" t="s">
        <v>8313</v>
      </c>
      <c r="P2973">
        <f t="shared" si="140"/>
        <v>0</v>
      </c>
      <c r="Q2973" s="14">
        <f t="shared" si="138"/>
        <v>42390.002650462964</v>
      </c>
      <c r="R2973" s="14">
        <f t="shared" si="139"/>
        <v>42398.970138888893</v>
      </c>
    </row>
    <row r="2974" spans="1:18" ht="48" hidden="1" x14ac:dyDescent="0.2">
      <c r="A2974">
        <v>2852</v>
      </c>
      <c r="B2974" s="3" t="s">
        <v>2852</v>
      </c>
      <c r="C2974" s="3" t="s">
        <v>6962</v>
      </c>
      <c r="D2974" s="6">
        <v>5000</v>
      </c>
      <c r="E2974" s="8">
        <v>95</v>
      </c>
      <c r="F2974" t="s">
        <v>8220</v>
      </c>
      <c r="G2974" t="s">
        <v>8223</v>
      </c>
      <c r="H2974" t="s">
        <v>8245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8272</v>
      </c>
      <c r="O2974" s="10" t="s">
        <v>8313</v>
      </c>
      <c r="P2974">
        <f t="shared" si="140"/>
        <v>15.83</v>
      </c>
      <c r="Q2974" s="14">
        <f t="shared" si="138"/>
        <v>41781.045173611114</v>
      </c>
      <c r="R2974" s="14">
        <f t="shared" si="139"/>
        <v>41811.045173611114</v>
      </c>
    </row>
    <row r="2975" spans="1:18" ht="48" hidden="1" x14ac:dyDescent="0.2">
      <c r="A2975">
        <v>2853</v>
      </c>
      <c r="B2975" s="3" t="s">
        <v>2853</v>
      </c>
      <c r="C2975" s="3" t="s">
        <v>6963</v>
      </c>
      <c r="D2975" s="6">
        <v>9500</v>
      </c>
      <c r="E2975" s="8">
        <v>0</v>
      </c>
      <c r="F2975" t="s">
        <v>8220</v>
      </c>
      <c r="G2975" t="s">
        <v>8228</v>
      </c>
      <c r="H2975" t="s">
        <v>8250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8272</v>
      </c>
      <c r="O2975" s="10" t="s">
        <v>8313</v>
      </c>
      <c r="P2975">
        <f t="shared" si="140"/>
        <v>0</v>
      </c>
      <c r="Q2975" s="14">
        <f t="shared" si="138"/>
        <v>41836.190937499996</v>
      </c>
      <c r="R2975" s="14">
        <f t="shared" si="139"/>
        <v>41896.190937499996</v>
      </c>
    </row>
    <row r="2976" spans="1:18" ht="48" hidden="1" x14ac:dyDescent="0.2">
      <c r="A2976">
        <v>2854</v>
      </c>
      <c r="B2976" s="3" t="s">
        <v>2854</v>
      </c>
      <c r="C2976" s="3" t="s">
        <v>6964</v>
      </c>
      <c r="D2976" s="6">
        <v>1000</v>
      </c>
      <c r="E2976" s="8">
        <v>417</v>
      </c>
      <c r="F2976" t="s">
        <v>8220</v>
      </c>
      <c r="G2976" t="s">
        <v>8224</v>
      </c>
      <c r="H2976" t="s">
        <v>8246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8272</v>
      </c>
      <c r="O2976" s="10" t="s">
        <v>8313</v>
      </c>
      <c r="P2976">
        <f t="shared" si="140"/>
        <v>29.79</v>
      </c>
      <c r="Q2976" s="14">
        <f t="shared" si="138"/>
        <v>42111.71665509259</v>
      </c>
      <c r="R2976" s="14">
        <f t="shared" si="139"/>
        <v>42131.71665509259</v>
      </c>
    </row>
    <row r="2977" spans="1:18" ht="48" hidden="1" x14ac:dyDescent="0.2">
      <c r="A2977">
        <v>2855</v>
      </c>
      <c r="B2977" s="3" t="s">
        <v>2855</v>
      </c>
      <c r="C2977" s="3" t="s">
        <v>6965</v>
      </c>
      <c r="D2977" s="6">
        <v>600</v>
      </c>
      <c r="E2977" s="8">
        <v>300</v>
      </c>
      <c r="F2977" t="s">
        <v>8220</v>
      </c>
      <c r="G2977" t="s">
        <v>8223</v>
      </c>
      <c r="H2977" t="s">
        <v>8245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8272</v>
      </c>
      <c r="O2977" s="10" t="s">
        <v>8313</v>
      </c>
      <c r="P2977">
        <f t="shared" si="140"/>
        <v>60</v>
      </c>
      <c r="Q2977" s="14">
        <f t="shared" si="138"/>
        <v>42370.007766203707</v>
      </c>
      <c r="R2977" s="14">
        <f t="shared" si="139"/>
        <v>42398.981944444444</v>
      </c>
    </row>
    <row r="2978" spans="1:18" ht="48" hidden="1" x14ac:dyDescent="0.2">
      <c r="A2978">
        <v>2856</v>
      </c>
      <c r="B2978" s="3" t="s">
        <v>2856</v>
      </c>
      <c r="C2978" s="3" t="s">
        <v>6966</v>
      </c>
      <c r="D2978" s="6">
        <v>3000</v>
      </c>
      <c r="E2978" s="8">
        <v>146</v>
      </c>
      <c r="F2978" t="s">
        <v>8220</v>
      </c>
      <c r="G2978" t="s">
        <v>8223</v>
      </c>
      <c r="H2978" t="s">
        <v>8245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8272</v>
      </c>
      <c r="O2978" s="10" t="s">
        <v>8313</v>
      </c>
      <c r="P2978">
        <f t="shared" si="140"/>
        <v>24.33</v>
      </c>
      <c r="Q2978" s="14">
        <f t="shared" si="138"/>
        <v>42165.037581018521</v>
      </c>
      <c r="R2978" s="14">
        <f t="shared" si="139"/>
        <v>42224.898611111115</v>
      </c>
    </row>
    <row r="2979" spans="1:18" ht="64" hidden="1" x14ac:dyDescent="0.2">
      <c r="A2979">
        <v>2857</v>
      </c>
      <c r="B2979" s="3" t="s">
        <v>2857</v>
      </c>
      <c r="C2979" s="3" t="s">
        <v>6967</v>
      </c>
      <c r="D2979" s="6">
        <v>38000</v>
      </c>
      <c r="E2979" s="8">
        <v>7500</v>
      </c>
      <c r="F2979" t="s">
        <v>8220</v>
      </c>
      <c r="G2979" t="s">
        <v>8237</v>
      </c>
      <c r="H2979" t="s">
        <v>8255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8272</v>
      </c>
      <c r="O2979" s="10" t="s">
        <v>8313</v>
      </c>
      <c r="P2979">
        <f t="shared" si="140"/>
        <v>500</v>
      </c>
      <c r="Q2979" s="14">
        <f t="shared" si="138"/>
        <v>42726.920081018514</v>
      </c>
      <c r="R2979" s="14">
        <f t="shared" si="139"/>
        <v>42786.75</v>
      </c>
    </row>
    <row r="2980" spans="1:18" ht="48" hidden="1" x14ac:dyDescent="0.2">
      <c r="A2980">
        <v>2858</v>
      </c>
      <c r="B2980" s="3" t="s">
        <v>2858</v>
      </c>
      <c r="C2980" s="3" t="s">
        <v>6968</v>
      </c>
      <c r="D2980" s="6">
        <v>1000</v>
      </c>
      <c r="E2980" s="8">
        <v>0</v>
      </c>
      <c r="F2980" t="s">
        <v>8220</v>
      </c>
      <c r="G2980" t="s">
        <v>8232</v>
      </c>
      <c r="H2980" t="s">
        <v>8248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8272</v>
      </c>
      <c r="O2980" s="10" t="s">
        <v>8313</v>
      </c>
      <c r="P2980">
        <f t="shared" si="140"/>
        <v>0</v>
      </c>
      <c r="Q2980" s="14">
        <f t="shared" si="138"/>
        <v>41954.545081018514</v>
      </c>
      <c r="R2980" s="14">
        <f t="shared" si="139"/>
        <v>41978.477777777778</v>
      </c>
    </row>
    <row r="2981" spans="1:18" ht="32" hidden="1" x14ac:dyDescent="0.2">
      <c r="A2981">
        <v>2859</v>
      </c>
      <c r="B2981" s="3" t="s">
        <v>2859</v>
      </c>
      <c r="C2981" s="3" t="s">
        <v>6969</v>
      </c>
      <c r="D2981" s="6">
        <v>2000</v>
      </c>
      <c r="E2981" s="8">
        <v>35</v>
      </c>
      <c r="F2981" t="s">
        <v>8220</v>
      </c>
      <c r="G2981" t="s">
        <v>8225</v>
      </c>
      <c r="H2981" t="s">
        <v>8247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8272</v>
      </c>
      <c r="O2981" s="10" t="s">
        <v>8313</v>
      </c>
      <c r="P2981">
        <f t="shared" si="140"/>
        <v>35</v>
      </c>
      <c r="Q2981" s="14">
        <f t="shared" si="138"/>
        <v>42233.362314814818</v>
      </c>
      <c r="R2981" s="14">
        <f t="shared" si="139"/>
        <v>42293.362314814818</v>
      </c>
    </row>
    <row r="2982" spans="1:18" ht="48" hidden="1" x14ac:dyDescent="0.2">
      <c r="A2982">
        <v>2860</v>
      </c>
      <c r="B2982" s="3" t="s">
        <v>2860</v>
      </c>
      <c r="C2982" s="3" t="s">
        <v>6970</v>
      </c>
      <c r="D2982" s="6">
        <v>4000</v>
      </c>
      <c r="E2982" s="8">
        <v>266</v>
      </c>
      <c r="F2982" t="s">
        <v>8220</v>
      </c>
      <c r="G2982" t="s">
        <v>8223</v>
      </c>
      <c r="H2982" t="s">
        <v>8245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8272</v>
      </c>
      <c r="O2982" s="10" t="s">
        <v>8313</v>
      </c>
      <c r="P2982">
        <f t="shared" si="140"/>
        <v>29.56</v>
      </c>
      <c r="Q2982" s="14">
        <f t="shared" si="138"/>
        <v>42480.800648148142</v>
      </c>
      <c r="R2982" s="14">
        <f t="shared" si="139"/>
        <v>42540.800648148142</v>
      </c>
    </row>
    <row r="2983" spans="1:18" ht="48" hidden="1" x14ac:dyDescent="0.2">
      <c r="A2983">
        <v>2861</v>
      </c>
      <c r="B2983" s="3" t="s">
        <v>2861</v>
      </c>
      <c r="C2983" s="3" t="s">
        <v>6971</v>
      </c>
      <c r="D2983" s="6">
        <v>250</v>
      </c>
      <c r="E2983" s="8">
        <v>80</v>
      </c>
      <c r="F2983" t="s">
        <v>8220</v>
      </c>
      <c r="G2983" t="s">
        <v>8225</v>
      </c>
      <c r="H2983" t="s">
        <v>8247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8272</v>
      </c>
      <c r="O2983" s="10" t="s">
        <v>8313</v>
      </c>
      <c r="P2983">
        <f t="shared" si="140"/>
        <v>26.67</v>
      </c>
      <c r="Q2983" s="14">
        <f t="shared" si="138"/>
        <v>42257.590833333335</v>
      </c>
      <c r="R2983" s="14">
        <f t="shared" si="139"/>
        <v>42271.590833333335</v>
      </c>
    </row>
    <row r="2984" spans="1:18" ht="48" hidden="1" x14ac:dyDescent="0.2">
      <c r="A2984">
        <v>2862</v>
      </c>
      <c r="B2984" s="3" t="s">
        <v>2862</v>
      </c>
      <c r="C2984" s="3" t="s">
        <v>6972</v>
      </c>
      <c r="D2984" s="6">
        <v>12700</v>
      </c>
      <c r="E2984" s="8">
        <v>55</v>
      </c>
      <c r="F2984" t="s">
        <v>8220</v>
      </c>
      <c r="G2984" t="s">
        <v>8223</v>
      </c>
      <c r="H2984" t="s">
        <v>8245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8272</v>
      </c>
      <c r="O2984" s="10" t="s">
        <v>8313</v>
      </c>
      <c r="P2984">
        <f t="shared" si="140"/>
        <v>18.329999999999998</v>
      </c>
      <c r="Q2984" s="14">
        <f t="shared" si="138"/>
        <v>41784.789687500001</v>
      </c>
      <c r="R2984" s="14">
        <f t="shared" si="139"/>
        <v>41814.789687500001</v>
      </c>
    </row>
    <row r="2985" spans="1:18" ht="48" hidden="1" x14ac:dyDescent="0.2">
      <c r="A2985">
        <v>2863</v>
      </c>
      <c r="B2985" s="3" t="s">
        <v>2863</v>
      </c>
      <c r="C2985" s="3" t="s">
        <v>6973</v>
      </c>
      <c r="D2985" s="6">
        <v>50000</v>
      </c>
      <c r="E2985" s="8">
        <v>20</v>
      </c>
      <c r="F2985" t="s">
        <v>8220</v>
      </c>
      <c r="G2985" t="s">
        <v>8223</v>
      </c>
      <c r="H2985" t="s">
        <v>8245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8272</v>
      </c>
      <c r="O2985" s="10" t="s">
        <v>8313</v>
      </c>
      <c r="P2985">
        <f t="shared" si="140"/>
        <v>20</v>
      </c>
      <c r="Q2985" s="14">
        <f t="shared" si="138"/>
        <v>41831.675034722226</v>
      </c>
      <c r="R2985" s="14">
        <f t="shared" si="139"/>
        <v>41891.675034722226</v>
      </c>
    </row>
    <row r="2986" spans="1:18" ht="16" hidden="1" x14ac:dyDescent="0.2">
      <c r="A2986">
        <v>2864</v>
      </c>
      <c r="B2986" s="3" t="s">
        <v>2864</v>
      </c>
      <c r="C2986" s="3" t="s">
        <v>6974</v>
      </c>
      <c r="D2986" s="6">
        <v>2500</v>
      </c>
      <c r="E2986" s="8">
        <v>40</v>
      </c>
      <c r="F2986" t="s">
        <v>8220</v>
      </c>
      <c r="G2986" t="s">
        <v>8224</v>
      </c>
      <c r="H2986" t="s">
        <v>8246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8272</v>
      </c>
      <c r="O2986" s="10" t="s">
        <v>8313</v>
      </c>
      <c r="P2986">
        <f t="shared" si="140"/>
        <v>13.33</v>
      </c>
      <c r="Q2986" s="14">
        <f t="shared" si="138"/>
        <v>42172.613506944443</v>
      </c>
      <c r="R2986" s="14">
        <f t="shared" si="139"/>
        <v>42202.554166666669</v>
      </c>
    </row>
    <row r="2987" spans="1:18" ht="48" hidden="1" x14ac:dyDescent="0.2">
      <c r="A2987">
        <v>2865</v>
      </c>
      <c r="B2987" s="3" t="s">
        <v>2865</v>
      </c>
      <c r="C2987" s="3" t="s">
        <v>6975</v>
      </c>
      <c r="D2987" s="6">
        <v>2888</v>
      </c>
      <c r="E2987" s="8">
        <v>0</v>
      </c>
      <c r="F2987" t="s">
        <v>8220</v>
      </c>
      <c r="G2987" t="s">
        <v>8223</v>
      </c>
      <c r="H2987" t="s">
        <v>8245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8272</v>
      </c>
      <c r="O2987" s="10" t="s">
        <v>8313</v>
      </c>
      <c r="P2987">
        <f t="shared" si="140"/>
        <v>0</v>
      </c>
      <c r="Q2987" s="14">
        <f t="shared" si="138"/>
        <v>41950.114108796297</v>
      </c>
      <c r="R2987" s="14">
        <f t="shared" si="139"/>
        <v>42010.114108796297</v>
      </c>
    </row>
    <row r="2988" spans="1:18" ht="48" hidden="1" x14ac:dyDescent="0.2">
      <c r="A2988">
        <v>2866</v>
      </c>
      <c r="B2988" s="3" t="s">
        <v>2866</v>
      </c>
      <c r="C2988" s="3" t="s">
        <v>6976</v>
      </c>
      <c r="D2988" s="6">
        <v>5000</v>
      </c>
      <c r="E2988" s="8">
        <v>45</v>
      </c>
      <c r="F2988" t="s">
        <v>8220</v>
      </c>
      <c r="G2988" t="s">
        <v>8223</v>
      </c>
      <c r="H2988" t="s">
        <v>8245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8272</v>
      </c>
      <c r="O2988" s="10" t="s">
        <v>8313</v>
      </c>
      <c r="P2988">
        <f t="shared" si="140"/>
        <v>22.5</v>
      </c>
      <c r="Q2988" s="14">
        <f t="shared" si="138"/>
        <v>42627.955104166671</v>
      </c>
      <c r="R2988" s="14">
        <f t="shared" si="139"/>
        <v>42657.916666666672</v>
      </c>
    </row>
    <row r="2989" spans="1:18" ht="48" hidden="1" x14ac:dyDescent="0.2">
      <c r="A2989">
        <v>2867</v>
      </c>
      <c r="B2989" s="3" t="s">
        <v>2867</v>
      </c>
      <c r="C2989" s="3" t="s">
        <v>6977</v>
      </c>
      <c r="D2989" s="6">
        <v>2500</v>
      </c>
      <c r="E2989" s="8">
        <v>504</v>
      </c>
      <c r="F2989" t="s">
        <v>8220</v>
      </c>
      <c r="G2989" t="s">
        <v>8223</v>
      </c>
      <c r="H2989" t="s">
        <v>8245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8272</v>
      </c>
      <c r="O2989" s="10" t="s">
        <v>8313</v>
      </c>
      <c r="P2989">
        <f t="shared" si="140"/>
        <v>50.4</v>
      </c>
      <c r="Q2989" s="14">
        <f t="shared" si="138"/>
        <v>42531.195277777777</v>
      </c>
      <c r="R2989" s="14">
        <f t="shared" si="139"/>
        <v>42555.166666666672</v>
      </c>
    </row>
    <row r="2990" spans="1:18" ht="48" hidden="1" x14ac:dyDescent="0.2">
      <c r="A2990">
        <v>2868</v>
      </c>
      <c r="B2990" s="3" t="s">
        <v>2868</v>
      </c>
      <c r="C2990" s="3" t="s">
        <v>6978</v>
      </c>
      <c r="D2990" s="6">
        <v>15000</v>
      </c>
      <c r="E2990" s="8">
        <v>6301.76</v>
      </c>
      <c r="F2990" t="s">
        <v>8220</v>
      </c>
      <c r="G2990" t="s">
        <v>8223</v>
      </c>
      <c r="H2990" t="s">
        <v>8245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8272</v>
      </c>
      <c r="O2990" s="10" t="s">
        <v>8313</v>
      </c>
      <c r="P2990">
        <f t="shared" si="140"/>
        <v>105.03</v>
      </c>
      <c r="Q2990" s="14">
        <f t="shared" si="138"/>
        <v>42618.827013888891</v>
      </c>
      <c r="R2990" s="14">
        <f t="shared" si="139"/>
        <v>42648.827013888891</v>
      </c>
    </row>
    <row r="2991" spans="1:18" ht="48" hidden="1" x14ac:dyDescent="0.2">
      <c r="A2991">
        <v>2869</v>
      </c>
      <c r="B2991" s="3" t="s">
        <v>2869</v>
      </c>
      <c r="C2991" s="3" t="s">
        <v>6979</v>
      </c>
      <c r="D2991" s="6">
        <v>20000</v>
      </c>
      <c r="E2991" s="8">
        <v>177</v>
      </c>
      <c r="F2991" t="s">
        <v>8220</v>
      </c>
      <c r="G2991" t="s">
        <v>8223</v>
      </c>
      <c r="H2991" t="s">
        <v>8245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8272</v>
      </c>
      <c r="O2991" s="10" t="s">
        <v>8313</v>
      </c>
      <c r="P2991">
        <f t="shared" si="140"/>
        <v>35.4</v>
      </c>
      <c r="Q2991" s="14">
        <f t="shared" si="138"/>
        <v>42540.593530092592</v>
      </c>
      <c r="R2991" s="14">
        <f t="shared" si="139"/>
        <v>42570.593530092592</v>
      </c>
    </row>
    <row r="2992" spans="1:18" ht="48" hidden="1" x14ac:dyDescent="0.2">
      <c r="A2992">
        <v>2870</v>
      </c>
      <c r="B2992" s="3" t="s">
        <v>2870</v>
      </c>
      <c r="C2992" s="3" t="s">
        <v>6980</v>
      </c>
      <c r="D2992" s="6">
        <v>5000</v>
      </c>
      <c r="E2992" s="8">
        <v>750</v>
      </c>
      <c r="F2992" t="s">
        <v>8220</v>
      </c>
      <c r="G2992" t="s">
        <v>8223</v>
      </c>
      <c r="H2992" t="s">
        <v>8245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8272</v>
      </c>
      <c r="O2992" s="10" t="s">
        <v>8313</v>
      </c>
      <c r="P2992">
        <f t="shared" si="140"/>
        <v>83.33</v>
      </c>
      <c r="Q2992" s="14">
        <f t="shared" si="138"/>
        <v>41746.189409722225</v>
      </c>
      <c r="R2992" s="14">
        <f t="shared" si="139"/>
        <v>41776.189409722225</v>
      </c>
    </row>
    <row r="2993" spans="1:18" ht="48" hidden="1" x14ac:dyDescent="0.2">
      <c r="A2993">
        <v>2871</v>
      </c>
      <c r="B2993" s="3" t="s">
        <v>2871</v>
      </c>
      <c r="C2993" s="3" t="s">
        <v>6981</v>
      </c>
      <c r="D2993" s="6">
        <v>10000</v>
      </c>
      <c r="E2993" s="8">
        <v>467</v>
      </c>
      <c r="F2993" t="s">
        <v>8220</v>
      </c>
      <c r="G2993" t="s">
        <v>8223</v>
      </c>
      <c r="H2993" t="s">
        <v>8245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8272</v>
      </c>
      <c r="O2993" s="10" t="s">
        <v>8313</v>
      </c>
      <c r="P2993">
        <f t="shared" si="140"/>
        <v>35.92</v>
      </c>
      <c r="Q2993" s="14">
        <f t="shared" si="138"/>
        <v>41974.738576388889</v>
      </c>
      <c r="R2993" s="14">
        <f t="shared" si="139"/>
        <v>41994.738576388889</v>
      </c>
    </row>
    <row r="2994" spans="1:18" ht="32" hidden="1" x14ac:dyDescent="0.2">
      <c r="A2994">
        <v>2872</v>
      </c>
      <c r="B2994" s="3" t="s">
        <v>2872</v>
      </c>
      <c r="C2994" s="3" t="s">
        <v>6982</v>
      </c>
      <c r="D2994" s="6">
        <v>3000</v>
      </c>
      <c r="E2994" s="8">
        <v>0</v>
      </c>
      <c r="F2994" t="s">
        <v>8220</v>
      </c>
      <c r="G2994" t="s">
        <v>8223</v>
      </c>
      <c r="H2994" t="s">
        <v>8245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8272</v>
      </c>
      <c r="O2994" s="10" t="s">
        <v>8313</v>
      </c>
      <c r="P2994">
        <f t="shared" si="140"/>
        <v>0</v>
      </c>
      <c r="Q2994" s="14">
        <f t="shared" si="138"/>
        <v>42115.11618055556</v>
      </c>
      <c r="R2994" s="14">
        <f t="shared" si="139"/>
        <v>42175.11618055556</v>
      </c>
    </row>
    <row r="2995" spans="1:18" ht="48" hidden="1" x14ac:dyDescent="0.2">
      <c r="A2995">
        <v>2873</v>
      </c>
      <c r="B2995" s="3" t="s">
        <v>2873</v>
      </c>
      <c r="C2995" s="3" t="s">
        <v>6983</v>
      </c>
      <c r="D2995" s="6">
        <v>2500</v>
      </c>
      <c r="E2995" s="8">
        <v>953</v>
      </c>
      <c r="F2995" t="s">
        <v>8220</v>
      </c>
      <c r="G2995" t="s">
        <v>8223</v>
      </c>
      <c r="H2995" t="s">
        <v>8245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8272</v>
      </c>
      <c r="O2995" s="10" t="s">
        <v>8313</v>
      </c>
      <c r="P2995">
        <f t="shared" si="140"/>
        <v>119.13</v>
      </c>
      <c r="Q2995" s="14">
        <f t="shared" si="138"/>
        <v>42002.817488425921</v>
      </c>
      <c r="R2995" s="14">
        <f t="shared" si="139"/>
        <v>42032.817488425921</v>
      </c>
    </row>
    <row r="2996" spans="1:18" ht="48" hidden="1" x14ac:dyDescent="0.2">
      <c r="A2996">
        <v>2874</v>
      </c>
      <c r="B2996" s="3" t="s">
        <v>2874</v>
      </c>
      <c r="C2996" s="3" t="s">
        <v>6984</v>
      </c>
      <c r="D2996" s="6">
        <v>5000</v>
      </c>
      <c r="E2996" s="8">
        <v>271</v>
      </c>
      <c r="F2996" t="s">
        <v>8220</v>
      </c>
      <c r="G2996" t="s">
        <v>8223</v>
      </c>
      <c r="H2996" t="s">
        <v>8245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8272</v>
      </c>
      <c r="O2996" s="10" t="s">
        <v>8313</v>
      </c>
      <c r="P2996">
        <f t="shared" si="140"/>
        <v>90.33</v>
      </c>
      <c r="Q2996" s="14">
        <f t="shared" si="138"/>
        <v>42722.84474537037</v>
      </c>
      <c r="R2996" s="14">
        <f t="shared" si="139"/>
        <v>42752.84474537037</v>
      </c>
    </row>
    <row r="2997" spans="1:18" ht="48" hidden="1" x14ac:dyDescent="0.2">
      <c r="A2997">
        <v>2875</v>
      </c>
      <c r="B2997" s="3" t="s">
        <v>2875</v>
      </c>
      <c r="C2997" s="3" t="s">
        <v>6985</v>
      </c>
      <c r="D2997" s="6">
        <v>20000</v>
      </c>
      <c r="E2997" s="8">
        <v>7</v>
      </c>
      <c r="F2997" t="s">
        <v>8220</v>
      </c>
      <c r="G2997" t="s">
        <v>8223</v>
      </c>
      <c r="H2997" t="s">
        <v>8245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8272</v>
      </c>
      <c r="O2997" s="10" t="s">
        <v>8313</v>
      </c>
      <c r="P2997">
        <f t="shared" si="140"/>
        <v>2.33</v>
      </c>
      <c r="Q2997" s="14">
        <f t="shared" si="138"/>
        <v>42465.128391203703</v>
      </c>
      <c r="R2997" s="14">
        <f t="shared" si="139"/>
        <v>42495.128391203703</v>
      </c>
    </row>
    <row r="2998" spans="1:18" ht="48" hidden="1" x14ac:dyDescent="0.2">
      <c r="A2998">
        <v>2876</v>
      </c>
      <c r="B2998" s="3" t="s">
        <v>2876</v>
      </c>
      <c r="C2998" s="3" t="s">
        <v>6986</v>
      </c>
      <c r="D2998" s="6">
        <v>150000</v>
      </c>
      <c r="E2998" s="8">
        <v>0</v>
      </c>
      <c r="F2998" t="s">
        <v>8220</v>
      </c>
      <c r="G2998" t="s">
        <v>8223</v>
      </c>
      <c r="H2998" t="s">
        <v>8245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8272</v>
      </c>
      <c r="O2998" s="10" t="s">
        <v>8313</v>
      </c>
      <c r="P2998">
        <f t="shared" si="140"/>
        <v>0</v>
      </c>
      <c r="Q2998" s="14">
        <f t="shared" si="138"/>
        <v>42171.743969907402</v>
      </c>
      <c r="R2998" s="14">
        <f t="shared" si="139"/>
        <v>42201.743969907402</v>
      </c>
    </row>
    <row r="2999" spans="1:18" ht="48" hidden="1" x14ac:dyDescent="0.2">
      <c r="A2999">
        <v>2877</v>
      </c>
      <c r="B2999" s="3" t="s">
        <v>2877</v>
      </c>
      <c r="C2999" s="3" t="s">
        <v>6987</v>
      </c>
      <c r="D2999" s="6">
        <v>6000</v>
      </c>
      <c r="E2999" s="8">
        <v>650</v>
      </c>
      <c r="F2999" t="s">
        <v>8220</v>
      </c>
      <c r="G2999" t="s">
        <v>8223</v>
      </c>
      <c r="H2999" t="s">
        <v>8245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8272</v>
      </c>
      <c r="O2999" s="10" t="s">
        <v>8313</v>
      </c>
      <c r="P2999">
        <f t="shared" si="140"/>
        <v>108.33</v>
      </c>
      <c r="Q2999" s="14">
        <f t="shared" si="138"/>
        <v>42672.955138888887</v>
      </c>
      <c r="R2999" s="14">
        <f t="shared" si="139"/>
        <v>42704.708333333328</v>
      </c>
    </row>
    <row r="3000" spans="1:18" ht="48" hidden="1" x14ac:dyDescent="0.2">
      <c r="A3000">
        <v>2878</v>
      </c>
      <c r="B3000" s="3" t="s">
        <v>2878</v>
      </c>
      <c r="C3000" s="3" t="s">
        <v>6988</v>
      </c>
      <c r="D3000" s="6">
        <v>3000</v>
      </c>
      <c r="E3000" s="8">
        <v>63</v>
      </c>
      <c r="F3000" t="s">
        <v>8220</v>
      </c>
      <c r="G3000" t="s">
        <v>8224</v>
      </c>
      <c r="H3000" t="s">
        <v>8246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8272</v>
      </c>
      <c r="O3000" s="10" t="s">
        <v>8313</v>
      </c>
      <c r="P3000">
        <f t="shared" si="140"/>
        <v>15.75</v>
      </c>
      <c r="Q3000" s="14">
        <f t="shared" si="138"/>
        <v>42128.615682870368</v>
      </c>
      <c r="R3000" s="14">
        <f t="shared" si="139"/>
        <v>42188.615682870368</v>
      </c>
    </row>
    <row r="3001" spans="1:18" ht="48" hidden="1" x14ac:dyDescent="0.2">
      <c r="A3001">
        <v>2879</v>
      </c>
      <c r="B3001" s="3" t="s">
        <v>2879</v>
      </c>
      <c r="C3001" s="3" t="s">
        <v>6989</v>
      </c>
      <c r="D3001" s="6">
        <v>11200</v>
      </c>
      <c r="E3001" s="8">
        <v>29</v>
      </c>
      <c r="F3001" t="s">
        <v>8220</v>
      </c>
      <c r="G3001" t="s">
        <v>8223</v>
      </c>
      <c r="H3001" t="s">
        <v>8245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8272</v>
      </c>
      <c r="O3001" s="10" t="s">
        <v>8313</v>
      </c>
      <c r="P3001">
        <f t="shared" si="140"/>
        <v>29</v>
      </c>
      <c r="Q3001" s="14">
        <f t="shared" si="138"/>
        <v>42359.725243055553</v>
      </c>
      <c r="R3001" s="14">
        <f t="shared" si="139"/>
        <v>42389.725243055553</v>
      </c>
    </row>
    <row r="3002" spans="1:18" ht="48" hidden="1" x14ac:dyDescent="0.2">
      <c r="A3002">
        <v>2880</v>
      </c>
      <c r="B3002" s="3" t="s">
        <v>2880</v>
      </c>
      <c r="C3002" s="3" t="s">
        <v>6990</v>
      </c>
      <c r="D3002" s="6">
        <v>12000</v>
      </c>
      <c r="E3002" s="8">
        <v>2800</v>
      </c>
      <c r="F3002" t="s">
        <v>8220</v>
      </c>
      <c r="G3002" t="s">
        <v>8223</v>
      </c>
      <c r="H3002" t="s">
        <v>8245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8272</v>
      </c>
      <c r="O3002" s="10" t="s">
        <v>8313</v>
      </c>
      <c r="P3002">
        <f t="shared" si="140"/>
        <v>96.55</v>
      </c>
      <c r="Q3002" s="14">
        <f t="shared" si="138"/>
        <v>42192.905694444446</v>
      </c>
      <c r="R3002" s="14">
        <f t="shared" si="139"/>
        <v>42236.711805555555</v>
      </c>
    </row>
    <row r="3003" spans="1:18" ht="48" hidden="1" x14ac:dyDescent="0.2">
      <c r="A3003">
        <v>2881</v>
      </c>
      <c r="B3003" s="3" t="s">
        <v>2881</v>
      </c>
      <c r="C3003" s="3" t="s">
        <v>6991</v>
      </c>
      <c r="D3003" s="6">
        <v>5500</v>
      </c>
      <c r="E3003" s="8">
        <v>0</v>
      </c>
      <c r="F3003" t="s">
        <v>8220</v>
      </c>
      <c r="G3003" t="s">
        <v>8223</v>
      </c>
      <c r="H3003" t="s">
        <v>8245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8272</v>
      </c>
      <c r="O3003" s="10" t="s">
        <v>8313</v>
      </c>
      <c r="P3003">
        <f t="shared" si="140"/>
        <v>0</v>
      </c>
      <c r="Q3003" s="14">
        <f t="shared" si="138"/>
        <v>41916.597638888888</v>
      </c>
      <c r="R3003" s="14">
        <f t="shared" si="139"/>
        <v>41976.639305555553</v>
      </c>
    </row>
    <row r="3004" spans="1:18" ht="48" hidden="1" x14ac:dyDescent="0.2">
      <c r="A3004">
        <v>2882</v>
      </c>
      <c r="B3004" s="3" t="s">
        <v>2882</v>
      </c>
      <c r="C3004" s="3" t="s">
        <v>6992</v>
      </c>
      <c r="D3004" s="6">
        <v>750</v>
      </c>
      <c r="E3004" s="8">
        <v>252</v>
      </c>
      <c r="F3004" t="s">
        <v>8220</v>
      </c>
      <c r="G3004" t="s">
        <v>8223</v>
      </c>
      <c r="H3004" t="s">
        <v>8245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8272</v>
      </c>
      <c r="O3004" s="10" t="s">
        <v>8313</v>
      </c>
      <c r="P3004">
        <f t="shared" si="140"/>
        <v>63</v>
      </c>
      <c r="Q3004" s="14">
        <f t="shared" si="138"/>
        <v>42461.596273148149</v>
      </c>
      <c r="R3004" s="14">
        <f t="shared" si="139"/>
        <v>42491.596273148149</v>
      </c>
    </row>
    <row r="3005" spans="1:18" ht="48" hidden="1" x14ac:dyDescent="0.2">
      <c r="A3005">
        <v>2883</v>
      </c>
      <c r="B3005" s="3" t="s">
        <v>2883</v>
      </c>
      <c r="C3005" s="3" t="s">
        <v>6993</v>
      </c>
      <c r="D3005" s="6">
        <v>10000</v>
      </c>
      <c r="E3005" s="8">
        <v>1908</v>
      </c>
      <c r="F3005" t="s">
        <v>8220</v>
      </c>
      <c r="G3005" t="s">
        <v>8223</v>
      </c>
      <c r="H3005" t="s">
        <v>8245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8272</v>
      </c>
      <c r="O3005" s="10" t="s">
        <v>8313</v>
      </c>
      <c r="P3005">
        <f t="shared" si="140"/>
        <v>381.6</v>
      </c>
      <c r="Q3005" s="14">
        <f t="shared" si="138"/>
        <v>42370.90320601852</v>
      </c>
      <c r="R3005" s="14">
        <f t="shared" si="139"/>
        <v>42406.207638888889</v>
      </c>
    </row>
    <row r="3006" spans="1:18" ht="32" hidden="1" x14ac:dyDescent="0.2">
      <c r="A3006">
        <v>2884</v>
      </c>
      <c r="B3006" s="3" t="s">
        <v>2884</v>
      </c>
      <c r="C3006" s="3" t="s">
        <v>6994</v>
      </c>
      <c r="D3006" s="6">
        <v>45000</v>
      </c>
      <c r="E3006" s="8">
        <v>185</v>
      </c>
      <c r="F3006" t="s">
        <v>8220</v>
      </c>
      <c r="G3006" t="s">
        <v>8223</v>
      </c>
      <c r="H3006" t="s">
        <v>8245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8272</v>
      </c>
      <c r="O3006" s="10" t="s">
        <v>8313</v>
      </c>
      <c r="P3006">
        <f t="shared" si="140"/>
        <v>46.25</v>
      </c>
      <c r="Q3006" s="14">
        <f t="shared" si="138"/>
        <v>41948.727256944447</v>
      </c>
      <c r="R3006" s="14">
        <f t="shared" si="139"/>
        <v>41978.727256944447</v>
      </c>
    </row>
    <row r="3007" spans="1:18" ht="32" hidden="1" x14ac:dyDescent="0.2">
      <c r="A3007">
        <v>2885</v>
      </c>
      <c r="B3007" s="3" t="s">
        <v>2885</v>
      </c>
      <c r="C3007" s="3" t="s">
        <v>6995</v>
      </c>
      <c r="D3007" s="6">
        <v>400</v>
      </c>
      <c r="E3007" s="8">
        <v>130</v>
      </c>
      <c r="F3007" t="s">
        <v>8220</v>
      </c>
      <c r="G3007" t="s">
        <v>8223</v>
      </c>
      <c r="H3007" t="s">
        <v>8245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8272</v>
      </c>
      <c r="O3007" s="10" t="s">
        <v>8313</v>
      </c>
      <c r="P3007">
        <f t="shared" si="140"/>
        <v>26</v>
      </c>
      <c r="Q3007" s="14">
        <f t="shared" si="138"/>
        <v>42047.07640046296</v>
      </c>
      <c r="R3007" s="14">
        <f t="shared" si="139"/>
        <v>42077.034733796296</v>
      </c>
    </row>
    <row r="3008" spans="1:18" ht="48" hidden="1" x14ac:dyDescent="0.2">
      <c r="A3008">
        <v>2886</v>
      </c>
      <c r="B3008" s="3" t="s">
        <v>2886</v>
      </c>
      <c r="C3008" s="3" t="s">
        <v>6996</v>
      </c>
      <c r="D3008" s="6">
        <v>200</v>
      </c>
      <c r="E3008" s="8">
        <v>10</v>
      </c>
      <c r="F3008" t="s">
        <v>8220</v>
      </c>
      <c r="G3008" t="s">
        <v>8223</v>
      </c>
      <c r="H3008" t="s">
        <v>8245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8272</v>
      </c>
      <c r="O3008" s="10" t="s">
        <v>8313</v>
      </c>
      <c r="P3008">
        <f t="shared" si="140"/>
        <v>10</v>
      </c>
      <c r="Q3008" s="14">
        <f t="shared" si="138"/>
        <v>42261.632916666669</v>
      </c>
      <c r="R3008" s="14">
        <f t="shared" si="139"/>
        <v>42266.165972222225</v>
      </c>
    </row>
    <row r="3009" spans="1:18" ht="48" hidden="1" x14ac:dyDescent="0.2">
      <c r="A3009">
        <v>2887</v>
      </c>
      <c r="B3009" s="3" t="s">
        <v>2887</v>
      </c>
      <c r="C3009" s="3" t="s">
        <v>6997</v>
      </c>
      <c r="D3009" s="6">
        <v>3000</v>
      </c>
      <c r="E3009" s="8">
        <v>5</v>
      </c>
      <c r="F3009" t="s">
        <v>8220</v>
      </c>
      <c r="G3009" t="s">
        <v>8223</v>
      </c>
      <c r="H3009" t="s">
        <v>8245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8272</v>
      </c>
      <c r="O3009" s="10" t="s">
        <v>8313</v>
      </c>
      <c r="P3009">
        <f t="shared" si="140"/>
        <v>5</v>
      </c>
      <c r="Q3009" s="14">
        <f t="shared" si="138"/>
        <v>41985.427361111113</v>
      </c>
      <c r="R3009" s="14">
        <f t="shared" si="139"/>
        <v>42015.427361111113</v>
      </c>
    </row>
    <row r="3010" spans="1:18" ht="48" hidden="1" x14ac:dyDescent="0.2">
      <c r="A3010">
        <v>2888</v>
      </c>
      <c r="B3010" s="3" t="s">
        <v>2888</v>
      </c>
      <c r="C3010" s="3" t="s">
        <v>6998</v>
      </c>
      <c r="D3010" s="6">
        <v>30000</v>
      </c>
      <c r="E3010" s="8">
        <v>0</v>
      </c>
      <c r="F3010" t="s">
        <v>8220</v>
      </c>
      <c r="G3010" t="s">
        <v>8223</v>
      </c>
      <c r="H3010" t="s">
        <v>8245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8272</v>
      </c>
      <c r="O3010" s="10" t="s">
        <v>8313</v>
      </c>
      <c r="P3010">
        <f t="shared" si="140"/>
        <v>0</v>
      </c>
      <c r="Q3010" s="14">
        <f t="shared" ref="Q3010:Q3073" si="141">(((J3010/60)/60)/24)+DATE(1970,1,1)</f>
        <v>41922.535185185188</v>
      </c>
      <c r="R3010" s="14">
        <f t="shared" ref="R3010:R3073" si="142">(((I3010/60)/60)/24)+DATE(1970,1,1)</f>
        <v>41930.207638888889</v>
      </c>
    </row>
    <row r="3011" spans="1:18" ht="48" hidden="1" x14ac:dyDescent="0.2">
      <c r="A3011">
        <v>2889</v>
      </c>
      <c r="B3011" s="3" t="s">
        <v>2889</v>
      </c>
      <c r="C3011" s="3" t="s">
        <v>6999</v>
      </c>
      <c r="D3011" s="6">
        <v>3000</v>
      </c>
      <c r="E3011" s="8">
        <v>1142</v>
      </c>
      <c r="F3011" t="s">
        <v>8220</v>
      </c>
      <c r="G3011" t="s">
        <v>8223</v>
      </c>
      <c r="H3011" t="s">
        <v>8245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8272</v>
      </c>
      <c r="O3011" s="10" t="s">
        <v>8313</v>
      </c>
      <c r="P3011">
        <f t="shared" ref="P3011:P3074" si="143">IFERROR(ROUND(E3011/L3011,2),0)</f>
        <v>81.569999999999993</v>
      </c>
      <c r="Q3011" s="14">
        <f t="shared" si="141"/>
        <v>41850.863252314812</v>
      </c>
      <c r="R3011" s="14">
        <f t="shared" si="142"/>
        <v>41880.863252314812</v>
      </c>
    </row>
    <row r="3012" spans="1:18" ht="48" hidden="1" x14ac:dyDescent="0.2">
      <c r="A3012">
        <v>2890</v>
      </c>
      <c r="B3012" s="3" t="s">
        <v>2890</v>
      </c>
      <c r="C3012" s="3" t="s">
        <v>7000</v>
      </c>
      <c r="D3012" s="6">
        <v>2000</v>
      </c>
      <c r="E3012" s="8">
        <v>21</v>
      </c>
      <c r="F3012" t="s">
        <v>8220</v>
      </c>
      <c r="G3012" t="s">
        <v>8223</v>
      </c>
      <c r="H3012" t="s">
        <v>8245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8272</v>
      </c>
      <c r="O3012" s="10" t="s">
        <v>8313</v>
      </c>
      <c r="P3012">
        <f t="shared" si="143"/>
        <v>7</v>
      </c>
      <c r="Q3012" s="14">
        <f t="shared" si="141"/>
        <v>41831.742962962962</v>
      </c>
      <c r="R3012" s="14">
        <f t="shared" si="142"/>
        <v>41860.125</v>
      </c>
    </row>
    <row r="3013" spans="1:18" ht="48" hidden="1" x14ac:dyDescent="0.2">
      <c r="A3013">
        <v>2891</v>
      </c>
      <c r="B3013" s="3" t="s">
        <v>2891</v>
      </c>
      <c r="C3013" s="3" t="s">
        <v>7001</v>
      </c>
      <c r="D3013" s="6">
        <v>10000</v>
      </c>
      <c r="E3013" s="8">
        <v>273</v>
      </c>
      <c r="F3013" t="s">
        <v>8220</v>
      </c>
      <c r="G3013" t="s">
        <v>8223</v>
      </c>
      <c r="H3013" t="s">
        <v>8245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8272</v>
      </c>
      <c r="O3013" s="10" t="s">
        <v>8313</v>
      </c>
      <c r="P3013">
        <f t="shared" si="143"/>
        <v>27.3</v>
      </c>
      <c r="Q3013" s="14">
        <f t="shared" si="141"/>
        <v>42415.883425925931</v>
      </c>
      <c r="R3013" s="14">
        <f t="shared" si="142"/>
        <v>42475.84175925926</v>
      </c>
    </row>
    <row r="3014" spans="1:18" ht="48" hidden="1" x14ac:dyDescent="0.2">
      <c r="A3014">
        <v>2892</v>
      </c>
      <c r="B3014" s="3" t="s">
        <v>2892</v>
      </c>
      <c r="C3014" s="3" t="s">
        <v>7002</v>
      </c>
      <c r="D3014" s="6">
        <v>5500</v>
      </c>
      <c r="E3014" s="8">
        <v>500</v>
      </c>
      <c r="F3014" t="s">
        <v>8220</v>
      </c>
      <c r="G3014" t="s">
        <v>8223</v>
      </c>
      <c r="H3014" t="s">
        <v>8245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8272</v>
      </c>
      <c r="O3014" s="10" t="s">
        <v>8313</v>
      </c>
      <c r="P3014">
        <f t="shared" si="143"/>
        <v>29.41</v>
      </c>
      <c r="Q3014" s="14">
        <f t="shared" si="141"/>
        <v>41869.714166666665</v>
      </c>
      <c r="R3014" s="14">
        <f t="shared" si="142"/>
        <v>41876.875</v>
      </c>
    </row>
    <row r="3015" spans="1:18" ht="16" hidden="1" x14ac:dyDescent="0.2">
      <c r="A3015">
        <v>2893</v>
      </c>
      <c r="B3015" s="3" t="s">
        <v>2893</v>
      </c>
      <c r="C3015" s="3" t="s">
        <v>7003</v>
      </c>
      <c r="D3015" s="6">
        <v>5000</v>
      </c>
      <c r="E3015" s="8">
        <v>25</v>
      </c>
      <c r="F3015" t="s">
        <v>8220</v>
      </c>
      <c r="G3015" t="s">
        <v>8223</v>
      </c>
      <c r="H3015" t="s">
        <v>8245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8272</v>
      </c>
      <c r="O3015" s="10" t="s">
        <v>8313</v>
      </c>
      <c r="P3015">
        <f t="shared" si="143"/>
        <v>12.5</v>
      </c>
      <c r="Q3015" s="14">
        <f t="shared" si="141"/>
        <v>41953.773090277777</v>
      </c>
      <c r="R3015" s="14">
        <f t="shared" si="142"/>
        <v>42013.083333333328</v>
      </c>
    </row>
    <row r="3016" spans="1:18" ht="32" hidden="1" x14ac:dyDescent="0.2">
      <c r="A3016">
        <v>2894</v>
      </c>
      <c r="B3016" s="3" t="s">
        <v>2894</v>
      </c>
      <c r="C3016" s="3" t="s">
        <v>7004</v>
      </c>
      <c r="D3016" s="6">
        <v>50000</v>
      </c>
      <c r="E3016" s="8">
        <v>0</v>
      </c>
      <c r="F3016" t="s">
        <v>8220</v>
      </c>
      <c r="G3016" t="s">
        <v>8223</v>
      </c>
      <c r="H3016" t="s">
        <v>8245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8272</v>
      </c>
      <c r="O3016" s="10" t="s">
        <v>8313</v>
      </c>
      <c r="P3016">
        <f t="shared" si="143"/>
        <v>0</v>
      </c>
      <c r="Q3016" s="14">
        <f t="shared" si="141"/>
        <v>42037.986284722225</v>
      </c>
      <c r="R3016" s="14">
        <f t="shared" si="142"/>
        <v>42097.944618055553</v>
      </c>
    </row>
    <row r="3017" spans="1:18" ht="48" hidden="1" x14ac:dyDescent="0.2">
      <c r="A3017">
        <v>2895</v>
      </c>
      <c r="B3017" s="3" t="s">
        <v>2895</v>
      </c>
      <c r="C3017" s="3" t="s">
        <v>7005</v>
      </c>
      <c r="D3017" s="6">
        <v>500</v>
      </c>
      <c r="E3017" s="8">
        <v>23</v>
      </c>
      <c r="F3017" t="s">
        <v>8220</v>
      </c>
      <c r="G3017" t="s">
        <v>8223</v>
      </c>
      <c r="H3017" t="s">
        <v>8245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8272</v>
      </c>
      <c r="O3017" s="10" t="s">
        <v>8313</v>
      </c>
      <c r="P3017">
        <f t="shared" si="143"/>
        <v>5.75</v>
      </c>
      <c r="Q3017" s="14">
        <f t="shared" si="141"/>
        <v>41811.555462962962</v>
      </c>
      <c r="R3017" s="14">
        <f t="shared" si="142"/>
        <v>41812.875</v>
      </c>
    </row>
    <row r="3018" spans="1:18" ht="48" hidden="1" x14ac:dyDescent="0.2">
      <c r="A3018">
        <v>2896</v>
      </c>
      <c r="B3018" s="3" t="s">
        <v>2896</v>
      </c>
      <c r="C3018" s="3" t="s">
        <v>7006</v>
      </c>
      <c r="D3018" s="6">
        <v>3000</v>
      </c>
      <c r="E3018" s="8">
        <v>625</v>
      </c>
      <c r="F3018" t="s">
        <v>8220</v>
      </c>
      <c r="G3018" t="s">
        <v>8223</v>
      </c>
      <c r="H3018" t="s">
        <v>8245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8272</v>
      </c>
      <c r="O3018" s="10" t="s">
        <v>8313</v>
      </c>
      <c r="P3018">
        <f t="shared" si="143"/>
        <v>52.08</v>
      </c>
      <c r="Q3018" s="14">
        <f t="shared" si="141"/>
        <v>42701.908807870372</v>
      </c>
      <c r="R3018" s="14">
        <f t="shared" si="142"/>
        <v>42716.25</v>
      </c>
    </row>
    <row r="3019" spans="1:18" ht="48" hidden="1" x14ac:dyDescent="0.2">
      <c r="A3019">
        <v>2897</v>
      </c>
      <c r="B3019" s="3" t="s">
        <v>2897</v>
      </c>
      <c r="C3019" s="3" t="s">
        <v>7007</v>
      </c>
      <c r="D3019" s="6">
        <v>12000</v>
      </c>
      <c r="E3019" s="8">
        <v>550</v>
      </c>
      <c r="F3019" t="s">
        <v>8220</v>
      </c>
      <c r="G3019" t="s">
        <v>8223</v>
      </c>
      <c r="H3019" t="s">
        <v>8245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8272</v>
      </c>
      <c r="O3019" s="10" t="s">
        <v>8313</v>
      </c>
      <c r="P3019">
        <f t="shared" si="143"/>
        <v>183.33</v>
      </c>
      <c r="Q3019" s="14">
        <f t="shared" si="141"/>
        <v>42258.646504629629</v>
      </c>
      <c r="R3019" s="14">
        <f t="shared" si="142"/>
        <v>42288.645196759258</v>
      </c>
    </row>
    <row r="3020" spans="1:18" ht="48" hidden="1" x14ac:dyDescent="0.2">
      <c r="A3020">
        <v>2898</v>
      </c>
      <c r="B3020" s="3" t="s">
        <v>2898</v>
      </c>
      <c r="C3020" s="3" t="s">
        <v>7008</v>
      </c>
      <c r="D3020" s="6">
        <v>7500</v>
      </c>
      <c r="E3020" s="8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8272</v>
      </c>
      <c r="O3020" s="10" t="s">
        <v>8313</v>
      </c>
      <c r="P3020">
        <f t="shared" si="143"/>
        <v>26.33</v>
      </c>
      <c r="Q3020" s="14">
        <f t="shared" si="141"/>
        <v>42278.664965277778</v>
      </c>
      <c r="R3020" s="14">
        <f t="shared" si="142"/>
        <v>42308.664965277778</v>
      </c>
    </row>
    <row r="3021" spans="1:18" ht="48" hidden="1" x14ac:dyDescent="0.2">
      <c r="A3021">
        <v>2899</v>
      </c>
      <c r="B3021" s="3" t="s">
        <v>2899</v>
      </c>
      <c r="C3021" s="3" t="s">
        <v>7009</v>
      </c>
      <c r="D3021" s="6">
        <v>10000</v>
      </c>
      <c r="E3021" s="8">
        <v>0</v>
      </c>
      <c r="F3021" t="s">
        <v>8220</v>
      </c>
      <c r="G3021" t="s">
        <v>8223</v>
      </c>
      <c r="H3021" t="s">
        <v>8245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8272</v>
      </c>
      <c r="O3021" s="10" t="s">
        <v>8313</v>
      </c>
      <c r="P3021">
        <f t="shared" si="143"/>
        <v>0</v>
      </c>
      <c r="Q3021" s="14">
        <f t="shared" si="141"/>
        <v>42515.078217592592</v>
      </c>
      <c r="R3021" s="14">
        <f t="shared" si="142"/>
        <v>42575.078217592592</v>
      </c>
    </row>
    <row r="3022" spans="1:18" ht="48" hidden="1" x14ac:dyDescent="0.2">
      <c r="A3022">
        <v>2900</v>
      </c>
      <c r="B3022" s="3" t="s">
        <v>2900</v>
      </c>
      <c r="C3022" s="3" t="s">
        <v>7010</v>
      </c>
      <c r="D3022" s="6">
        <v>5500</v>
      </c>
      <c r="E3022" s="8">
        <v>3405</v>
      </c>
      <c r="F3022" t="s">
        <v>8220</v>
      </c>
      <c r="G3022" t="s">
        <v>8223</v>
      </c>
      <c r="H3022" t="s">
        <v>8245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8272</v>
      </c>
      <c r="O3022" s="10" t="s">
        <v>8313</v>
      </c>
      <c r="P3022">
        <f t="shared" si="143"/>
        <v>486.43</v>
      </c>
      <c r="Q3022" s="14">
        <f t="shared" si="141"/>
        <v>41830.234166666669</v>
      </c>
      <c r="R3022" s="14">
        <f t="shared" si="142"/>
        <v>41860.234166666669</v>
      </c>
    </row>
    <row r="3023" spans="1:18" ht="48" hidden="1" x14ac:dyDescent="0.2">
      <c r="A3023">
        <v>2901</v>
      </c>
      <c r="B3023" s="3" t="s">
        <v>2901</v>
      </c>
      <c r="C3023" s="3" t="s">
        <v>7011</v>
      </c>
      <c r="D3023" s="6">
        <v>750</v>
      </c>
      <c r="E3023" s="8">
        <v>6</v>
      </c>
      <c r="F3023" t="s">
        <v>8220</v>
      </c>
      <c r="G3023" t="s">
        <v>8223</v>
      </c>
      <c r="H3023" t="s">
        <v>8245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8272</v>
      </c>
      <c r="O3023" s="10" t="s">
        <v>8313</v>
      </c>
      <c r="P3023">
        <f t="shared" si="143"/>
        <v>3</v>
      </c>
      <c r="Q3023" s="14">
        <f t="shared" si="141"/>
        <v>41982.904386574075</v>
      </c>
      <c r="R3023" s="14">
        <f t="shared" si="142"/>
        <v>42042.904386574075</v>
      </c>
    </row>
    <row r="3024" spans="1:18" ht="32" hidden="1" x14ac:dyDescent="0.2">
      <c r="A3024">
        <v>2902</v>
      </c>
      <c r="B3024" s="3" t="s">
        <v>2902</v>
      </c>
      <c r="C3024" s="3" t="s">
        <v>7012</v>
      </c>
      <c r="D3024" s="6">
        <v>150000</v>
      </c>
      <c r="E3024" s="8">
        <v>25</v>
      </c>
      <c r="F3024" t="s">
        <v>8220</v>
      </c>
      <c r="G3024" t="s">
        <v>8223</v>
      </c>
      <c r="H3024" t="s">
        <v>8245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8272</v>
      </c>
      <c r="O3024" s="10" t="s">
        <v>8313</v>
      </c>
      <c r="P3024">
        <f t="shared" si="143"/>
        <v>25</v>
      </c>
      <c r="Q3024" s="14">
        <f t="shared" si="141"/>
        <v>42210.439768518518</v>
      </c>
      <c r="R3024" s="14">
        <f t="shared" si="142"/>
        <v>42240.439768518518</v>
      </c>
    </row>
    <row r="3025" spans="1:18" ht="48" hidden="1" x14ac:dyDescent="0.2">
      <c r="A3025">
        <v>2903</v>
      </c>
      <c r="B3025" s="3" t="s">
        <v>2903</v>
      </c>
      <c r="C3025" s="3" t="s">
        <v>7013</v>
      </c>
      <c r="D3025" s="6">
        <v>5000</v>
      </c>
      <c r="E3025" s="8">
        <v>39</v>
      </c>
      <c r="F3025" t="s">
        <v>8220</v>
      </c>
      <c r="G3025" t="s">
        <v>8223</v>
      </c>
      <c r="H3025" t="s">
        <v>8245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8272</v>
      </c>
      <c r="O3025" s="10" t="s">
        <v>8313</v>
      </c>
      <c r="P3025">
        <f t="shared" si="143"/>
        <v>9.75</v>
      </c>
      <c r="Q3025" s="14">
        <f t="shared" si="141"/>
        <v>42196.166874999995</v>
      </c>
      <c r="R3025" s="14">
        <f t="shared" si="142"/>
        <v>42256.166874999995</v>
      </c>
    </row>
    <row r="3026" spans="1:18" ht="48" hidden="1" x14ac:dyDescent="0.2">
      <c r="A3026">
        <v>2904</v>
      </c>
      <c r="B3026" s="3" t="s">
        <v>2904</v>
      </c>
      <c r="C3026" s="3" t="s">
        <v>7014</v>
      </c>
      <c r="D3026" s="6">
        <v>1500</v>
      </c>
      <c r="E3026" s="8">
        <v>75</v>
      </c>
      <c r="F3026" t="s">
        <v>8220</v>
      </c>
      <c r="G3026" t="s">
        <v>8224</v>
      </c>
      <c r="H3026" t="s">
        <v>8246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8272</v>
      </c>
      <c r="O3026" s="10" t="s">
        <v>8313</v>
      </c>
      <c r="P3026">
        <f t="shared" si="143"/>
        <v>18.75</v>
      </c>
      <c r="Q3026" s="14">
        <f t="shared" si="141"/>
        <v>41940.967951388891</v>
      </c>
      <c r="R3026" s="14">
        <f t="shared" si="142"/>
        <v>41952.5</v>
      </c>
    </row>
    <row r="3027" spans="1:18" ht="48" hidden="1" x14ac:dyDescent="0.2">
      <c r="A3027">
        <v>2905</v>
      </c>
      <c r="B3027" s="3" t="s">
        <v>2905</v>
      </c>
      <c r="C3027" s="3" t="s">
        <v>7015</v>
      </c>
      <c r="D3027" s="6">
        <v>3500</v>
      </c>
      <c r="E3027" s="8">
        <v>622</v>
      </c>
      <c r="F3027" t="s">
        <v>8220</v>
      </c>
      <c r="G3027" t="s">
        <v>8223</v>
      </c>
      <c r="H3027" t="s">
        <v>8245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8272</v>
      </c>
      <c r="O3027" s="10" t="s">
        <v>8313</v>
      </c>
      <c r="P3027">
        <f t="shared" si="143"/>
        <v>36.590000000000003</v>
      </c>
      <c r="Q3027" s="14">
        <f t="shared" si="141"/>
        <v>42606.056863425925</v>
      </c>
      <c r="R3027" s="14">
        <f t="shared" si="142"/>
        <v>42620.056863425925</v>
      </c>
    </row>
    <row r="3028" spans="1:18" ht="48" hidden="1" x14ac:dyDescent="0.2">
      <c r="A3028">
        <v>2906</v>
      </c>
      <c r="B3028" s="3" t="s">
        <v>2906</v>
      </c>
      <c r="C3028" s="3" t="s">
        <v>7016</v>
      </c>
      <c r="D3028" s="6">
        <v>6000</v>
      </c>
      <c r="E3028" s="8">
        <v>565</v>
      </c>
      <c r="F3028" t="s">
        <v>8220</v>
      </c>
      <c r="G3028" t="s">
        <v>8223</v>
      </c>
      <c r="H3028" t="s">
        <v>8245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8272</v>
      </c>
      <c r="O3028" s="10" t="s">
        <v>8313</v>
      </c>
      <c r="P3028">
        <f t="shared" si="143"/>
        <v>80.709999999999994</v>
      </c>
      <c r="Q3028" s="14">
        <f t="shared" si="141"/>
        <v>42199.648912037039</v>
      </c>
      <c r="R3028" s="14">
        <f t="shared" si="142"/>
        <v>42217.041666666672</v>
      </c>
    </row>
    <row r="3029" spans="1:18" ht="48" hidden="1" x14ac:dyDescent="0.2">
      <c r="A3029">
        <v>2907</v>
      </c>
      <c r="B3029" s="3" t="s">
        <v>2907</v>
      </c>
      <c r="C3029" s="3" t="s">
        <v>7017</v>
      </c>
      <c r="D3029" s="6">
        <v>2500</v>
      </c>
      <c r="E3029" s="8">
        <v>2</v>
      </c>
      <c r="F3029" t="s">
        <v>8220</v>
      </c>
      <c r="G3029" t="s">
        <v>8223</v>
      </c>
      <c r="H3029" t="s">
        <v>8245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8272</v>
      </c>
      <c r="O3029" s="10" t="s">
        <v>8313</v>
      </c>
      <c r="P3029">
        <f t="shared" si="143"/>
        <v>1</v>
      </c>
      <c r="Q3029" s="14">
        <f t="shared" si="141"/>
        <v>42444.877743055549</v>
      </c>
      <c r="R3029" s="14">
        <f t="shared" si="142"/>
        <v>42504.877743055549</v>
      </c>
    </row>
    <row r="3030" spans="1:18" ht="64" hidden="1" x14ac:dyDescent="0.2">
      <c r="A3030">
        <v>2908</v>
      </c>
      <c r="B3030" s="3" t="s">
        <v>2908</v>
      </c>
      <c r="C3030" s="3" t="s">
        <v>7018</v>
      </c>
      <c r="D3030" s="6">
        <v>9600</v>
      </c>
      <c r="E3030" s="8">
        <v>264</v>
      </c>
      <c r="F3030" t="s">
        <v>8220</v>
      </c>
      <c r="G3030" t="s">
        <v>8223</v>
      </c>
      <c r="H3030" t="s">
        <v>8245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8272</v>
      </c>
      <c r="O3030" s="10" t="s">
        <v>8313</v>
      </c>
      <c r="P3030">
        <f t="shared" si="143"/>
        <v>52.8</v>
      </c>
      <c r="Q3030" s="14">
        <f t="shared" si="141"/>
        <v>42499.731701388882</v>
      </c>
      <c r="R3030" s="14">
        <f t="shared" si="142"/>
        <v>42529.731701388882</v>
      </c>
    </row>
    <row r="3031" spans="1:18" ht="48" hidden="1" x14ac:dyDescent="0.2">
      <c r="A3031">
        <v>2909</v>
      </c>
      <c r="B3031" s="3" t="s">
        <v>2909</v>
      </c>
      <c r="C3031" s="3" t="s">
        <v>7019</v>
      </c>
      <c r="D3031" s="6">
        <v>180000</v>
      </c>
      <c r="E3031" s="8">
        <v>20</v>
      </c>
      <c r="F3031" t="s">
        <v>8220</v>
      </c>
      <c r="G3031" t="s">
        <v>8223</v>
      </c>
      <c r="H3031" t="s">
        <v>8245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8272</v>
      </c>
      <c r="O3031" s="10" t="s">
        <v>8313</v>
      </c>
      <c r="P3031">
        <f t="shared" si="143"/>
        <v>20</v>
      </c>
      <c r="Q3031" s="14">
        <f t="shared" si="141"/>
        <v>41929.266215277778</v>
      </c>
      <c r="R3031" s="14">
        <f t="shared" si="142"/>
        <v>41968.823611111111</v>
      </c>
    </row>
    <row r="3032" spans="1:18" ht="48" hidden="1" x14ac:dyDescent="0.2">
      <c r="A3032">
        <v>2910</v>
      </c>
      <c r="B3032" s="3" t="s">
        <v>2910</v>
      </c>
      <c r="C3032" s="3" t="s">
        <v>7020</v>
      </c>
      <c r="D3032" s="6">
        <v>30000</v>
      </c>
      <c r="E3032" s="8">
        <v>1</v>
      </c>
      <c r="F3032" t="s">
        <v>8220</v>
      </c>
      <c r="G3032" t="s">
        <v>8224</v>
      </c>
      <c r="H3032" t="s">
        <v>8246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8272</v>
      </c>
      <c r="O3032" s="10" t="s">
        <v>8313</v>
      </c>
      <c r="P3032">
        <f t="shared" si="143"/>
        <v>1</v>
      </c>
      <c r="Q3032" s="14">
        <f t="shared" si="141"/>
        <v>42107.841284722221</v>
      </c>
      <c r="R3032" s="14">
        <f t="shared" si="142"/>
        <v>42167.841284722221</v>
      </c>
    </row>
    <row r="3033" spans="1:18" ht="48" hidden="1" x14ac:dyDescent="0.2">
      <c r="A3033">
        <v>2911</v>
      </c>
      <c r="B3033" s="3" t="s">
        <v>2911</v>
      </c>
      <c r="C3033" s="3" t="s">
        <v>7021</v>
      </c>
      <c r="D3033" s="6">
        <v>1800</v>
      </c>
      <c r="E3033" s="8">
        <v>657</v>
      </c>
      <c r="F3033" t="s">
        <v>8220</v>
      </c>
      <c r="G3033" t="s">
        <v>8223</v>
      </c>
      <c r="H3033" t="s">
        <v>8245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8272</v>
      </c>
      <c r="O3033" s="10" t="s">
        <v>8313</v>
      </c>
      <c r="P3033">
        <f t="shared" si="143"/>
        <v>46.93</v>
      </c>
      <c r="Q3033" s="14">
        <f t="shared" si="141"/>
        <v>42142.768819444449</v>
      </c>
      <c r="R3033" s="14">
        <f t="shared" si="142"/>
        <v>42182.768819444449</v>
      </c>
    </row>
    <row r="3034" spans="1:18" ht="48" hidden="1" x14ac:dyDescent="0.2">
      <c r="A3034">
        <v>2912</v>
      </c>
      <c r="B3034" s="3" t="s">
        <v>2912</v>
      </c>
      <c r="C3034" s="3" t="s">
        <v>7022</v>
      </c>
      <c r="D3034" s="6">
        <v>14440</v>
      </c>
      <c r="E3034" s="8">
        <v>2030</v>
      </c>
      <c r="F3034" t="s">
        <v>8220</v>
      </c>
      <c r="G3034" t="s">
        <v>8223</v>
      </c>
      <c r="H3034" t="s">
        <v>8245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8272</v>
      </c>
      <c r="O3034" s="10" t="s">
        <v>8313</v>
      </c>
      <c r="P3034">
        <f t="shared" si="143"/>
        <v>78.08</v>
      </c>
      <c r="Q3034" s="14">
        <f t="shared" si="141"/>
        <v>42354.131643518514</v>
      </c>
      <c r="R3034" s="14">
        <f t="shared" si="142"/>
        <v>42384.131643518514</v>
      </c>
    </row>
    <row r="3035" spans="1:18" ht="48" hidden="1" x14ac:dyDescent="0.2">
      <c r="A3035">
        <v>2913</v>
      </c>
      <c r="B3035" s="3" t="s">
        <v>2913</v>
      </c>
      <c r="C3035" s="3" t="s">
        <v>7023</v>
      </c>
      <c r="D3035" s="6">
        <v>10000</v>
      </c>
      <c r="E3035" s="8">
        <v>2</v>
      </c>
      <c r="F3035" t="s">
        <v>8220</v>
      </c>
      <c r="G3035" t="s">
        <v>8223</v>
      </c>
      <c r="H3035" t="s">
        <v>8245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8272</v>
      </c>
      <c r="O3035" s="10" t="s">
        <v>8313</v>
      </c>
      <c r="P3035">
        <f t="shared" si="143"/>
        <v>1</v>
      </c>
      <c r="Q3035" s="14">
        <f t="shared" si="141"/>
        <v>41828.922905092593</v>
      </c>
      <c r="R3035" s="14">
        <f t="shared" si="142"/>
        <v>41888.922905092593</v>
      </c>
    </row>
    <row r="3036" spans="1:18" ht="32" hidden="1" x14ac:dyDescent="0.2">
      <c r="A3036">
        <v>2914</v>
      </c>
      <c r="B3036" s="3" t="s">
        <v>2914</v>
      </c>
      <c r="C3036" s="3" t="s">
        <v>7024</v>
      </c>
      <c r="D3036" s="6">
        <v>25000</v>
      </c>
      <c r="E3036" s="8">
        <v>1</v>
      </c>
      <c r="F3036" t="s">
        <v>8220</v>
      </c>
      <c r="G3036" t="s">
        <v>8224</v>
      </c>
      <c r="H3036" t="s">
        <v>8246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8272</v>
      </c>
      <c r="O3036" s="10" t="s">
        <v>8313</v>
      </c>
      <c r="P3036">
        <f t="shared" si="143"/>
        <v>1</v>
      </c>
      <c r="Q3036" s="14">
        <f t="shared" si="141"/>
        <v>42017.907337962963</v>
      </c>
      <c r="R3036" s="14">
        <f t="shared" si="142"/>
        <v>42077.865671296298</v>
      </c>
    </row>
    <row r="3037" spans="1:18" ht="48" hidden="1" x14ac:dyDescent="0.2">
      <c r="A3037">
        <v>2915</v>
      </c>
      <c r="B3037" s="3" t="s">
        <v>2915</v>
      </c>
      <c r="C3037" s="3" t="s">
        <v>7025</v>
      </c>
      <c r="D3037" s="6">
        <v>1000</v>
      </c>
      <c r="E3037" s="8">
        <v>611</v>
      </c>
      <c r="F3037" t="s">
        <v>8220</v>
      </c>
      <c r="G3037" t="s">
        <v>8224</v>
      </c>
      <c r="H3037" t="s">
        <v>8246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8272</v>
      </c>
      <c r="O3037" s="10" t="s">
        <v>8313</v>
      </c>
      <c r="P3037">
        <f t="shared" si="143"/>
        <v>203.67</v>
      </c>
      <c r="Q3037" s="14">
        <f t="shared" si="141"/>
        <v>42415.398032407407</v>
      </c>
      <c r="R3037" s="14">
        <f t="shared" si="142"/>
        <v>42445.356365740736</v>
      </c>
    </row>
    <row r="3038" spans="1:18" ht="32" hidden="1" x14ac:dyDescent="0.2">
      <c r="A3038">
        <v>2916</v>
      </c>
      <c r="B3038" s="3" t="s">
        <v>2916</v>
      </c>
      <c r="C3038" s="3" t="s">
        <v>7026</v>
      </c>
      <c r="D3038" s="6">
        <v>1850</v>
      </c>
      <c r="E3038" s="8">
        <v>145</v>
      </c>
      <c r="F3038" t="s">
        <v>8220</v>
      </c>
      <c r="G3038" t="s">
        <v>8224</v>
      </c>
      <c r="H3038" t="s">
        <v>8246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8272</v>
      </c>
      <c r="O3038" s="10" t="s">
        <v>8313</v>
      </c>
      <c r="P3038">
        <f t="shared" si="143"/>
        <v>20.71</v>
      </c>
      <c r="Q3038" s="14">
        <f t="shared" si="141"/>
        <v>41755.476724537039</v>
      </c>
      <c r="R3038" s="14">
        <f t="shared" si="142"/>
        <v>41778.476724537039</v>
      </c>
    </row>
    <row r="3039" spans="1:18" ht="48" hidden="1" x14ac:dyDescent="0.2">
      <c r="A3039">
        <v>2917</v>
      </c>
      <c r="B3039" s="3" t="s">
        <v>2917</v>
      </c>
      <c r="C3039" s="3" t="s">
        <v>7027</v>
      </c>
      <c r="D3039" s="6">
        <v>2000</v>
      </c>
      <c r="E3039" s="8">
        <v>437</v>
      </c>
      <c r="F3039" t="s">
        <v>8220</v>
      </c>
      <c r="G3039" t="s">
        <v>8223</v>
      </c>
      <c r="H3039" t="s">
        <v>8245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8272</v>
      </c>
      <c r="O3039" s="10" t="s">
        <v>8313</v>
      </c>
      <c r="P3039">
        <f t="shared" si="143"/>
        <v>48.56</v>
      </c>
      <c r="Q3039" s="14">
        <f t="shared" si="141"/>
        <v>42245.234340277777</v>
      </c>
      <c r="R3039" s="14">
        <f t="shared" si="142"/>
        <v>42263.234340277777</v>
      </c>
    </row>
    <row r="3040" spans="1:18" ht="48" hidden="1" x14ac:dyDescent="0.2">
      <c r="A3040">
        <v>2918</v>
      </c>
      <c r="B3040" s="3" t="s">
        <v>2918</v>
      </c>
      <c r="C3040" s="3" t="s">
        <v>7028</v>
      </c>
      <c r="D3040" s="6">
        <v>5000</v>
      </c>
      <c r="E3040" s="8">
        <v>1362</v>
      </c>
      <c r="F3040" t="s">
        <v>8220</v>
      </c>
      <c r="G3040" t="s">
        <v>8223</v>
      </c>
      <c r="H3040" t="s">
        <v>8245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8272</v>
      </c>
      <c r="O3040" s="10" t="s">
        <v>8313</v>
      </c>
      <c r="P3040">
        <f t="shared" si="143"/>
        <v>68.099999999999994</v>
      </c>
      <c r="Q3040" s="14">
        <f t="shared" si="141"/>
        <v>42278.629710648151</v>
      </c>
      <c r="R3040" s="14">
        <f t="shared" si="142"/>
        <v>42306.629710648151</v>
      </c>
    </row>
    <row r="3041" spans="1:18" ht="48" hidden="1" x14ac:dyDescent="0.2">
      <c r="A3041">
        <v>2919</v>
      </c>
      <c r="B3041" s="3" t="s">
        <v>2919</v>
      </c>
      <c r="C3041" s="3" t="s">
        <v>7029</v>
      </c>
      <c r="D3041" s="6">
        <v>600</v>
      </c>
      <c r="E3041" s="8">
        <v>51</v>
      </c>
      <c r="F3041" t="s">
        <v>8220</v>
      </c>
      <c r="G3041" t="s">
        <v>8223</v>
      </c>
      <c r="H3041" t="s">
        <v>8245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8272</v>
      </c>
      <c r="O3041" s="10" t="s">
        <v>8313</v>
      </c>
      <c r="P3041">
        <f t="shared" si="143"/>
        <v>8.5</v>
      </c>
      <c r="Q3041" s="14">
        <f t="shared" si="141"/>
        <v>41826.61954861111</v>
      </c>
      <c r="R3041" s="14">
        <f t="shared" si="142"/>
        <v>41856.61954861111</v>
      </c>
    </row>
    <row r="3042" spans="1:18" ht="48" hidden="1" x14ac:dyDescent="0.2">
      <c r="A3042">
        <v>2920</v>
      </c>
      <c r="B3042" s="3" t="s">
        <v>2920</v>
      </c>
      <c r="C3042" s="3" t="s">
        <v>7030</v>
      </c>
      <c r="D3042" s="6">
        <v>2500</v>
      </c>
      <c r="E3042" s="8">
        <v>671</v>
      </c>
      <c r="F3042" t="s">
        <v>8220</v>
      </c>
      <c r="G3042" t="s">
        <v>8228</v>
      </c>
      <c r="H3042" t="s">
        <v>8250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8272</v>
      </c>
      <c r="O3042" s="10" t="s">
        <v>8313</v>
      </c>
      <c r="P3042">
        <f t="shared" si="143"/>
        <v>51.62</v>
      </c>
      <c r="Q3042" s="14">
        <f t="shared" si="141"/>
        <v>42058.792476851857</v>
      </c>
      <c r="R3042" s="14">
        <f t="shared" si="142"/>
        <v>42088.750810185185</v>
      </c>
    </row>
    <row r="3043" spans="1:18" ht="48" hidden="1" x14ac:dyDescent="0.2">
      <c r="A3043">
        <v>2961</v>
      </c>
      <c r="B3043" s="3" t="s">
        <v>2961</v>
      </c>
      <c r="C3043" s="3" t="s">
        <v>7071</v>
      </c>
      <c r="D3043" s="6">
        <v>5000</v>
      </c>
      <c r="E3043" s="8">
        <v>5481</v>
      </c>
      <c r="F3043" t="s">
        <v>8218</v>
      </c>
      <c r="G3043" t="s">
        <v>8223</v>
      </c>
      <c r="H3043" t="s">
        <v>8245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8272</v>
      </c>
      <c r="O3043" s="10" t="s">
        <v>8313</v>
      </c>
      <c r="P3043">
        <f t="shared" si="143"/>
        <v>50.75</v>
      </c>
      <c r="Q3043" s="14">
        <f t="shared" si="141"/>
        <v>42061.212488425925</v>
      </c>
      <c r="R3043" s="14">
        <f t="shared" si="142"/>
        <v>42089.166666666672</v>
      </c>
    </row>
    <row r="3044" spans="1:18" ht="48" hidden="1" x14ac:dyDescent="0.2">
      <c r="A3044">
        <v>2962</v>
      </c>
      <c r="B3044" s="3" t="s">
        <v>2962</v>
      </c>
      <c r="C3044" s="3" t="s">
        <v>7072</v>
      </c>
      <c r="D3044" s="6">
        <v>1000</v>
      </c>
      <c r="E3044" s="8">
        <v>1218</v>
      </c>
      <c r="F3044" t="s">
        <v>8218</v>
      </c>
      <c r="G3044" t="s">
        <v>8223</v>
      </c>
      <c r="H3044" t="s">
        <v>8245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8272</v>
      </c>
      <c r="O3044" s="10" t="s">
        <v>8313</v>
      </c>
      <c r="P3044">
        <f t="shared" si="143"/>
        <v>60.9</v>
      </c>
      <c r="Q3044" s="14">
        <f t="shared" si="141"/>
        <v>42036.24428240741</v>
      </c>
      <c r="R3044" s="14">
        <f t="shared" si="142"/>
        <v>42064.290972222225</v>
      </c>
    </row>
    <row r="3045" spans="1:18" ht="64" hidden="1" x14ac:dyDescent="0.2">
      <c r="A3045">
        <v>2963</v>
      </c>
      <c r="B3045" s="3" t="s">
        <v>2963</v>
      </c>
      <c r="C3045" s="3" t="s">
        <v>7073</v>
      </c>
      <c r="D3045" s="6">
        <v>10000</v>
      </c>
      <c r="E3045" s="8">
        <v>10685</v>
      </c>
      <c r="F3045" t="s">
        <v>8218</v>
      </c>
      <c r="G3045" t="s">
        <v>8223</v>
      </c>
      <c r="H3045" t="s">
        <v>8245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8272</v>
      </c>
      <c r="O3045" s="10" t="s">
        <v>8313</v>
      </c>
      <c r="P3045">
        <f t="shared" si="143"/>
        <v>109.03</v>
      </c>
      <c r="Q3045" s="14">
        <f t="shared" si="141"/>
        <v>42157.470185185186</v>
      </c>
      <c r="R3045" s="14">
        <f t="shared" si="142"/>
        <v>42187.470185185186</v>
      </c>
    </row>
    <row r="3046" spans="1:18" ht="48" hidden="1" x14ac:dyDescent="0.2">
      <c r="A3046">
        <v>2964</v>
      </c>
      <c r="B3046" s="3" t="s">
        <v>2964</v>
      </c>
      <c r="C3046" s="3" t="s">
        <v>7074</v>
      </c>
      <c r="D3046" s="6">
        <v>5000</v>
      </c>
      <c r="E3046" s="8">
        <v>5035.6899999999996</v>
      </c>
      <c r="F3046" t="s">
        <v>8218</v>
      </c>
      <c r="G3046" t="s">
        <v>8223</v>
      </c>
      <c r="H3046" t="s">
        <v>8245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8272</v>
      </c>
      <c r="O3046" s="10" t="s">
        <v>8313</v>
      </c>
      <c r="P3046">
        <f t="shared" si="143"/>
        <v>25.69</v>
      </c>
      <c r="Q3046" s="14">
        <f t="shared" si="141"/>
        <v>41827.909942129627</v>
      </c>
      <c r="R3046" s="14">
        <f t="shared" si="142"/>
        <v>41857.897222222222</v>
      </c>
    </row>
    <row r="3047" spans="1:18" ht="48" hidden="1" x14ac:dyDescent="0.2">
      <c r="A3047">
        <v>2965</v>
      </c>
      <c r="B3047" s="3" t="s">
        <v>2965</v>
      </c>
      <c r="C3047" s="3" t="s">
        <v>7075</v>
      </c>
      <c r="D3047" s="6">
        <v>1500</v>
      </c>
      <c r="E3047" s="8">
        <v>1635</v>
      </c>
      <c r="F3047" t="s">
        <v>8218</v>
      </c>
      <c r="G3047" t="s">
        <v>8223</v>
      </c>
      <c r="H3047" t="s">
        <v>8245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8272</v>
      </c>
      <c r="O3047" s="10" t="s">
        <v>8313</v>
      </c>
      <c r="P3047">
        <f t="shared" si="143"/>
        <v>41.92</v>
      </c>
      <c r="Q3047" s="14">
        <f t="shared" si="141"/>
        <v>42162.729548611111</v>
      </c>
      <c r="R3047" s="14">
        <f t="shared" si="142"/>
        <v>42192.729548611111</v>
      </c>
    </row>
    <row r="3048" spans="1:18" ht="48" hidden="1" x14ac:dyDescent="0.2">
      <c r="A3048">
        <v>2966</v>
      </c>
      <c r="B3048" s="3" t="s">
        <v>2966</v>
      </c>
      <c r="C3048" s="3" t="s">
        <v>7076</v>
      </c>
      <c r="D3048" s="6">
        <v>10000</v>
      </c>
      <c r="E3048" s="8">
        <v>11363</v>
      </c>
      <c r="F3048" t="s">
        <v>8218</v>
      </c>
      <c r="G3048" t="s">
        <v>8223</v>
      </c>
      <c r="H3048" t="s">
        <v>8245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8272</v>
      </c>
      <c r="O3048" s="10" t="s">
        <v>8313</v>
      </c>
      <c r="P3048">
        <f t="shared" si="143"/>
        <v>88.77</v>
      </c>
      <c r="Q3048" s="14">
        <f t="shared" si="141"/>
        <v>42233.738564814819</v>
      </c>
      <c r="R3048" s="14">
        <f t="shared" si="142"/>
        <v>42263.738564814819</v>
      </c>
    </row>
    <row r="3049" spans="1:18" ht="48" hidden="1" x14ac:dyDescent="0.2">
      <c r="A3049">
        <v>2967</v>
      </c>
      <c r="B3049" s="3" t="s">
        <v>2967</v>
      </c>
      <c r="C3049" s="3" t="s">
        <v>7077</v>
      </c>
      <c r="D3049" s="6">
        <v>5000</v>
      </c>
      <c r="E3049" s="8">
        <v>5696</v>
      </c>
      <c r="F3049" t="s">
        <v>8218</v>
      </c>
      <c r="G3049" t="s">
        <v>8223</v>
      </c>
      <c r="H3049" t="s">
        <v>8245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8272</v>
      </c>
      <c r="O3049" s="10" t="s">
        <v>8313</v>
      </c>
      <c r="P3049">
        <f t="shared" si="143"/>
        <v>80.23</v>
      </c>
      <c r="Q3049" s="14">
        <f t="shared" si="141"/>
        <v>42042.197824074072</v>
      </c>
      <c r="R3049" s="14">
        <f t="shared" si="142"/>
        <v>42072.156157407408</v>
      </c>
    </row>
    <row r="3050" spans="1:18" ht="32" hidden="1" x14ac:dyDescent="0.2">
      <c r="A3050">
        <v>2968</v>
      </c>
      <c r="B3050" s="3" t="s">
        <v>2968</v>
      </c>
      <c r="C3050" s="3" t="s">
        <v>7078</v>
      </c>
      <c r="D3050" s="6">
        <v>3500</v>
      </c>
      <c r="E3050" s="8">
        <v>3710</v>
      </c>
      <c r="F3050" t="s">
        <v>8218</v>
      </c>
      <c r="G3050" t="s">
        <v>8223</v>
      </c>
      <c r="H3050" t="s">
        <v>8245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8272</v>
      </c>
      <c r="O3050" s="10" t="s">
        <v>8313</v>
      </c>
      <c r="P3050">
        <f t="shared" si="143"/>
        <v>78.94</v>
      </c>
      <c r="Q3050" s="14">
        <f t="shared" si="141"/>
        <v>42585.523842592593</v>
      </c>
      <c r="R3050" s="14">
        <f t="shared" si="142"/>
        <v>42599.165972222225</v>
      </c>
    </row>
    <row r="3051" spans="1:18" ht="48" hidden="1" x14ac:dyDescent="0.2">
      <c r="A3051">
        <v>2969</v>
      </c>
      <c r="B3051" s="3" t="s">
        <v>2969</v>
      </c>
      <c r="C3051" s="3" t="s">
        <v>7079</v>
      </c>
      <c r="D3051" s="6">
        <v>1000</v>
      </c>
      <c r="E3051" s="8">
        <v>1625</v>
      </c>
      <c r="F3051" t="s">
        <v>8218</v>
      </c>
      <c r="G3051" t="s">
        <v>8228</v>
      </c>
      <c r="H3051" t="s">
        <v>8250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8272</v>
      </c>
      <c r="O3051" s="10" t="s">
        <v>8313</v>
      </c>
      <c r="P3051">
        <f t="shared" si="143"/>
        <v>95.59</v>
      </c>
      <c r="Q3051" s="14">
        <f t="shared" si="141"/>
        <v>42097.786493055552</v>
      </c>
      <c r="R3051" s="14">
        <f t="shared" si="142"/>
        <v>42127.952083333337</v>
      </c>
    </row>
    <row r="3052" spans="1:18" ht="48" hidden="1" x14ac:dyDescent="0.2">
      <c r="A3052">
        <v>2970</v>
      </c>
      <c r="B3052" s="3" t="s">
        <v>2970</v>
      </c>
      <c r="C3052" s="3" t="s">
        <v>7080</v>
      </c>
      <c r="D3052" s="6">
        <v>6000</v>
      </c>
      <c r="E3052" s="8">
        <v>6360</v>
      </c>
      <c r="F3052" t="s">
        <v>8218</v>
      </c>
      <c r="G3052" t="s">
        <v>8223</v>
      </c>
      <c r="H3052" t="s">
        <v>8245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8272</v>
      </c>
      <c r="O3052" s="10" t="s">
        <v>8313</v>
      </c>
      <c r="P3052">
        <f t="shared" si="143"/>
        <v>69.89</v>
      </c>
      <c r="Q3052" s="14">
        <f t="shared" si="141"/>
        <v>41808.669571759259</v>
      </c>
      <c r="R3052" s="14">
        <f t="shared" si="142"/>
        <v>41838.669571759259</v>
      </c>
    </row>
    <row r="3053" spans="1:18" ht="48" hidden="1" x14ac:dyDescent="0.2">
      <c r="A3053">
        <v>2971</v>
      </c>
      <c r="B3053" s="3" t="s">
        <v>2971</v>
      </c>
      <c r="C3053" s="3" t="s">
        <v>7081</v>
      </c>
      <c r="D3053" s="6">
        <v>3200</v>
      </c>
      <c r="E3053" s="8">
        <v>3205</v>
      </c>
      <c r="F3053" t="s">
        <v>8218</v>
      </c>
      <c r="G3053" t="s">
        <v>8223</v>
      </c>
      <c r="H3053" t="s">
        <v>8245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8272</v>
      </c>
      <c r="O3053" s="10" t="s">
        <v>8313</v>
      </c>
      <c r="P3053">
        <f t="shared" si="143"/>
        <v>74.53</v>
      </c>
      <c r="Q3053" s="14">
        <f t="shared" si="141"/>
        <v>41852.658310185187</v>
      </c>
      <c r="R3053" s="14">
        <f t="shared" si="142"/>
        <v>41882.658310185187</v>
      </c>
    </row>
    <row r="3054" spans="1:18" ht="32" hidden="1" x14ac:dyDescent="0.2">
      <c r="A3054">
        <v>2972</v>
      </c>
      <c r="B3054" s="3" t="s">
        <v>2972</v>
      </c>
      <c r="C3054" s="3" t="s">
        <v>7082</v>
      </c>
      <c r="D3054" s="6">
        <v>2000</v>
      </c>
      <c r="E3054" s="8">
        <v>2107</v>
      </c>
      <c r="F3054" t="s">
        <v>8218</v>
      </c>
      <c r="G3054" t="s">
        <v>8223</v>
      </c>
      <c r="H3054" t="s">
        <v>8245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8272</v>
      </c>
      <c r="O3054" s="10" t="s">
        <v>8313</v>
      </c>
      <c r="P3054">
        <f t="shared" si="143"/>
        <v>123.94</v>
      </c>
      <c r="Q3054" s="14">
        <f t="shared" si="141"/>
        <v>42694.110185185185</v>
      </c>
      <c r="R3054" s="14">
        <f t="shared" si="142"/>
        <v>42709.041666666672</v>
      </c>
    </row>
    <row r="3055" spans="1:18" ht="48" hidden="1" x14ac:dyDescent="0.2">
      <c r="A3055">
        <v>2973</v>
      </c>
      <c r="B3055" s="3" t="s">
        <v>2973</v>
      </c>
      <c r="C3055" s="3" t="s">
        <v>7083</v>
      </c>
      <c r="D3055" s="6">
        <v>5000</v>
      </c>
      <c r="E3055" s="8">
        <v>8740</v>
      </c>
      <c r="F3055" t="s">
        <v>8218</v>
      </c>
      <c r="G3055" t="s">
        <v>8223</v>
      </c>
      <c r="H3055" t="s">
        <v>8245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8272</v>
      </c>
      <c r="O3055" s="10" t="s">
        <v>8313</v>
      </c>
      <c r="P3055">
        <f t="shared" si="143"/>
        <v>264.85000000000002</v>
      </c>
      <c r="Q3055" s="14">
        <f t="shared" si="141"/>
        <v>42341.818379629629</v>
      </c>
      <c r="R3055" s="14">
        <f t="shared" si="142"/>
        <v>42370.166666666672</v>
      </c>
    </row>
    <row r="3056" spans="1:18" ht="48" hidden="1" x14ac:dyDescent="0.2">
      <c r="A3056">
        <v>2974</v>
      </c>
      <c r="B3056" s="3" t="s">
        <v>2974</v>
      </c>
      <c r="C3056" s="3" t="s">
        <v>7084</v>
      </c>
      <c r="D3056" s="6">
        <v>5000</v>
      </c>
      <c r="E3056" s="8">
        <v>5100</v>
      </c>
      <c r="F3056" t="s">
        <v>8218</v>
      </c>
      <c r="G3056" t="s">
        <v>8223</v>
      </c>
      <c r="H3056" t="s">
        <v>8245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8272</v>
      </c>
      <c r="O3056" s="10" t="s">
        <v>8313</v>
      </c>
      <c r="P3056">
        <f t="shared" si="143"/>
        <v>58.62</v>
      </c>
      <c r="Q3056" s="14">
        <f t="shared" si="141"/>
        <v>41880.061006944445</v>
      </c>
      <c r="R3056" s="14">
        <f t="shared" si="142"/>
        <v>41908.065972222219</v>
      </c>
    </row>
    <row r="3057" spans="1:18" ht="48" hidden="1" x14ac:dyDescent="0.2">
      <c r="A3057">
        <v>2975</v>
      </c>
      <c r="B3057" s="3" t="s">
        <v>2975</v>
      </c>
      <c r="C3057" s="3" t="s">
        <v>7085</v>
      </c>
      <c r="D3057" s="6">
        <v>8000</v>
      </c>
      <c r="E3057" s="8">
        <v>8010</v>
      </c>
      <c r="F3057" t="s">
        <v>8218</v>
      </c>
      <c r="G3057" t="s">
        <v>8223</v>
      </c>
      <c r="H3057" t="s">
        <v>8245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8272</v>
      </c>
      <c r="O3057" s="10" t="s">
        <v>8313</v>
      </c>
      <c r="P3057">
        <f t="shared" si="143"/>
        <v>70.88</v>
      </c>
      <c r="Q3057" s="14">
        <f t="shared" si="141"/>
        <v>41941.683865740742</v>
      </c>
      <c r="R3057" s="14">
        <f t="shared" si="142"/>
        <v>41970.125</v>
      </c>
    </row>
    <row r="3058" spans="1:18" ht="48" hidden="1" x14ac:dyDescent="0.2">
      <c r="A3058">
        <v>2976</v>
      </c>
      <c r="B3058" s="3" t="s">
        <v>2976</v>
      </c>
      <c r="C3058" s="3" t="s">
        <v>7086</v>
      </c>
      <c r="D3058" s="6">
        <v>70</v>
      </c>
      <c r="E3058" s="8">
        <v>120</v>
      </c>
      <c r="F3058" t="s">
        <v>8218</v>
      </c>
      <c r="G3058" t="s">
        <v>8224</v>
      </c>
      <c r="H3058" t="s">
        <v>8246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8272</v>
      </c>
      <c r="O3058" s="10" t="s">
        <v>8313</v>
      </c>
      <c r="P3058">
        <f t="shared" si="143"/>
        <v>8.57</v>
      </c>
      <c r="Q3058" s="14">
        <f t="shared" si="141"/>
        <v>42425.730671296296</v>
      </c>
      <c r="R3058" s="14">
        <f t="shared" si="142"/>
        <v>42442.5</v>
      </c>
    </row>
    <row r="3059" spans="1:18" ht="64" hidden="1" x14ac:dyDescent="0.2">
      <c r="A3059">
        <v>2977</v>
      </c>
      <c r="B3059" s="3" t="s">
        <v>2977</v>
      </c>
      <c r="C3059" s="3" t="s">
        <v>7087</v>
      </c>
      <c r="D3059" s="6">
        <v>3000</v>
      </c>
      <c r="E3059" s="8">
        <v>3407</v>
      </c>
      <c r="F3059" t="s">
        <v>8218</v>
      </c>
      <c r="G3059" t="s">
        <v>8223</v>
      </c>
      <c r="H3059" t="s">
        <v>8245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8272</v>
      </c>
      <c r="O3059" s="10" t="s">
        <v>8313</v>
      </c>
      <c r="P3059">
        <f t="shared" si="143"/>
        <v>113.57</v>
      </c>
      <c r="Q3059" s="14">
        <f t="shared" si="141"/>
        <v>42026.88118055556</v>
      </c>
      <c r="R3059" s="14">
        <f t="shared" si="142"/>
        <v>42086.093055555553</v>
      </c>
    </row>
    <row r="3060" spans="1:18" ht="48" hidden="1" x14ac:dyDescent="0.2">
      <c r="A3060">
        <v>2978</v>
      </c>
      <c r="B3060" s="3" t="s">
        <v>2978</v>
      </c>
      <c r="C3060" s="3" t="s">
        <v>7088</v>
      </c>
      <c r="D3060" s="6">
        <v>750</v>
      </c>
      <c r="E3060" s="8">
        <v>971</v>
      </c>
      <c r="F3060" t="s">
        <v>8218</v>
      </c>
      <c r="G3060" t="s">
        <v>8223</v>
      </c>
      <c r="H3060" t="s">
        <v>8245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8272</v>
      </c>
      <c r="O3060" s="10" t="s">
        <v>8313</v>
      </c>
      <c r="P3060">
        <f t="shared" si="143"/>
        <v>60.69</v>
      </c>
      <c r="Q3060" s="14">
        <f t="shared" si="141"/>
        <v>41922.640590277777</v>
      </c>
      <c r="R3060" s="14">
        <f t="shared" si="142"/>
        <v>41932.249305555553</v>
      </c>
    </row>
    <row r="3061" spans="1:18" ht="48" hidden="1" x14ac:dyDescent="0.2">
      <c r="A3061">
        <v>2979</v>
      </c>
      <c r="B3061" s="3" t="s">
        <v>2979</v>
      </c>
      <c r="C3061" s="3" t="s">
        <v>7089</v>
      </c>
      <c r="D3061" s="6">
        <v>5000</v>
      </c>
      <c r="E3061" s="8">
        <v>5070</v>
      </c>
      <c r="F3061" t="s">
        <v>8218</v>
      </c>
      <c r="G3061" t="s">
        <v>8223</v>
      </c>
      <c r="H3061" t="s">
        <v>8245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8272</v>
      </c>
      <c r="O3061" s="10" t="s">
        <v>8313</v>
      </c>
      <c r="P3061">
        <f t="shared" si="143"/>
        <v>110.22</v>
      </c>
      <c r="Q3061" s="14">
        <f t="shared" si="141"/>
        <v>41993.824340277773</v>
      </c>
      <c r="R3061" s="14">
        <f t="shared" si="142"/>
        <v>42010.25</v>
      </c>
    </row>
    <row r="3062" spans="1:18" ht="48" hidden="1" x14ac:dyDescent="0.2">
      <c r="A3062">
        <v>2980</v>
      </c>
      <c r="B3062" s="3" t="s">
        <v>2980</v>
      </c>
      <c r="C3062" s="3" t="s">
        <v>7090</v>
      </c>
      <c r="D3062" s="6">
        <v>3000</v>
      </c>
      <c r="E3062" s="8">
        <v>3275</v>
      </c>
      <c r="F3062" t="s">
        <v>8218</v>
      </c>
      <c r="G3062" t="s">
        <v>8223</v>
      </c>
      <c r="H3062" t="s">
        <v>8245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8272</v>
      </c>
      <c r="O3062" s="10" t="s">
        <v>8313</v>
      </c>
      <c r="P3062">
        <f t="shared" si="143"/>
        <v>136.46</v>
      </c>
      <c r="Q3062" s="14">
        <f t="shared" si="141"/>
        <v>42219.915856481486</v>
      </c>
      <c r="R3062" s="14">
        <f t="shared" si="142"/>
        <v>42240.083333333328</v>
      </c>
    </row>
    <row r="3063" spans="1:18" ht="48" hidden="1" x14ac:dyDescent="0.2">
      <c r="A3063">
        <v>3128</v>
      </c>
      <c r="B3063" s="3" t="s">
        <v>3128</v>
      </c>
      <c r="C3063" s="3" t="s">
        <v>7238</v>
      </c>
      <c r="D3063" s="6">
        <v>15000</v>
      </c>
      <c r="E3063" s="8">
        <v>16291</v>
      </c>
      <c r="F3063" t="s">
        <v>8221</v>
      </c>
      <c r="G3063" t="s">
        <v>8223</v>
      </c>
      <c r="H3063" t="s">
        <v>8245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8272</v>
      </c>
      <c r="O3063" s="10" t="s">
        <v>8313</v>
      </c>
      <c r="P3063">
        <f t="shared" si="143"/>
        <v>139.24</v>
      </c>
      <c r="Q3063" s="14">
        <f t="shared" si="141"/>
        <v>42780.825706018513</v>
      </c>
      <c r="R3063" s="14">
        <f t="shared" si="142"/>
        <v>42810.784039351856</v>
      </c>
    </row>
    <row r="3064" spans="1:18" ht="48" hidden="1" x14ac:dyDescent="0.2">
      <c r="A3064">
        <v>3129</v>
      </c>
      <c r="B3064" s="3" t="s">
        <v>3129</v>
      </c>
      <c r="C3064" s="3" t="s">
        <v>7239</v>
      </c>
      <c r="D3064" s="6">
        <v>1250</v>
      </c>
      <c r="E3064" s="8">
        <v>10</v>
      </c>
      <c r="F3064" t="s">
        <v>8221</v>
      </c>
      <c r="G3064" t="s">
        <v>8223</v>
      </c>
      <c r="H3064" t="s">
        <v>8245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8272</v>
      </c>
      <c r="O3064" s="10" t="s">
        <v>8313</v>
      </c>
      <c r="P3064">
        <f t="shared" si="143"/>
        <v>10</v>
      </c>
      <c r="Q3064" s="14">
        <f t="shared" si="141"/>
        <v>42803.842812499999</v>
      </c>
      <c r="R3064" s="14">
        <f t="shared" si="142"/>
        <v>42843.801145833335</v>
      </c>
    </row>
    <row r="3065" spans="1:18" ht="32" hidden="1" x14ac:dyDescent="0.2">
      <c r="A3065">
        <v>3130</v>
      </c>
      <c r="B3065" s="3" t="s">
        <v>3130</v>
      </c>
      <c r="C3065" s="3" t="s">
        <v>7240</v>
      </c>
      <c r="D3065" s="6">
        <v>10000</v>
      </c>
      <c r="E3065" s="8">
        <v>375</v>
      </c>
      <c r="F3065" t="s">
        <v>8221</v>
      </c>
      <c r="G3065" t="s">
        <v>8223</v>
      </c>
      <c r="H3065" t="s">
        <v>8245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8272</v>
      </c>
      <c r="O3065" s="10" t="s">
        <v>8313</v>
      </c>
      <c r="P3065">
        <f t="shared" si="143"/>
        <v>93.75</v>
      </c>
      <c r="Q3065" s="14">
        <f t="shared" si="141"/>
        <v>42808.640231481477</v>
      </c>
      <c r="R3065" s="14">
        <f t="shared" si="142"/>
        <v>42839.207638888889</v>
      </c>
    </row>
    <row r="3066" spans="1:18" ht="32" hidden="1" x14ac:dyDescent="0.2">
      <c r="A3066">
        <v>3131</v>
      </c>
      <c r="B3066" s="3" t="s">
        <v>3131</v>
      </c>
      <c r="C3066" s="3" t="s">
        <v>7241</v>
      </c>
      <c r="D3066" s="6">
        <v>4100</v>
      </c>
      <c r="E3066" s="8">
        <v>645</v>
      </c>
      <c r="F3066" t="s">
        <v>8221</v>
      </c>
      <c r="G3066" t="s">
        <v>8223</v>
      </c>
      <c r="H3066" t="s">
        <v>8245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8272</v>
      </c>
      <c r="O3066" s="10" t="s">
        <v>8313</v>
      </c>
      <c r="P3066">
        <f t="shared" si="143"/>
        <v>53.75</v>
      </c>
      <c r="Q3066" s="14">
        <f t="shared" si="141"/>
        <v>42803.579224537039</v>
      </c>
      <c r="R3066" s="14">
        <f t="shared" si="142"/>
        <v>42833.537557870368</v>
      </c>
    </row>
    <row r="3067" spans="1:18" ht="32" hidden="1" x14ac:dyDescent="0.2">
      <c r="A3067">
        <v>3132</v>
      </c>
      <c r="B3067" s="3" t="s">
        <v>3132</v>
      </c>
      <c r="C3067" s="3" t="s">
        <v>7242</v>
      </c>
      <c r="D3067" s="6">
        <v>30000</v>
      </c>
      <c r="E3067" s="8">
        <v>10</v>
      </c>
      <c r="F3067" t="s">
        <v>8221</v>
      </c>
      <c r="G3067" t="s">
        <v>8223</v>
      </c>
      <c r="H3067" t="s">
        <v>8245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8272</v>
      </c>
      <c r="O3067" s="10" t="s">
        <v>8313</v>
      </c>
      <c r="P3067">
        <f t="shared" si="143"/>
        <v>10</v>
      </c>
      <c r="Q3067" s="14">
        <f t="shared" si="141"/>
        <v>42786.350231481483</v>
      </c>
      <c r="R3067" s="14">
        <f t="shared" si="142"/>
        <v>42846.308564814812</v>
      </c>
    </row>
    <row r="3068" spans="1:18" ht="48" hidden="1" x14ac:dyDescent="0.2">
      <c r="A3068">
        <v>3133</v>
      </c>
      <c r="B3068" s="3" t="s">
        <v>3133</v>
      </c>
      <c r="C3068" s="3" t="s">
        <v>7243</v>
      </c>
      <c r="D3068" s="6">
        <v>500</v>
      </c>
      <c r="E3068" s="8">
        <v>540</v>
      </c>
      <c r="F3068" t="s">
        <v>8221</v>
      </c>
      <c r="G3068" t="s">
        <v>8224</v>
      </c>
      <c r="H3068" t="s">
        <v>8246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8272</v>
      </c>
      <c r="O3068" s="10" t="s">
        <v>8313</v>
      </c>
      <c r="P3068">
        <f t="shared" si="143"/>
        <v>33.75</v>
      </c>
      <c r="Q3068" s="14">
        <f t="shared" si="141"/>
        <v>42788.565208333333</v>
      </c>
      <c r="R3068" s="14">
        <f t="shared" si="142"/>
        <v>42818.523541666669</v>
      </c>
    </row>
    <row r="3069" spans="1:18" ht="48" hidden="1" x14ac:dyDescent="0.2">
      <c r="A3069">
        <v>3134</v>
      </c>
      <c r="B3069" s="3" t="s">
        <v>3134</v>
      </c>
      <c r="C3069" s="3" t="s">
        <v>7244</v>
      </c>
      <c r="D3069" s="6">
        <v>1000</v>
      </c>
      <c r="E3069" s="8">
        <v>225</v>
      </c>
      <c r="F3069" t="s">
        <v>8221</v>
      </c>
      <c r="G3069" t="s">
        <v>8224</v>
      </c>
      <c r="H3069" t="s">
        <v>8246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8272</v>
      </c>
      <c r="O3069" s="10" t="s">
        <v>8313</v>
      </c>
      <c r="P3069">
        <f t="shared" si="143"/>
        <v>18.75</v>
      </c>
      <c r="Q3069" s="14">
        <f t="shared" si="141"/>
        <v>42800.720127314817</v>
      </c>
      <c r="R3069" s="14">
        <f t="shared" si="142"/>
        <v>42821.678460648152</v>
      </c>
    </row>
    <row r="3070" spans="1:18" ht="48" hidden="1" x14ac:dyDescent="0.2">
      <c r="A3070">
        <v>3135</v>
      </c>
      <c r="B3070" s="3" t="s">
        <v>3135</v>
      </c>
      <c r="C3070" s="3" t="s">
        <v>7245</v>
      </c>
      <c r="D3070" s="6">
        <v>777</v>
      </c>
      <c r="E3070" s="8">
        <v>162</v>
      </c>
      <c r="F3070" t="s">
        <v>8221</v>
      </c>
      <c r="G3070" t="s">
        <v>8223</v>
      </c>
      <c r="H3070" t="s">
        <v>8245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8272</v>
      </c>
      <c r="O3070" s="10" t="s">
        <v>8313</v>
      </c>
      <c r="P3070">
        <f t="shared" si="143"/>
        <v>23.14</v>
      </c>
      <c r="Q3070" s="14">
        <f t="shared" si="141"/>
        <v>42807.151863425926</v>
      </c>
      <c r="R3070" s="14">
        <f t="shared" si="142"/>
        <v>42829.151863425926</v>
      </c>
    </row>
    <row r="3071" spans="1:18" ht="48" hidden="1" x14ac:dyDescent="0.2">
      <c r="A3071">
        <v>3136</v>
      </c>
      <c r="B3071" s="3" t="s">
        <v>3136</v>
      </c>
      <c r="C3071" s="3" t="s">
        <v>7246</v>
      </c>
      <c r="D3071" s="6">
        <v>500</v>
      </c>
      <c r="E3071" s="8">
        <v>639</v>
      </c>
      <c r="F3071" t="s">
        <v>8221</v>
      </c>
      <c r="G3071" t="s">
        <v>8224</v>
      </c>
      <c r="H3071" t="s">
        <v>8246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8272</v>
      </c>
      <c r="O3071" s="10" t="s">
        <v>8313</v>
      </c>
      <c r="P3071">
        <f t="shared" si="143"/>
        <v>29.05</v>
      </c>
      <c r="Q3071" s="14">
        <f t="shared" si="141"/>
        <v>42789.462430555555</v>
      </c>
      <c r="R3071" s="14">
        <f t="shared" si="142"/>
        <v>42825.957638888889</v>
      </c>
    </row>
    <row r="3072" spans="1:18" ht="32" hidden="1" x14ac:dyDescent="0.2">
      <c r="A3072">
        <v>3137</v>
      </c>
      <c r="B3072" s="3" t="s">
        <v>3137</v>
      </c>
      <c r="C3072" s="3" t="s">
        <v>7247</v>
      </c>
      <c r="D3072" s="6">
        <v>1500</v>
      </c>
      <c r="E3072" s="8">
        <v>50</v>
      </c>
      <c r="F3072" t="s">
        <v>8221</v>
      </c>
      <c r="G3072" t="s">
        <v>8223</v>
      </c>
      <c r="H3072" t="s">
        <v>8245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8272</v>
      </c>
      <c r="O3072" s="10" t="s">
        <v>8313</v>
      </c>
      <c r="P3072">
        <f t="shared" si="143"/>
        <v>50</v>
      </c>
      <c r="Q3072" s="14">
        <f t="shared" si="141"/>
        <v>42807.885057870371</v>
      </c>
      <c r="R3072" s="14">
        <f t="shared" si="142"/>
        <v>42858.8</v>
      </c>
    </row>
    <row r="3073" spans="1:18" ht="64" hidden="1" x14ac:dyDescent="0.2">
      <c r="A3073">
        <v>3138</v>
      </c>
      <c r="B3073" s="3" t="s">
        <v>3138</v>
      </c>
      <c r="C3073" s="3" t="s">
        <v>7248</v>
      </c>
      <c r="D3073" s="6">
        <v>200</v>
      </c>
      <c r="E3073" s="8">
        <v>0</v>
      </c>
      <c r="F3073" t="s">
        <v>8221</v>
      </c>
      <c r="G3073" t="s">
        <v>8224</v>
      </c>
      <c r="H3073" t="s">
        <v>8246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8272</v>
      </c>
      <c r="O3073" s="10" t="s">
        <v>8313</v>
      </c>
      <c r="P3073">
        <f t="shared" si="143"/>
        <v>0</v>
      </c>
      <c r="Q3073" s="14">
        <f t="shared" si="141"/>
        <v>42809.645914351851</v>
      </c>
      <c r="R3073" s="14">
        <f t="shared" si="142"/>
        <v>42828.645914351851</v>
      </c>
    </row>
    <row r="3074" spans="1:18" ht="48" hidden="1" x14ac:dyDescent="0.2">
      <c r="A3074">
        <v>3139</v>
      </c>
      <c r="B3074" s="3" t="s">
        <v>3139</v>
      </c>
      <c r="C3074" s="3" t="s">
        <v>7249</v>
      </c>
      <c r="D3074" s="6">
        <v>50000</v>
      </c>
      <c r="E3074" s="8">
        <v>2700</v>
      </c>
      <c r="F3074" t="s">
        <v>8221</v>
      </c>
      <c r="G3074" t="s">
        <v>8237</v>
      </c>
      <c r="H3074" t="s">
        <v>8255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8272</v>
      </c>
      <c r="O3074" s="10" t="s">
        <v>8313</v>
      </c>
      <c r="P3074">
        <f t="shared" si="143"/>
        <v>450</v>
      </c>
      <c r="Q3074" s="14">
        <f t="shared" ref="Q3074:Q3137" si="144">(((J3074/60)/60)/24)+DATE(1970,1,1)</f>
        <v>42785.270370370374</v>
      </c>
      <c r="R3074" s="14">
        <f t="shared" ref="R3074:R3137" si="145">(((I3074/60)/60)/24)+DATE(1970,1,1)</f>
        <v>42819.189583333333</v>
      </c>
    </row>
    <row r="3075" spans="1:18" ht="48" hidden="1" x14ac:dyDescent="0.2">
      <c r="A3075">
        <v>3140</v>
      </c>
      <c r="B3075" s="3" t="s">
        <v>3140</v>
      </c>
      <c r="C3075" s="3" t="s">
        <v>7250</v>
      </c>
      <c r="D3075" s="6">
        <v>10000</v>
      </c>
      <c r="E3075" s="8">
        <v>96</v>
      </c>
      <c r="F3075" t="s">
        <v>8221</v>
      </c>
      <c r="G3075" t="s">
        <v>8229</v>
      </c>
      <c r="H3075" t="s">
        <v>8248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8272</v>
      </c>
      <c r="O3075" s="10" t="s">
        <v>8313</v>
      </c>
      <c r="P3075">
        <f t="shared" ref="P3075:P3138" si="146">IFERROR(ROUND(E3075/L3075,2),0)</f>
        <v>24</v>
      </c>
      <c r="Q3075" s="14">
        <f t="shared" si="144"/>
        <v>42802.718784722223</v>
      </c>
      <c r="R3075" s="14">
        <f t="shared" si="145"/>
        <v>42832.677118055552</v>
      </c>
    </row>
    <row r="3076" spans="1:18" ht="64" hidden="1" x14ac:dyDescent="0.2">
      <c r="A3076">
        <v>3141</v>
      </c>
      <c r="B3076" s="3" t="s">
        <v>3141</v>
      </c>
      <c r="C3076" s="3" t="s">
        <v>7251</v>
      </c>
      <c r="D3076" s="6">
        <v>500</v>
      </c>
      <c r="E3076" s="8">
        <v>258</v>
      </c>
      <c r="F3076" t="s">
        <v>8221</v>
      </c>
      <c r="G3076" t="s">
        <v>8232</v>
      </c>
      <c r="H3076" t="s">
        <v>8248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8272</v>
      </c>
      <c r="O3076" s="10" t="s">
        <v>8313</v>
      </c>
      <c r="P3076">
        <f t="shared" si="146"/>
        <v>32.25</v>
      </c>
      <c r="Q3076" s="14">
        <f t="shared" si="144"/>
        <v>42800.753333333334</v>
      </c>
      <c r="R3076" s="14">
        <f t="shared" si="145"/>
        <v>42841.833333333328</v>
      </c>
    </row>
    <row r="3077" spans="1:18" ht="48" hidden="1" x14ac:dyDescent="0.2">
      <c r="A3077">
        <v>3142</v>
      </c>
      <c r="B3077" s="3" t="s">
        <v>3142</v>
      </c>
      <c r="C3077" s="3" t="s">
        <v>7252</v>
      </c>
      <c r="D3077" s="6">
        <v>2750</v>
      </c>
      <c r="E3077" s="8">
        <v>45</v>
      </c>
      <c r="F3077" t="s">
        <v>8221</v>
      </c>
      <c r="G3077" t="s">
        <v>8224</v>
      </c>
      <c r="H3077" t="s">
        <v>8246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8272</v>
      </c>
      <c r="O3077" s="10" t="s">
        <v>8313</v>
      </c>
      <c r="P3077">
        <f t="shared" si="146"/>
        <v>15</v>
      </c>
      <c r="Q3077" s="14">
        <f t="shared" si="144"/>
        <v>42783.513182870374</v>
      </c>
      <c r="R3077" s="14">
        <f t="shared" si="145"/>
        <v>42813.471516203703</v>
      </c>
    </row>
    <row r="3078" spans="1:18" ht="64" hidden="1" x14ac:dyDescent="0.2">
      <c r="A3078">
        <v>3143</v>
      </c>
      <c r="B3078" s="3" t="s">
        <v>3143</v>
      </c>
      <c r="C3078" s="3" t="s">
        <v>7253</v>
      </c>
      <c r="D3078" s="6">
        <v>700</v>
      </c>
      <c r="E3078" s="8">
        <v>0</v>
      </c>
      <c r="F3078" t="s">
        <v>8221</v>
      </c>
      <c r="G3078" t="s">
        <v>8224</v>
      </c>
      <c r="H3078" t="s">
        <v>8246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8272</v>
      </c>
      <c r="O3078" s="10" t="s">
        <v>8313</v>
      </c>
      <c r="P3078">
        <f t="shared" si="146"/>
        <v>0</v>
      </c>
      <c r="Q3078" s="14">
        <f t="shared" si="144"/>
        <v>42808.358287037037</v>
      </c>
      <c r="R3078" s="14">
        <f t="shared" si="145"/>
        <v>42834.358287037037</v>
      </c>
    </row>
    <row r="3079" spans="1:18" ht="64" hidden="1" x14ac:dyDescent="0.2">
      <c r="A3079">
        <v>3144</v>
      </c>
      <c r="B3079" s="3" t="s">
        <v>3144</v>
      </c>
      <c r="C3079" s="3" t="s">
        <v>7254</v>
      </c>
      <c r="D3079" s="6">
        <v>10000</v>
      </c>
      <c r="E3079" s="8">
        <v>7540</v>
      </c>
      <c r="F3079" t="s">
        <v>8221</v>
      </c>
      <c r="G3079" t="s">
        <v>8223</v>
      </c>
      <c r="H3079" t="s">
        <v>8245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8272</v>
      </c>
      <c r="O3079" s="10" t="s">
        <v>8313</v>
      </c>
      <c r="P3079">
        <f t="shared" si="146"/>
        <v>251.33</v>
      </c>
      <c r="Q3079" s="14">
        <f t="shared" si="144"/>
        <v>42796.538275462968</v>
      </c>
      <c r="R3079" s="14">
        <f t="shared" si="145"/>
        <v>42813.25</v>
      </c>
    </row>
    <row r="3080" spans="1:18" ht="32" hidden="1" x14ac:dyDescent="0.2">
      <c r="A3080">
        <v>3145</v>
      </c>
      <c r="B3080" s="3" t="s">
        <v>3145</v>
      </c>
      <c r="C3080" s="3" t="s">
        <v>7255</v>
      </c>
      <c r="D3080" s="6">
        <v>25000</v>
      </c>
      <c r="E3080" s="8">
        <v>0</v>
      </c>
      <c r="F3080" t="s">
        <v>8221</v>
      </c>
      <c r="G3080" t="s">
        <v>8223</v>
      </c>
      <c r="H3080" t="s">
        <v>8245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8272</v>
      </c>
      <c r="O3080" s="10" t="s">
        <v>8313</v>
      </c>
      <c r="P3080">
        <f t="shared" si="146"/>
        <v>0</v>
      </c>
      <c r="Q3080" s="14">
        <f t="shared" si="144"/>
        <v>42762.040902777779</v>
      </c>
      <c r="R3080" s="14">
        <f t="shared" si="145"/>
        <v>42821.999236111107</v>
      </c>
    </row>
    <row r="3081" spans="1:18" ht="32" hidden="1" x14ac:dyDescent="0.2">
      <c r="A3081">
        <v>3146</v>
      </c>
      <c r="B3081" s="3" t="s">
        <v>3146</v>
      </c>
      <c r="C3081" s="3" t="s">
        <v>7256</v>
      </c>
      <c r="D3081" s="6">
        <v>50000</v>
      </c>
      <c r="E3081" s="8">
        <v>5250</v>
      </c>
      <c r="F3081" t="s">
        <v>8221</v>
      </c>
      <c r="G3081" t="s">
        <v>8237</v>
      </c>
      <c r="H3081" t="s">
        <v>8255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8272</v>
      </c>
      <c r="O3081" s="10" t="s">
        <v>8313</v>
      </c>
      <c r="P3081">
        <f t="shared" si="146"/>
        <v>437.5</v>
      </c>
      <c r="Q3081" s="14">
        <f t="shared" si="144"/>
        <v>42796.682476851856</v>
      </c>
      <c r="R3081" s="14">
        <f t="shared" si="145"/>
        <v>42841.640810185185</v>
      </c>
    </row>
    <row r="3082" spans="1:18" ht="48" hidden="1" x14ac:dyDescent="0.2">
      <c r="A3082">
        <v>3147</v>
      </c>
      <c r="B3082" s="3" t="s">
        <v>3147</v>
      </c>
      <c r="C3082" s="3" t="s">
        <v>7257</v>
      </c>
      <c r="D3082" s="6">
        <v>20000</v>
      </c>
      <c r="E3082" s="8">
        <v>23505</v>
      </c>
      <c r="F3082" t="s">
        <v>8218</v>
      </c>
      <c r="G3082" t="s">
        <v>8223</v>
      </c>
      <c r="H3082" t="s">
        <v>8245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8272</v>
      </c>
      <c r="O3082" s="10" t="s">
        <v>8313</v>
      </c>
      <c r="P3082">
        <f t="shared" si="146"/>
        <v>110.35</v>
      </c>
      <c r="Q3082" s="14">
        <f t="shared" si="144"/>
        <v>41909.969386574077</v>
      </c>
      <c r="R3082" s="14">
        <f t="shared" si="145"/>
        <v>41950.011053240742</v>
      </c>
    </row>
    <row r="3083" spans="1:18" ht="32" hidden="1" x14ac:dyDescent="0.2">
      <c r="A3083">
        <v>3148</v>
      </c>
      <c r="B3083" s="3" t="s">
        <v>3148</v>
      </c>
      <c r="C3083" s="3" t="s">
        <v>7258</v>
      </c>
      <c r="D3083" s="6">
        <v>1800</v>
      </c>
      <c r="E3083" s="8">
        <v>2361</v>
      </c>
      <c r="F3083" t="s">
        <v>8218</v>
      </c>
      <c r="G3083" t="s">
        <v>8223</v>
      </c>
      <c r="H3083" t="s">
        <v>8245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8272</v>
      </c>
      <c r="O3083" s="10" t="s">
        <v>8313</v>
      </c>
      <c r="P3083">
        <f t="shared" si="146"/>
        <v>41.42</v>
      </c>
      <c r="Q3083" s="14">
        <f t="shared" si="144"/>
        <v>41891.665324074071</v>
      </c>
      <c r="R3083" s="14">
        <f t="shared" si="145"/>
        <v>41913.166666666664</v>
      </c>
    </row>
    <row r="3084" spans="1:18" ht="48" hidden="1" x14ac:dyDescent="0.2">
      <c r="A3084">
        <v>3149</v>
      </c>
      <c r="B3084" s="3" t="s">
        <v>3149</v>
      </c>
      <c r="C3084" s="3" t="s">
        <v>7259</v>
      </c>
      <c r="D3084" s="6">
        <v>1250</v>
      </c>
      <c r="E3084" s="8">
        <v>1300</v>
      </c>
      <c r="F3084" t="s">
        <v>8218</v>
      </c>
      <c r="G3084" t="s">
        <v>8223</v>
      </c>
      <c r="H3084" t="s">
        <v>8245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8272</v>
      </c>
      <c r="O3084" s="10" t="s">
        <v>8313</v>
      </c>
      <c r="P3084">
        <f t="shared" si="146"/>
        <v>52</v>
      </c>
      <c r="Q3084" s="14">
        <f t="shared" si="144"/>
        <v>41226.017361111109</v>
      </c>
      <c r="R3084" s="14">
        <f t="shared" si="145"/>
        <v>41250.083333333336</v>
      </c>
    </row>
    <row r="3085" spans="1:18" ht="64" hidden="1" x14ac:dyDescent="0.2">
      <c r="A3085">
        <v>3150</v>
      </c>
      <c r="B3085" s="3" t="s">
        <v>3150</v>
      </c>
      <c r="C3085" s="3" t="s">
        <v>7260</v>
      </c>
      <c r="D3085" s="6">
        <v>3500</v>
      </c>
      <c r="E3085" s="8">
        <v>3535</v>
      </c>
      <c r="F3085" t="s">
        <v>8218</v>
      </c>
      <c r="G3085" t="s">
        <v>8223</v>
      </c>
      <c r="H3085" t="s">
        <v>8245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8272</v>
      </c>
      <c r="O3085" s="10" t="s">
        <v>8313</v>
      </c>
      <c r="P3085">
        <f t="shared" si="146"/>
        <v>33.99</v>
      </c>
      <c r="Q3085" s="14">
        <f t="shared" si="144"/>
        <v>40478.263923611114</v>
      </c>
      <c r="R3085" s="14">
        <f t="shared" si="145"/>
        <v>40568.166666666664</v>
      </c>
    </row>
    <row r="3086" spans="1:18" ht="32" hidden="1" x14ac:dyDescent="0.2">
      <c r="A3086">
        <v>3151</v>
      </c>
      <c r="B3086" s="3" t="s">
        <v>3151</v>
      </c>
      <c r="C3086" s="3" t="s">
        <v>7261</v>
      </c>
      <c r="D3086" s="6">
        <v>3500</v>
      </c>
      <c r="E3086" s="8">
        <v>3514</v>
      </c>
      <c r="F3086" t="s">
        <v>8218</v>
      </c>
      <c r="G3086" t="s">
        <v>8223</v>
      </c>
      <c r="H3086" t="s">
        <v>8245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8272</v>
      </c>
      <c r="O3086" s="10" t="s">
        <v>8313</v>
      </c>
      <c r="P3086">
        <f t="shared" si="146"/>
        <v>103.35</v>
      </c>
      <c r="Q3086" s="14">
        <f t="shared" si="144"/>
        <v>41862.83997685185</v>
      </c>
      <c r="R3086" s="14">
        <f t="shared" si="145"/>
        <v>41892.83997685185</v>
      </c>
    </row>
    <row r="3087" spans="1:18" ht="48" hidden="1" x14ac:dyDescent="0.2">
      <c r="A3087">
        <v>3152</v>
      </c>
      <c r="B3087" s="3" t="s">
        <v>3152</v>
      </c>
      <c r="C3087" s="3" t="s">
        <v>7262</v>
      </c>
      <c r="D3087" s="6">
        <v>2200</v>
      </c>
      <c r="E3087" s="8">
        <v>2331</v>
      </c>
      <c r="F3087" t="s">
        <v>8218</v>
      </c>
      <c r="G3087" t="s">
        <v>8224</v>
      </c>
      <c r="H3087" t="s">
        <v>8246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8272</v>
      </c>
      <c r="O3087" s="10" t="s">
        <v>8313</v>
      </c>
      <c r="P3087">
        <f t="shared" si="146"/>
        <v>34.79</v>
      </c>
      <c r="Q3087" s="14">
        <f t="shared" si="144"/>
        <v>41550.867673611108</v>
      </c>
      <c r="R3087" s="14">
        <f t="shared" si="145"/>
        <v>41580.867673611108</v>
      </c>
    </row>
    <row r="3088" spans="1:18" ht="48" hidden="1" x14ac:dyDescent="0.2">
      <c r="A3088">
        <v>3153</v>
      </c>
      <c r="B3088" s="3" t="s">
        <v>3153</v>
      </c>
      <c r="C3088" s="3" t="s">
        <v>7263</v>
      </c>
      <c r="D3088" s="6">
        <v>3000</v>
      </c>
      <c r="E3088" s="8">
        <v>10067.5</v>
      </c>
      <c r="F3088" t="s">
        <v>8218</v>
      </c>
      <c r="G3088" t="s">
        <v>8223</v>
      </c>
      <c r="H3088" t="s">
        <v>8245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8272</v>
      </c>
      <c r="O3088" s="10" t="s">
        <v>8313</v>
      </c>
      <c r="P3088">
        <f t="shared" si="146"/>
        <v>41.77</v>
      </c>
      <c r="Q3088" s="14">
        <f t="shared" si="144"/>
        <v>40633.154363425929</v>
      </c>
      <c r="R3088" s="14">
        <f t="shared" si="145"/>
        <v>40664.207638888889</v>
      </c>
    </row>
    <row r="3089" spans="1:18" ht="48" hidden="1" x14ac:dyDescent="0.2">
      <c r="A3089">
        <v>3154</v>
      </c>
      <c r="B3089" s="3" t="s">
        <v>3154</v>
      </c>
      <c r="C3089" s="3" t="s">
        <v>7264</v>
      </c>
      <c r="D3089" s="6">
        <v>7000</v>
      </c>
      <c r="E3089" s="8">
        <v>7905</v>
      </c>
      <c r="F3089" t="s">
        <v>8218</v>
      </c>
      <c r="G3089" t="s">
        <v>8223</v>
      </c>
      <c r="H3089" t="s">
        <v>8245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8272</v>
      </c>
      <c r="O3089" s="10" t="s">
        <v>8313</v>
      </c>
      <c r="P3089">
        <f t="shared" si="146"/>
        <v>64.27</v>
      </c>
      <c r="Q3089" s="14">
        <f t="shared" si="144"/>
        <v>40970.875671296293</v>
      </c>
      <c r="R3089" s="14">
        <f t="shared" si="145"/>
        <v>41000.834004629629</v>
      </c>
    </row>
    <row r="3090" spans="1:18" ht="48" hidden="1" x14ac:dyDescent="0.2">
      <c r="A3090">
        <v>3155</v>
      </c>
      <c r="B3090" s="3" t="s">
        <v>3155</v>
      </c>
      <c r="C3090" s="3" t="s">
        <v>7265</v>
      </c>
      <c r="D3090" s="6">
        <v>5000</v>
      </c>
      <c r="E3090" s="8">
        <v>9425.23</v>
      </c>
      <c r="F3090" t="s">
        <v>8218</v>
      </c>
      <c r="G3090" t="s">
        <v>8224</v>
      </c>
      <c r="H3090" t="s">
        <v>8246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8272</v>
      </c>
      <c r="O3090" s="10" t="s">
        <v>8313</v>
      </c>
      <c r="P3090">
        <f t="shared" si="146"/>
        <v>31.21</v>
      </c>
      <c r="Q3090" s="14">
        <f t="shared" si="144"/>
        <v>41233.499131944445</v>
      </c>
      <c r="R3090" s="14">
        <f t="shared" si="145"/>
        <v>41263.499131944445</v>
      </c>
    </row>
    <row r="3091" spans="1:18" ht="48" hidden="1" x14ac:dyDescent="0.2">
      <c r="A3091">
        <v>3156</v>
      </c>
      <c r="B3091" s="3" t="s">
        <v>3156</v>
      </c>
      <c r="C3091" s="3" t="s">
        <v>7266</v>
      </c>
      <c r="D3091" s="6">
        <v>5500</v>
      </c>
      <c r="E3091" s="8">
        <v>5600</v>
      </c>
      <c r="F3091" t="s">
        <v>8218</v>
      </c>
      <c r="G3091" t="s">
        <v>8223</v>
      </c>
      <c r="H3091" t="s">
        <v>8245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8272</v>
      </c>
      <c r="O3091" s="10" t="s">
        <v>8313</v>
      </c>
      <c r="P3091">
        <f t="shared" si="146"/>
        <v>62.92</v>
      </c>
      <c r="Q3091" s="14">
        <f t="shared" si="144"/>
        <v>41026.953055555554</v>
      </c>
      <c r="R3091" s="14">
        <f t="shared" si="145"/>
        <v>41061.953055555554</v>
      </c>
    </row>
    <row r="3092" spans="1:18" ht="32" hidden="1" x14ac:dyDescent="0.2">
      <c r="A3092">
        <v>3157</v>
      </c>
      <c r="B3092" s="3" t="s">
        <v>3157</v>
      </c>
      <c r="C3092" s="3" t="s">
        <v>7267</v>
      </c>
      <c r="D3092" s="6">
        <v>4000</v>
      </c>
      <c r="E3092" s="8">
        <v>4040</v>
      </c>
      <c r="F3092" t="s">
        <v>8218</v>
      </c>
      <c r="G3092" t="s">
        <v>8223</v>
      </c>
      <c r="H3092" t="s">
        <v>8245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8272</v>
      </c>
      <c r="O3092" s="10" t="s">
        <v>8313</v>
      </c>
      <c r="P3092">
        <f t="shared" si="146"/>
        <v>98.54</v>
      </c>
      <c r="Q3092" s="14">
        <f t="shared" si="144"/>
        <v>41829.788252314815</v>
      </c>
      <c r="R3092" s="14">
        <f t="shared" si="145"/>
        <v>41839.208333333336</v>
      </c>
    </row>
    <row r="3093" spans="1:18" ht="32" hidden="1" x14ac:dyDescent="0.2">
      <c r="A3093">
        <v>3158</v>
      </c>
      <c r="B3093" s="3" t="s">
        <v>3158</v>
      </c>
      <c r="C3093" s="3" t="s">
        <v>7268</v>
      </c>
      <c r="D3093" s="6">
        <v>5000</v>
      </c>
      <c r="E3093" s="8">
        <v>5700</v>
      </c>
      <c r="F3093" t="s">
        <v>8218</v>
      </c>
      <c r="G3093" t="s">
        <v>8223</v>
      </c>
      <c r="H3093" t="s">
        <v>8245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8272</v>
      </c>
      <c r="O3093" s="10" t="s">
        <v>8313</v>
      </c>
      <c r="P3093">
        <f t="shared" si="146"/>
        <v>82.61</v>
      </c>
      <c r="Q3093" s="14">
        <f t="shared" si="144"/>
        <v>41447.839722222219</v>
      </c>
      <c r="R3093" s="14">
        <f t="shared" si="145"/>
        <v>41477.839722222219</v>
      </c>
    </row>
    <row r="3094" spans="1:18" ht="32" hidden="1" x14ac:dyDescent="0.2">
      <c r="A3094">
        <v>3159</v>
      </c>
      <c r="B3094" s="3" t="s">
        <v>3159</v>
      </c>
      <c r="C3094" s="3" t="s">
        <v>7269</v>
      </c>
      <c r="D3094" s="6">
        <v>1500</v>
      </c>
      <c r="E3094" s="8">
        <v>2002.22</v>
      </c>
      <c r="F3094" t="s">
        <v>8218</v>
      </c>
      <c r="G3094" t="s">
        <v>8223</v>
      </c>
      <c r="H3094" t="s">
        <v>8245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8272</v>
      </c>
      <c r="O3094" s="10" t="s">
        <v>8313</v>
      </c>
      <c r="P3094">
        <f t="shared" si="146"/>
        <v>38.5</v>
      </c>
      <c r="Q3094" s="14">
        <f t="shared" si="144"/>
        <v>40884.066678240742</v>
      </c>
      <c r="R3094" s="14">
        <f t="shared" si="145"/>
        <v>40926.958333333336</v>
      </c>
    </row>
    <row r="3095" spans="1:18" ht="48" hidden="1" x14ac:dyDescent="0.2">
      <c r="A3095">
        <v>3160</v>
      </c>
      <c r="B3095" s="3" t="s">
        <v>3160</v>
      </c>
      <c r="C3095" s="3" t="s">
        <v>7270</v>
      </c>
      <c r="D3095" s="6">
        <v>4500</v>
      </c>
      <c r="E3095" s="8">
        <v>4569</v>
      </c>
      <c r="F3095" t="s">
        <v>8218</v>
      </c>
      <c r="G3095" t="s">
        <v>8223</v>
      </c>
      <c r="H3095" t="s">
        <v>8245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8272</v>
      </c>
      <c r="O3095" s="10" t="s">
        <v>8313</v>
      </c>
      <c r="P3095">
        <f t="shared" si="146"/>
        <v>80.16</v>
      </c>
      <c r="Q3095" s="14">
        <f t="shared" si="144"/>
        <v>41841.26489583333</v>
      </c>
      <c r="R3095" s="14">
        <f t="shared" si="145"/>
        <v>41864.207638888889</v>
      </c>
    </row>
    <row r="3096" spans="1:18" ht="48" hidden="1" x14ac:dyDescent="0.2">
      <c r="A3096">
        <v>3161</v>
      </c>
      <c r="B3096" s="3" t="s">
        <v>3161</v>
      </c>
      <c r="C3096" s="3" t="s">
        <v>7271</v>
      </c>
      <c r="D3096" s="6">
        <v>2000</v>
      </c>
      <c r="E3096" s="8">
        <v>2102</v>
      </c>
      <c r="F3096" t="s">
        <v>8218</v>
      </c>
      <c r="G3096" t="s">
        <v>8224</v>
      </c>
      <c r="H3096" t="s">
        <v>8246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8272</v>
      </c>
      <c r="O3096" s="10" t="s">
        <v>8313</v>
      </c>
      <c r="P3096">
        <f t="shared" si="146"/>
        <v>28.41</v>
      </c>
      <c r="Q3096" s="14">
        <f t="shared" si="144"/>
        <v>41897.536134259259</v>
      </c>
      <c r="R3096" s="14">
        <f t="shared" si="145"/>
        <v>41927.536134259259</v>
      </c>
    </row>
    <row r="3097" spans="1:18" ht="48" hidden="1" x14ac:dyDescent="0.2">
      <c r="A3097">
        <v>3162</v>
      </c>
      <c r="B3097" s="3" t="s">
        <v>3162</v>
      </c>
      <c r="C3097" s="3" t="s">
        <v>7272</v>
      </c>
      <c r="D3097" s="6">
        <v>4000</v>
      </c>
      <c r="E3097" s="8">
        <v>5086</v>
      </c>
      <c r="F3097" t="s">
        <v>8218</v>
      </c>
      <c r="G3097" t="s">
        <v>8223</v>
      </c>
      <c r="H3097" t="s">
        <v>8245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8272</v>
      </c>
      <c r="O3097" s="10" t="s">
        <v>8313</v>
      </c>
      <c r="P3097">
        <f t="shared" si="146"/>
        <v>80.73</v>
      </c>
      <c r="Q3097" s="14">
        <f t="shared" si="144"/>
        <v>41799.685902777775</v>
      </c>
      <c r="R3097" s="14">
        <f t="shared" si="145"/>
        <v>41827.083333333336</v>
      </c>
    </row>
    <row r="3098" spans="1:18" ht="48" hidden="1" x14ac:dyDescent="0.2">
      <c r="A3098">
        <v>3163</v>
      </c>
      <c r="B3098" s="3" t="s">
        <v>3163</v>
      </c>
      <c r="C3098" s="3" t="s">
        <v>7273</v>
      </c>
      <c r="D3098" s="6">
        <v>13000</v>
      </c>
      <c r="E3098" s="8">
        <v>14450</v>
      </c>
      <c r="F3098" t="s">
        <v>8218</v>
      </c>
      <c r="G3098" t="s">
        <v>8223</v>
      </c>
      <c r="H3098" t="s">
        <v>8245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8272</v>
      </c>
      <c r="O3098" s="10" t="s">
        <v>8313</v>
      </c>
      <c r="P3098">
        <f t="shared" si="146"/>
        <v>200.69</v>
      </c>
      <c r="Q3098" s="14">
        <f t="shared" si="144"/>
        <v>41775.753761574073</v>
      </c>
      <c r="R3098" s="14">
        <f t="shared" si="145"/>
        <v>41805.753761574073</v>
      </c>
    </row>
    <row r="3099" spans="1:18" ht="48" hidden="1" x14ac:dyDescent="0.2">
      <c r="A3099">
        <v>3164</v>
      </c>
      <c r="B3099" s="3" t="s">
        <v>3164</v>
      </c>
      <c r="C3099" s="3" t="s">
        <v>7274</v>
      </c>
      <c r="D3099" s="6">
        <v>2500</v>
      </c>
      <c r="E3099" s="8">
        <v>2669</v>
      </c>
      <c r="F3099" t="s">
        <v>8218</v>
      </c>
      <c r="G3099" t="s">
        <v>8223</v>
      </c>
      <c r="H3099" t="s">
        <v>8245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8272</v>
      </c>
      <c r="O3099" s="10" t="s">
        <v>8313</v>
      </c>
      <c r="P3099">
        <f t="shared" si="146"/>
        <v>37.590000000000003</v>
      </c>
      <c r="Q3099" s="14">
        <f t="shared" si="144"/>
        <v>41766.80572916667</v>
      </c>
      <c r="R3099" s="14">
        <f t="shared" si="145"/>
        <v>41799.80572916667</v>
      </c>
    </row>
    <row r="3100" spans="1:18" ht="48" hidden="1" x14ac:dyDescent="0.2">
      <c r="A3100">
        <v>3165</v>
      </c>
      <c r="B3100" s="3" t="s">
        <v>3165</v>
      </c>
      <c r="C3100" s="3" t="s">
        <v>7275</v>
      </c>
      <c r="D3100" s="6">
        <v>750</v>
      </c>
      <c r="E3100" s="8">
        <v>1220</v>
      </c>
      <c r="F3100" t="s">
        <v>8218</v>
      </c>
      <c r="G3100" t="s">
        <v>8223</v>
      </c>
      <c r="H3100" t="s">
        <v>8245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8272</v>
      </c>
      <c r="O3100" s="10" t="s">
        <v>8313</v>
      </c>
      <c r="P3100">
        <f t="shared" si="146"/>
        <v>58.1</v>
      </c>
      <c r="Q3100" s="14">
        <f t="shared" si="144"/>
        <v>40644.159259259257</v>
      </c>
      <c r="R3100" s="14">
        <f t="shared" si="145"/>
        <v>40666.165972222225</v>
      </c>
    </row>
    <row r="3101" spans="1:18" ht="48" hidden="1" x14ac:dyDescent="0.2">
      <c r="A3101">
        <v>3166</v>
      </c>
      <c r="B3101" s="3" t="s">
        <v>3166</v>
      </c>
      <c r="C3101" s="3" t="s">
        <v>7276</v>
      </c>
      <c r="D3101" s="6">
        <v>35000</v>
      </c>
      <c r="E3101" s="8">
        <v>56079.83</v>
      </c>
      <c r="F3101" t="s">
        <v>8218</v>
      </c>
      <c r="G3101" t="s">
        <v>8223</v>
      </c>
      <c r="H3101" t="s">
        <v>8245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8272</v>
      </c>
      <c r="O3101" s="10" t="s">
        <v>8313</v>
      </c>
      <c r="P3101">
        <f t="shared" si="146"/>
        <v>60.3</v>
      </c>
      <c r="Q3101" s="14">
        <f t="shared" si="144"/>
        <v>41940.69158564815</v>
      </c>
      <c r="R3101" s="14">
        <f t="shared" si="145"/>
        <v>41969.332638888889</v>
      </c>
    </row>
    <row r="3102" spans="1:18" ht="32" hidden="1" x14ac:dyDescent="0.2">
      <c r="A3102">
        <v>3167</v>
      </c>
      <c r="B3102" s="3" t="s">
        <v>3167</v>
      </c>
      <c r="C3102" s="3" t="s">
        <v>7277</v>
      </c>
      <c r="D3102" s="6">
        <v>3000</v>
      </c>
      <c r="E3102" s="8">
        <v>3485</v>
      </c>
      <c r="F3102" t="s">
        <v>8218</v>
      </c>
      <c r="G3102" t="s">
        <v>8223</v>
      </c>
      <c r="H3102" t="s">
        <v>8245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8272</v>
      </c>
      <c r="O3102" s="10" t="s">
        <v>8313</v>
      </c>
      <c r="P3102">
        <f t="shared" si="146"/>
        <v>63.36</v>
      </c>
      <c r="Q3102" s="14">
        <f t="shared" si="144"/>
        <v>41839.175706018519</v>
      </c>
      <c r="R3102" s="14">
        <f t="shared" si="145"/>
        <v>41853.175706018519</v>
      </c>
    </row>
    <row r="3103" spans="1:18" ht="48" hidden="1" x14ac:dyDescent="0.2">
      <c r="A3103">
        <v>3168</v>
      </c>
      <c r="B3103" s="3" t="s">
        <v>3168</v>
      </c>
      <c r="C3103" s="3" t="s">
        <v>7278</v>
      </c>
      <c r="D3103" s="6">
        <v>2500</v>
      </c>
      <c r="E3103" s="8">
        <v>3105</v>
      </c>
      <c r="F3103" t="s">
        <v>8218</v>
      </c>
      <c r="G3103" t="s">
        <v>8223</v>
      </c>
      <c r="H3103" t="s">
        <v>8245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8272</v>
      </c>
      <c r="O3103" s="10" t="s">
        <v>8313</v>
      </c>
      <c r="P3103">
        <f t="shared" si="146"/>
        <v>50.9</v>
      </c>
      <c r="Q3103" s="14">
        <f t="shared" si="144"/>
        <v>41772.105937500004</v>
      </c>
      <c r="R3103" s="14">
        <f t="shared" si="145"/>
        <v>41803.916666666664</v>
      </c>
    </row>
    <row r="3104" spans="1:18" ht="32" hidden="1" x14ac:dyDescent="0.2">
      <c r="A3104">
        <v>3169</v>
      </c>
      <c r="B3104" s="3" t="s">
        <v>3169</v>
      </c>
      <c r="C3104" s="3" t="s">
        <v>7279</v>
      </c>
      <c r="D3104" s="6">
        <v>8000</v>
      </c>
      <c r="E3104" s="8">
        <v>8241</v>
      </c>
      <c r="F3104" t="s">
        <v>8218</v>
      </c>
      <c r="G3104" t="s">
        <v>8223</v>
      </c>
      <c r="H3104" t="s">
        <v>8245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8272</v>
      </c>
      <c r="O3104" s="10" t="s">
        <v>8313</v>
      </c>
      <c r="P3104">
        <f t="shared" si="146"/>
        <v>100.5</v>
      </c>
      <c r="Q3104" s="14">
        <f t="shared" si="144"/>
        <v>41591.737974537034</v>
      </c>
      <c r="R3104" s="14">
        <f t="shared" si="145"/>
        <v>41621.207638888889</v>
      </c>
    </row>
    <row r="3105" spans="1:18" ht="32" hidden="1" x14ac:dyDescent="0.2">
      <c r="A3105">
        <v>3170</v>
      </c>
      <c r="B3105" s="3" t="s">
        <v>3170</v>
      </c>
      <c r="C3105" s="3" t="s">
        <v>7280</v>
      </c>
      <c r="D3105" s="6">
        <v>2000</v>
      </c>
      <c r="E3105" s="8">
        <v>2245</v>
      </c>
      <c r="F3105" t="s">
        <v>8218</v>
      </c>
      <c r="G3105" t="s">
        <v>8223</v>
      </c>
      <c r="H3105" t="s">
        <v>8245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8272</v>
      </c>
      <c r="O3105" s="10" t="s">
        <v>8313</v>
      </c>
      <c r="P3105">
        <f t="shared" si="146"/>
        <v>31.62</v>
      </c>
      <c r="Q3105" s="14">
        <f t="shared" si="144"/>
        <v>41789.080370370371</v>
      </c>
      <c r="R3105" s="14">
        <f t="shared" si="145"/>
        <v>41822.166666666664</v>
      </c>
    </row>
    <row r="3106" spans="1:18" ht="48" hidden="1" x14ac:dyDescent="0.2">
      <c r="A3106">
        <v>3171</v>
      </c>
      <c r="B3106" s="3" t="s">
        <v>3171</v>
      </c>
      <c r="C3106" s="3" t="s">
        <v>7281</v>
      </c>
      <c r="D3106" s="6">
        <v>7000</v>
      </c>
      <c r="E3106" s="8">
        <v>7617</v>
      </c>
      <c r="F3106" t="s">
        <v>8218</v>
      </c>
      <c r="G3106" t="s">
        <v>8224</v>
      </c>
      <c r="H3106" t="s">
        <v>8246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8272</v>
      </c>
      <c r="O3106" s="10" t="s">
        <v>8313</v>
      </c>
      <c r="P3106">
        <f t="shared" si="146"/>
        <v>65.099999999999994</v>
      </c>
      <c r="Q3106" s="14">
        <f t="shared" si="144"/>
        <v>42466.608310185184</v>
      </c>
      <c r="R3106" s="14">
        <f t="shared" si="145"/>
        <v>42496.608310185184</v>
      </c>
    </row>
    <row r="3107" spans="1:18" ht="48" hidden="1" x14ac:dyDescent="0.2">
      <c r="A3107">
        <v>3172</v>
      </c>
      <c r="B3107" s="3" t="s">
        <v>3172</v>
      </c>
      <c r="C3107" s="3" t="s">
        <v>7282</v>
      </c>
      <c r="D3107" s="6">
        <v>2000</v>
      </c>
      <c r="E3107" s="8">
        <v>2300</v>
      </c>
      <c r="F3107" t="s">
        <v>8218</v>
      </c>
      <c r="G3107" t="s">
        <v>8223</v>
      </c>
      <c r="H3107" t="s">
        <v>8245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8272</v>
      </c>
      <c r="O3107" s="10" t="s">
        <v>8313</v>
      </c>
      <c r="P3107">
        <f t="shared" si="146"/>
        <v>79.31</v>
      </c>
      <c r="Q3107" s="14">
        <f t="shared" si="144"/>
        <v>40923.729953703703</v>
      </c>
      <c r="R3107" s="14">
        <f t="shared" si="145"/>
        <v>40953.729953703703</v>
      </c>
    </row>
    <row r="3108" spans="1:18" ht="48" hidden="1" x14ac:dyDescent="0.2">
      <c r="A3108">
        <v>3173</v>
      </c>
      <c r="B3108" s="3" t="s">
        <v>3173</v>
      </c>
      <c r="C3108" s="3" t="s">
        <v>7283</v>
      </c>
      <c r="D3108" s="6">
        <v>10000</v>
      </c>
      <c r="E3108" s="8">
        <v>10300</v>
      </c>
      <c r="F3108" t="s">
        <v>8218</v>
      </c>
      <c r="G3108" t="s">
        <v>8223</v>
      </c>
      <c r="H3108" t="s">
        <v>8245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8272</v>
      </c>
      <c r="O3108" s="10" t="s">
        <v>8313</v>
      </c>
      <c r="P3108">
        <f t="shared" si="146"/>
        <v>139.19</v>
      </c>
      <c r="Q3108" s="14">
        <f t="shared" si="144"/>
        <v>41878.878379629627</v>
      </c>
      <c r="R3108" s="14">
        <f t="shared" si="145"/>
        <v>41908.878379629627</v>
      </c>
    </row>
    <row r="3109" spans="1:18" ht="48" hidden="1" x14ac:dyDescent="0.2">
      <c r="A3109">
        <v>3174</v>
      </c>
      <c r="B3109" s="3" t="s">
        <v>3174</v>
      </c>
      <c r="C3109" s="3" t="s">
        <v>7284</v>
      </c>
      <c r="D3109" s="6">
        <v>3000</v>
      </c>
      <c r="E3109" s="8">
        <v>3034</v>
      </c>
      <c r="F3109" t="s">
        <v>8218</v>
      </c>
      <c r="G3109" t="s">
        <v>8223</v>
      </c>
      <c r="H3109" t="s">
        <v>8245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8272</v>
      </c>
      <c r="O3109" s="10" t="s">
        <v>8313</v>
      </c>
      <c r="P3109">
        <f t="shared" si="146"/>
        <v>131.91</v>
      </c>
      <c r="Q3109" s="14">
        <f t="shared" si="144"/>
        <v>41862.864675925928</v>
      </c>
      <c r="R3109" s="14">
        <f t="shared" si="145"/>
        <v>41876.864675925928</v>
      </c>
    </row>
    <row r="3110" spans="1:18" ht="48" hidden="1" x14ac:dyDescent="0.2">
      <c r="A3110">
        <v>3175</v>
      </c>
      <c r="B3110" s="3" t="s">
        <v>3175</v>
      </c>
      <c r="C3110" s="3" t="s">
        <v>7285</v>
      </c>
      <c r="D3110" s="6">
        <v>5000</v>
      </c>
      <c r="E3110" s="8">
        <v>5478</v>
      </c>
      <c r="F3110" t="s">
        <v>8218</v>
      </c>
      <c r="G3110" t="s">
        <v>8223</v>
      </c>
      <c r="H3110" t="s">
        <v>8245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8272</v>
      </c>
      <c r="O3110" s="10" t="s">
        <v>8313</v>
      </c>
      <c r="P3110">
        <f t="shared" si="146"/>
        <v>91.3</v>
      </c>
      <c r="Q3110" s="14">
        <f t="shared" si="144"/>
        <v>40531.886886574073</v>
      </c>
      <c r="R3110" s="14">
        <f t="shared" si="145"/>
        <v>40591.886886574073</v>
      </c>
    </row>
    <row r="3111" spans="1:18" ht="48" hidden="1" x14ac:dyDescent="0.2">
      <c r="A3111">
        <v>3176</v>
      </c>
      <c r="B3111" s="3" t="s">
        <v>3176</v>
      </c>
      <c r="C3111" s="3" t="s">
        <v>7286</v>
      </c>
      <c r="D3111" s="6">
        <v>1900</v>
      </c>
      <c r="E3111" s="8">
        <v>2182</v>
      </c>
      <c r="F3111" t="s">
        <v>8218</v>
      </c>
      <c r="G3111" t="s">
        <v>8223</v>
      </c>
      <c r="H3111" t="s">
        <v>8245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8272</v>
      </c>
      <c r="O3111" s="10" t="s">
        <v>8313</v>
      </c>
      <c r="P3111">
        <f t="shared" si="146"/>
        <v>39.67</v>
      </c>
      <c r="Q3111" s="14">
        <f t="shared" si="144"/>
        <v>41477.930914351848</v>
      </c>
      <c r="R3111" s="14">
        <f t="shared" si="145"/>
        <v>41504.625</v>
      </c>
    </row>
    <row r="3112" spans="1:18" ht="48" hidden="1" x14ac:dyDescent="0.2">
      <c r="A3112">
        <v>3177</v>
      </c>
      <c r="B3112" s="3" t="s">
        <v>3177</v>
      </c>
      <c r="C3112" s="3" t="s">
        <v>7287</v>
      </c>
      <c r="D3112" s="6">
        <v>2500</v>
      </c>
      <c r="E3112" s="8">
        <v>2935</v>
      </c>
      <c r="F3112" t="s">
        <v>8218</v>
      </c>
      <c r="G3112" t="s">
        <v>8223</v>
      </c>
      <c r="H3112" t="s">
        <v>8245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8272</v>
      </c>
      <c r="O3112" s="10" t="s">
        <v>8313</v>
      </c>
      <c r="P3112">
        <f t="shared" si="146"/>
        <v>57.55</v>
      </c>
      <c r="Q3112" s="14">
        <f t="shared" si="144"/>
        <v>41781.666770833333</v>
      </c>
      <c r="R3112" s="14">
        <f t="shared" si="145"/>
        <v>41811.666770833333</v>
      </c>
    </row>
    <row r="3113" spans="1:18" ht="48" hidden="1" x14ac:dyDescent="0.2">
      <c r="A3113">
        <v>3178</v>
      </c>
      <c r="B3113" s="3" t="s">
        <v>3178</v>
      </c>
      <c r="C3113" s="3" t="s">
        <v>7288</v>
      </c>
      <c r="D3113" s="6">
        <v>1500</v>
      </c>
      <c r="E3113" s="8">
        <v>2576</v>
      </c>
      <c r="F3113" t="s">
        <v>8218</v>
      </c>
      <c r="G3113" t="s">
        <v>8224</v>
      </c>
      <c r="H3113" t="s">
        <v>8246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8272</v>
      </c>
      <c r="O3113" s="10" t="s">
        <v>8313</v>
      </c>
      <c r="P3113">
        <f t="shared" si="146"/>
        <v>33.03</v>
      </c>
      <c r="Q3113" s="14">
        <f t="shared" si="144"/>
        <v>41806.605034722219</v>
      </c>
      <c r="R3113" s="14">
        <f t="shared" si="145"/>
        <v>41836.605034722219</v>
      </c>
    </row>
    <row r="3114" spans="1:18" ht="32" hidden="1" x14ac:dyDescent="0.2">
      <c r="A3114">
        <v>3179</v>
      </c>
      <c r="B3114" s="3" t="s">
        <v>3179</v>
      </c>
      <c r="C3114" s="3" t="s">
        <v>7289</v>
      </c>
      <c r="D3114" s="6">
        <v>4200</v>
      </c>
      <c r="E3114" s="8">
        <v>4794.82</v>
      </c>
      <c r="F3114" t="s">
        <v>8218</v>
      </c>
      <c r="G3114" t="s">
        <v>8223</v>
      </c>
      <c r="H3114" t="s">
        <v>8245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8272</v>
      </c>
      <c r="O3114" s="10" t="s">
        <v>8313</v>
      </c>
      <c r="P3114">
        <f t="shared" si="146"/>
        <v>77.34</v>
      </c>
      <c r="Q3114" s="14">
        <f t="shared" si="144"/>
        <v>41375.702210648145</v>
      </c>
      <c r="R3114" s="14">
        <f t="shared" si="145"/>
        <v>41400.702210648145</v>
      </c>
    </row>
    <row r="3115" spans="1:18" ht="48" hidden="1" x14ac:dyDescent="0.2">
      <c r="A3115">
        <v>3180</v>
      </c>
      <c r="B3115" s="3" t="s">
        <v>3180</v>
      </c>
      <c r="C3115" s="3" t="s">
        <v>7290</v>
      </c>
      <c r="D3115" s="6">
        <v>1200</v>
      </c>
      <c r="E3115" s="8">
        <v>1437</v>
      </c>
      <c r="F3115" t="s">
        <v>8218</v>
      </c>
      <c r="G3115" t="s">
        <v>8224</v>
      </c>
      <c r="H3115" t="s">
        <v>8246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8272</v>
      </c>
      <c r="O3115" s="10" t="s">
        <v>8313</v>
      </c>
      <c r="P3115">
        <f t="shared" si="146"/>
        <v>31.93</v>
      </c>
      <c r="Q3115" s="14">
        <f t="shared" si="144"/>
        <v>41780.412604166668</v>
      </c>
      <c r="R3115" s="14">
        <f t="shared" si="145"/>
        <v>41810.412604166668</v>
      </c>
    </row>
    <row r="3116" spans="1:18" ht="48" hidden="1" x14ac:dyDescent="0.2">
      <c r="A3116">
        <v>3181</v>
      </c>
      <c r="B3116" s="3" t="s">
        <v>3181</v>
      </c>
      <c r="C3116" s="3" t="s">
        <v>7291</v>
      </c>
      <c r="D3116" s="6">
        <v>500</v>
      </c>
      <c r="E3116" s="8">
        <v>545</v>
      </c>
      <c r="F3116" t="s">
        <v>8218</v>
      </c>
      <c r="G3116" t="s">
        <v>8224</v>
      </c>
      <c r="H3116" t="s">
        <v>8246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8272</v>
      </c>
      <c r="O3116" s="10" t="s">
        <v>8313</v>
      </c>
      <c r="P3116">
        <f t="shared" si="146"/>
        <v>36.33</v>
      </c>
      <c r="Q3116" s="14">
        <f t="shared" si="144"/>
        <v>41779.310034722221</v>
      </c>
      <c r="R3116" s="14">
        <f t="shared" si="145"/>
        <v>41805.666666666664</v>
      </c>
    </row>
    <row r="3117" spans="1:18" ht="64" hidden="1" x14ac:dyDescent="0.2">
      <c r="A3117">
        <v>3182</v>
      </c>
      <c r="B3117" s="3" t="s">
        <v>3182</v>
      </c>
      <c r="C3117" s="3" t="s">
        <v>7292</v>
      </c>
      <c r="D3117" s="6">
        <v>7000</v>
      </c>
      <c r="E3117" s="8">
        <v>7062</v>
      </c>
      <c r="F3117" t="s">
        <v>8218</v>
      </c>
      <c r="G3117" t="s">
        <v>8223</v>
      </c>
      <c r="H3117" t="s">
        <v>8245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8272</v>
      </c>
      <c r="O3117" s="10" t="s">
        <v>8313</v>
      </c>
      <c r="P3117">
        <f t="shared" si="146"/>
        <v>46.77</v>
      </c>
      <c r="Q3117" s="14">
        <f t="shared" si="144"/>
        <v>40883.949317129627</v>
      </c>
      <c r="R3117" s="14">
        <f t="shared" si="145"/>
        <v>40939.708333333336</v>
      </c>
    </row>
    <row r="3118" spans="1:18" ht="48" hidden="1" x14ac:dyDescent="0.2">
      <c r="A3118">
        <v>3183</v>
      </c>
      <c r="B3118" s="3" t="s">
        <v>3183</v>
      </c>
      <c r="C3118" s="3" t="s">
        <v>7293</v>
      </c>
      <c r="D3118" s="6">
        <v>2500</v>
      </c>
      <c r="E3118" s="8">
        <v>2725</v>
      </c>
      <c r="F3118" t="s">
        <v>8218</v>
      </c>
      <c r="G3118" t="s">
        <v>8223</v>
      </c>
      <c r="H3118" t="s">
        <v>8245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8272</v>
      </c>
      <c r="O3118" s="10" t="s">
        <v>8313</v>
      </c>
      <c r="P3118">
        <f t="shared" si="146"/>
        <v>40.07</v>
      </c>
      <c r="Q3118" s="14">
        <f t="shared" si="144"/>
        <v>41491.79478009259</v>
      </c>
      <c r="R3118" s="14">
        <f t="shared" si="145"/>
        <v>41509.79478009259</v>
      </c>
    </row>
    <row r="3119" spans="1:18" ht="48" hidden="1" x14ac:dyDescent="0.2">
      <c r="A3119">
        <v>3184</v>
      </c>
      <c r="B3119" s="3" t="s">
        <v>3184</v>
      </c>
      <c r="C3119" s="3" t="s">
        <v>7294</v>
      </c>
      <c r="D3119" s="6">
        <v>4300</v>
      </c>
      <c r="E3119" s="8">
        <v>4610</v>
      </c>
      <c r="F3119" t="s">
        <v>8218</v>
      </c>
      <c r="G3119" t="s">
        <v>8223</v>
      </c>
      <c r="H3119" t="s">
        <v>8245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8272</v>
      </c>
      <c r="O3119" s="10" t="s">
        <v>8313</v>
      </c>
      <c r="P3119">
        <f t="shared" si="146"/>
        <v>100.22</v>
      </c>
      <c r="Q3119" s="14">
        <f t="shared" si="144"/>
        <v>41791.993414351848</v>
      </c>
      <c r="R3119" s="14">
        <f t="shared" si="145"/>
        <v>41821.993414351848</v>
      </c>
    </row>
    <row r="3120" spans="1:18" ht="48" hidden="1" x14ac:dyDescent="0.2">
      <c r="A3120">
        <v>3185</v>
      </c>
      <c r="B3120" s="3" t="s">
        <v>3185</v>
      </c>
      <c r="C3120" s="3" t="s">
        <v>7295</v>
      </c>
      <c r="D3120" s="6">
        <v>1000</v>
      </c>
      <c r="E3120" s="8">
        <v>1000</v>
      </c>
      <c r="F3120" t="s">
        <v>8218</v>
      </c>
      <c r="G3120" t="s">
        <v>8224</v>
      </c>
      <c r="H3120" t="s">
        <v>8246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8272</v>
      </c>
      <c r="O3120" s="10" t="s">
        <v>8313</v>
      </c>
      <c r="P3120">
        <f t="shared" si="146"/>
        <v>41.67</v>
      </c>
      <c r="Q3120" s="14">
        <f t="shared" si="144"/>
        <v>41829.977326388893</v>
      </c>
      <c r="R3120" s="14">
        <f t="shared" si="145"/>
        <v>41836.977326388893</v>
      </c>
    </row>
    <row r="3121" spans="1:18" ht="48" hidden="1" x14ac:dyDescent="0.2">
      <c r="A3121">
        <v>3186</v>
      </c>
      <c r="B3121" s="3" t="s">
        <v>3186</v>
      </c>
      <c r="C3121" s="3" t="s">
        <v>7296</v>
      </c>
      <c r="D3121" s="6">
        <v>3200</v>
      </c>
      <c r="E3121" s="8">
        <v>3270</v>
      </c>
      <c r="F3121" t="s">
        <v>8218</v>
      </c>
      <c r="G3121" t="s">
        <v>8224</v>
      </c>
      <c r="H3121" t="s">
        <v>8246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8272</v>
      </c>
      <c r="O3121" s="10" t="s">
        <v>8313</v>
      </c>
      <c r="P3121">
        <f t="shared" si="146"/>
        <v>46.71</v>
      </c>
      <c r="Q3121" s="14">
        <f t="shared" si="144"/>
        <v>41868.924050925925</v>
      </c>
      <c r="R3121" s="14">
        <f t="shared" si="145"/>
        <v>41898.875</v>
      </c>
    </row>
    <row r="3122" spans="1:18" ht="48" hidden="1" x14ac:dyDescent="0.2">
      <c r="A3122">
        <v>3187</v>
      </c>
      <c r="B3122" s="3" t="s">
        <v>3187</v>
      </c>
      <c r="C3122" s="3" t="s">
        <v>7297</v>
      </c>
      <c r="D3122" s="6">
        <v>15000</v>
      </c>
      <c r="E3122" s="8">
        <v>17444</v>
      </c>
      <c r="F3122" t="s">
        <v>8218</v>
      </c>
      <c r="G3122" t="s">
        <v>8223</v>
      </c>
      <c r="H3122" t="s">
        <v>8245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8272</v>
      </c>
      <c r="O3122" s="10" t="s">
        <v>8313</v>
      </c>
      <c r="P3122">
        <f t="shared" si="146"/>
        <v>71.489999999999995</v>
      </c>
      <c r="Q3122" s="14">
        <f t="shared" si="144"/>
        <v>41835.666354166664</v>
      </c>
      <c r="R3122" s="14">
        <f t="shared" si="145"/>
        <v>41855.666354166664</v>
      </c>
    </row>
    <row r="3123" spans="1:18" ht="48" hidden="1" x14ac:dyDescent="0.2">
      <c r="A3123">
        <v>3208</v>
      </c>
      <c r="B3123" s="3" t="s">
        <v>3208</v>
      </c>
      <c r="C3123" s="3" t="s">
        <v>7318</v>
      </c>
      <c r="D3123" s="6">
        <v>5000</v>
      </c>
      <c r="E3123" s="8">
        <v>5175</v>
      </c>
      <c r="F3123" t="s">
        <v>8218</v>
      </c>
      <c r="G3123" t="s">
        <v>8223</v>
      </c>
      <c r="H3123" t="s">
        <v>8245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8272</v>
      </c>
      <c r="O3123" s="10" t="s">
        <v>8313</v>
      </c>
      <c r="P3123">
        <f t="shared" si="146"/>
        <v>63.11</v>
      </c>
      <c r="Q3123" s="14">
        <f t="shared" si="144"/>
        <v>41827.605057870373</v>
      </c>
      <c r="R3123" s="14">
        <f t="shared" si="145"/>
        <v>41848.605057870373</v>
      </c>
    </row>
    <row r="3124" spans="1:18" ht="48" hidden="1" x14ac:dyDescent="0.2">
      <c r="A3124">
        <v>3209</v>
      </c>
      <c r="B3124" s="3" t="s">
        <v>3209</v>
      </c>
      <c r="C3124" s="3" t="s">
        <v>7319</v>
      </c>
      <c r="D3124" s="6">
        <v>9500</v>
      </c>
      <c r="E3124" s="8">
        <v>11335.7</v>
      </c>
      <c r="F3124" t="s">
        <v>8218</v>
      </c>
      <c r="G3124" t="s">
        <v>8223</v>
      </c>
      <c r="H3124" t="s">
        <v>8245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8272</v>
      </c>
      <c r="O3124" s="10" t="s">
        <v>8313</v>
      </c>
      <c r="P3124">
        <f t="shared" si="146"/>
        <v>50.16</v>
      </c>
      <c r="Q3124" s="14">
        <f t="shared" si="144"/>
        <v>41778.637245370373</v>
      </c>
      <c r="R3124" s="14">
        <f t="shared" si="145"/>
        <v>41810.958333333336</v>
      </c>
    </row>
    <row r="3125" spans="1:18" ht="48" hidden="1" x14ac:dyDescent="0.2">
      <c r="A3125">
        <v>3210</v>
      </c>
      <c r="B3125" s="3" t="s">
        <v>3210</v>
      </c>
      <c r="C3125" s="3" t="s">
        <v>7320</v>
      </c>
      <c r="D3125" s="6">
        <v>3000</v>
      </c>
      <c r="E3125" s="8">
        <v>3773</v>
      </c>
      <c r="F3125" t="s">
        <v>8218</v>
      </c>
      <c r="G3125" t="s">
        <v>8223</v>
      </c>
      <c r="H3125" t="s">
        <v>8245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8272</v>
      </c>
      <c r="O3125" s="10" t="s">
        <v>8313</v>
      </c>
      <c r="P3125">
        <f t="shared" si="146"/>
        <v>62.88</v>
      </c>
      <c r="Q3125" s="14">
        <f t="shared" si="144"/>
        <v>41013.936562499999</v>
      </c>
      <c r="R3125" s="14">
        <f t="shared" si="145"/>
        <v>41061.165972222225</v>
      </c>
    </row>
    <row r="3126" spans="1:18" ht="48" hidden="1" x14ac:dyDescent="0.2">
      <c r="A3126">
        <v>3211</v>
      </c>
      <c r="B3126" s="3" t="s">
        <v>3211</v>
      </c>
      <c r="C3126" s="3" t="s">
        <v>7321</v>
      </c>
      <c r="D3126" s="6">
        <v>23000</v>
      </c>
      <c r="E3126" s="8">
        <v>27541</v>
      </c>
      <c r="F3126" t="s">
        <v>8218</v>
      </c>
      <c r="G3126" t="s">
        <v>8223</v>
      </c>
      <c r="H3126" t="s">
        <v>8245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8272</v>
      </c>
      <c r="O3126" s="10" t="s">
        <v>8313</v>
      </c>
      <c r="P3126">
        <f t="shared" si="146"/>
        <v>85.53</v>
      </c>
      <c r="Q3126" s="14">
        <f t="shared" si="144"/>
        <v>41834.586574074077</v>
      </c>
      <c r="R3126" s="14">
        <f t="shared" si="145"/>
        <v>41866.083333333336</v>
      </c>
    </row>
    <row r="3127" spans="1:18" ht="32" hidden="1" x14ac:dyDescent="0.2">
      <c r="A3127">
        <v>3212</v>
      </c>
      <c r="B3127" s="3" t="s">
        <v>3212</v>
      </c>
      <c r="C3127" s="3" t="s">
        <v>7322</v>
      </c>
      <c r="D3127" s="6">
        <v>4000</v>
      </c>
      <c r="E3127" s="8">
        <v>5050</v>
      </c>
      <c r="F3127" t="s">
        <v>8218</v>
      </c>
      <c r="G3127" t="s">
        <v>8223</v>
      </c>
      <c r="H3127" t="s">
        <v>8245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8272</v>
      </c>
      <c r="O3127" s="10" t="s">
        <v>8313</v>
      </c>
      <c r="P3127">
        <f t="shared" si="146"/>
        <v>53.72</v>
      </c>
      <c r="Q3127" s="14">
        <f t="shared" si="144"/>
        <v>41829.795729166668</v>
      </c>
      <c r="R3127" s="14">
        <f t="shared" si="145"/>
        <v>41859.795729166668</v>
      </c>
    </row>
    <row r="3128" spans="1:18" ht="48" hidden="1" x14ac:dyDescent="0.2">
      <c r="A3128">
        <v>3213</v>
      </c>
      <c r="B3128" s="3" t="s">
        <v>3213</v>
      </c>
      <c r="C3128" s="3" t="s">
        <v>7323</v>
      </c>
      <c r="D3128" s="6">
        <v>6000</v>
      </c>
      <c r="E3128" s="8">
        <v>6007</v>
      </c>
      <c r="F3128" t="s">
        <v>8218</v>
      </c>
      <c r="G3128" t="s">
        <v>8224</v>
      </c>
      <c r="H3128" t="s">
        <v>8246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8272</v>
      </c>
      <c r="O3128" s="10" t="s">
        <v>8313</v>
      </c>
      <c r="P3128">
        <f t="shared" si="146"/>
        <v>127.81</v>
      </c>
      <c r="Q3128" s="14">
        <f t="shared" si="144"/>
        <v>42171.763414351852</v>
      </c>
      <c r="R3128" s="14">
        <f t="shared" si="145"/>
        <v>42211.763414351852</v>
      </c>
    </row>
    <row r="3129" spans="1:18" ht="48" hidden="1" x14ac:dyDescent="0.2">
      <c r="A3129">
        <v>3214</v>
      </c>
      <c r="B3129" s="3" t="s">
        <v>3214</v>
      </c>
      <c r="C3129" s="3" t="s">
        <v>7324</v>
      </c>
      <c r="D3129" s="6">
        <v>12000</v>
      </c>
      <c r="E3129" s="8">
        <v>12256</v>
      </c>
      <c r="F3129" t="s">
        <v>8218</v>
      </c>
      <c r="G3129" t="s">
        <v>8224</v>
      </c>
      <c r="H3129" t="s">
        <v>8246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8272</v>
      </c>
      <c r="O3129" s="10" t="s">
        <v>8313</v>
      </c>
      <c r="P3129">
        <f t="shared" si="146"/>
        <v>106.57</v>
      </c>
      <c r="Q3129" s="14">
        <f t="shared" si="144"/>
        <v>42337.792511574073</v>
      </c>
      <c r="R3129" s="14">
        <f t="shared" si="145"/>
        <v>42374.996527777781</v>
      </c>
    </row>
    <row r="3130" spans="1:18" ht="64" hidden="1" x14ac:dyDescent="0.2">
      <c r="A3130">
        <v>3215</v>
      </c>
      <c r="B3130" s="3" t="s">
        <v>3215</v>
      </c>
      <c r="C3130" s="3" t="s">
        <v>7325</v>
      </c>
      <c r="D3130" s="6">
        <v>35000</v>
      </c>
      <c r="E3130" s="8">
        <v>35123</v>
      </c>
      <c r="F3130" t="s">
        <v>8218</v>
      </c>
      <c r="G3130" t="s">
        <v>8223</v>
      </c>
      <c r="H3130" t="s">
        <v>8245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8272</v>
      </c>
      <c r="O3130" s="10" t="s">
        <v>8313</v>
      </c>
      <c r="P3130">
        <f t="shared" si="146"/>
        <v>262.11</v>
      </c>
      <c r="Q3130" s="14">
        <f t="shared" si="144"/>
        <v>42219.665173611109</v>
      </c>
      <c r="R3130" s="14">
        <f t="shared" si="145"/>
        <v>42257.165972222225</v>
      </c>
    </row>
    <row r="3131" spans="1:18" ht="48" hidden="1" x14ac:dyDescent="0.2">
      <c r="A3131">
        <v>3216</v>
      </c>
      <c r="B3131" s="3" t="s">
        <v>3216</v>
      </c>
      <c r="C3131" s="3" t="s">
        <v>7326</v>
      </c>
      <c r="D3131" s="6">
        <v>2000</v>
      </c>
      <c r="E3131" s="8">
        <v>2001</v>
      </c>
      <c r="F3131" t="s">
        <v>8218</v>
      </c>
      <c r="G3131" t="s">
        <v>8224</v>
      </c>
      <c r="H3131" t="s">
        <v>8246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8272</v>
      </c>
      <c r="O3131" s="10" t="s">
        <v>8313</v>
      </c>
      <c r="P3131">
        <f t="shared" si="146"/>
        <v>57.17</v>
      </c>
      <c r="Q3131" s="14">
        <f t="shared" si="144"/>
        <v>42165.462627314817</v>
      </c>
      <c r="R3131" s="14">
        <f t="shared" si="145"/>
        <v>42196.604166666672</v>
      </c>
    </row>
    <row r="3132" spans="1:18" ht="32" hidden="1" x14ac:dyDescent="0.2">
      <c r="A3132">
        <v>3217</v>
      </c>
      <c r="B3132" s="3" t="s">
        <v>3217</v>
      </c>
      <c r="C3132" s="3" t="s">
        <v>7327</v>
      </c>
      <c r="D3132" s="6">
        <v>4500</v>
      </c>
      <c r="E3132" s="8">
        <v>5221</v>
      </c>
      <c r="F3132" t="s">
        <v>8218</v>
      </c>
      <c r="G3132" t="s">
        <v>8223</v>
      </c>
      <c r="H3132" t="s">
        <v>8245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8272</v>
      </c>
      <c r="O3132" s="10" t="s">
        <v>8313</v>
      </c>
      <c r="P3132">
        <f t="shared" si="146"/>
        <v>50.2</v>
      </c>
      <c r="Q3132" s="14">
        <f t="shared" si="144"/>
        <v>42648.546111111107</v>
      </c>
      <c r="R3132" s="14">
        <f t="shared" si="145"/>
        <v>42678.546111111107</v>
      </c>
    </row>
    <row r="3133" spans="1:18" ht="48" hidden="1" x14ac:dyDescent="0.2">
      <c r="A3133">
        <v>3218</v>
      </c>
      <c r="B3133" s="3" t="s">
        <v>3218</v>
      </c>
      <c r="C3133" s="3" t="s">
        <v>7328</v>
      </c>
      <c r="D3133" s="6">
        <v>12000</v>
      </c>
      <c r="E3133" s="8">
        <v>12252</v>
      </c>
      <c r="F3133" t="s">
        <v>8218</v>
      </c>
      <c r="G3133" t="s">
        <v>8224</v>
      </c>
      <c r="H3133" t="s">
        <v>8246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8272</v>
      </c>
      <c r="O3133" s="10" t="s">
        <v>8313</v>
      </c>
      <c r="P3133">
        <f t="shared" si="146"/>
        <v>66.59</v>
      </c>
      <c r="Q3133" s="14">
        <f t="shared" si="144"/>
        <v>41971.002152777779</v>
      </c>
      <c r="R3133" s="14">
        <f t="shared" si="145"/>
        <v>42004</v>
      </c>
    </row>
    <row r="3134" spans="1:18" ht="32" hidden="1" x14ac:dyDescent="0.2">
      <c r="A3134">
        <v>3219</v>
      </c>
      <c r="B3134" s="3" t="s">
        <v>3219</v>
      </c>
      <c r="C3134" s="3" t="s">
        <v>7329</v>
      </c>
      <c r="D3134" s="6">
        <v>20000</v>
      </c>
      <c r="E3134" s="8">
        <v>20022</v>
      </c>
      <c r="F3134" t="s">
        <v>8218</v>
      </c>
      <c r="G3134" t="s">
        <v>8223</v>
      </c>
      <c r="H3134" t="s">
        <v>8245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8272</v>
      </c>
      <c r="O3134" s="10" t="s">
        <v>8313</v>
      </c>
      <c r="P3134">
        <f t="shared" si="146"/>
        <v>168.25</v>
      </c>
      <c r="Q3134" s="14">
        <f t="shared" si="144"/>
        <v>42050.983182870375</v>
      </c>
      <c r="R3134" s="14">
        <f t="shared" si="145"/>
        <v>42085.941516203704</v>
      </c>
    </row>
    <row r="3135" spans="1:18" ht="32" hidden="1" x14ac:dyDescent="0.2">
      <c r="A3135">
        <v>3220</v>
      </c>
      <c r="B3135" s="3" t="s">
        <v>3220</v>
      </c>
      <c r="C3135" s="3" t="s">
        <v>7330</v>
      </c>
      <c r="D3135" s="6">
        <v>15000</v>
      </c>
      <c r="E3135" s="8">
        <v>15126</v>
      </c>
      <c r="F3135" t="s">
        <v>8218</v>
      </c>
      <c r="G3135" t="s">
        <v>8223</v>
      </c>
      <c r="H3135" t="s">
        <v>8245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8272</v>
      </c>
      <c r="O3135" s="10" t="s">
        <v>8313</v>
      </c>
      <c r="P3135">
        <f t="shared" si="146"/>
        <v>256.37</v>
      </c>
      <c r="Q3135" s="14">
        <f t="shared" si="144"/>
        <v>42772.833379629628</v>
      </c>
      <c r="R3135" s="14">
        <f t="shared" si="145"/>
        <v>42806.875</v>
      </c>
    </row>
    <row r="3136" spans="1:18" ht="48" hidden="1" x14ac:dyDescent="0.2">
      <c r="A3136">
        <v>3221</v>
      </c>
      <c r="B3136" s="3" t="s">
        <v>3221</v>
      </c>
      <c r="C3136" s="3" t="s">
        <v>7331</v>
      </c>
      <c r="D3136" s="6">
        <v>4000</v>
      </c>
      <c r="E3136" s="8">
        <v>4137</v>
      </c>
      <c r="F3136" t="s">
        <v>8218</v>
      </c>
      <c r="G3136" t="s">
        <v>8224</v>
      </c>
      <c r="H3136" t="s">
        <v>8246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8272</v>
      </c>
      <c r="O3136" s="10" t="s">
        <v>8313</v>
      </c>
      <c r="P3136">
        <f t="shared" si="146"/>
        <v>36.61</v>
      </c>
      <c r="Q3136" s="14">
        <f t="shared" si="144"/>
        <v>42155.696793981479</v>
      </c>
      <c r="R3136" s="14">
        <f t="shared" si="145"/>
        <v>42190.696793981479</v>
      </c>
    </row>
    <row r="3137" spans="1:18" ht="32" hidden="1" x14ac:dyDescent="0.2">
      <c r="A3137">
        <v>3222</v>
      </c>
      <c r="B3137" s="3" t="s">
        <v>3222</v>
      </c>
      <c r="C3137" s="3" t="s">
        <v>7332</v>
      </c>
      <c r="D3137" s="6">
        <v>2500</v>
      </c>
      <c r="E3137" s="8">
        <v>3120</v>
      </c>
      <c r="F3137" t="s">
        <v>8218</v>
      </c>
      <c r="G3137" t="s">
        <v>8223</v>
      </c>
      <c r="H3137" t="s">
        <v>8245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8272</v>
      </c>
      <c r="O3137" s="10" t="s">
        <v>8313</v>
      </c>
      <c r="P3137">
        <f t="shared" si="146"/>
        <v>37.14</v>
      </c>
      <c r="Q3137" s="14">
        <f t="shared" si="144"/>
        <v>42270.582141203704</v>
      </c>
      <c r="R3137" s="14">
        <f t="shared" si="145"/>
        <v>42301.895138888889</v>
      </c>
    </row>
    <row r="3138" spans="1:18" ht="32" hidden="1" x14ac:dyDescent="0.2">
      <c r="A3138">
        <v>3223</v>
      </c>
      <c r="B3138" s="3" t="s">
        <v>3223</v>
      </c>
      <c r="C3138" s="3" t="s">
        <v>7333</v>
      </c>
      <c r="D3138" s="6">
        <v>3100</v>
      </c>
      <c r="E3138" s="8">
        <v>3395</v>
      </c>
      <c r="F3138" t="s">
        <v>8218</v>
      </c>
      <c r="G3138" t="s">
        <v>8223</v>
      </c>
      <c r="H3138" t="s">
        <v>8245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8272</v>
      </c>
      <c r="O3138" s="10" t="s">
        <v>8313</v>
      </c>
      <c r="P3138">
        <f t="shared" si="146"/>
        <v>45.88</v>
      </c>
      <c r="Q3138" s="14">
        <f t="shared" ref="Q3138:Q3201" si="147">(((J3138/60)/60)/24)+DATE(1970,1,1)</f>
        <v>42206.835370370376</v>
      </c>
      <c r="R3138" s="14">
        <f t="shared" ref="R3138:R3201" si="148">(((I3138/60)/60)/24)+DATE(1970,1,1)</f>
        <v>42236.835370370376</v>
      </c>
    </row>
    <row r="3139" spans="1:18" ht="48" hidden="1" x14ac:dyDescent="0.2">
      <c r="A3139">
        <v>3224</v>
      </c>
      <c r="B3139" s="3" t="s">
        <v>3224</v>
      </c>
      <c r="C3139" s="3" t="s">
        <v>7334</v>
      </c>
      <c r="D3139" s="6">
        <v>30000</v>
      </c>
      <c r="E3139" s="8">
        <v>30610</v>
      </c>
      <c r="F3139" t="s">
        <v>8218</v>
      </c>
      <c r="G3139" t="s">
        <v>8223</v>
      </c>
      <c r="H3139" t="s">
        <v>8245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8272</v>
      </c>
      <c r="O3139" s="10" t="s">
        <v>8313</v>
      </c>
      <c r="P3139">
        <f t="shared" ref="P3139:P3202" si="149">IFERROR(ROUND(E3139/L3139,2),0)</f>
        <v>141.71</v>
      </c>
      <c r="Q3139" s="14">
        <f t="shared" si="147"/>
        <v>42697.850844907407</v>
      </c>
      <c r="R3139" s="14">
        <f t="shared" si="148"/>
        <v>42745.208333333328</v>
      </c>
    </row>
    <row r="3140" spans="1:18" ht="48" hidden="1" x14ac:dyDescent="0.2">
      <c r="A3140">
        <v>3225</v>
      </c>
      <c r="B3140" s="3" t="s">
        <v>3225</v>
      </c>
      <c r="C3140" s="3" t="s">
        <v>7335</v>
      </c>
      <c r="D3140" s="6">
        <v>2000</v>
      </c>
      <c r="E3140" s="8">
        <v>2047</v>
      </c>
      <c r="F3140" t="s">
        <v>8218</v>
      </c>
      <c r="G3140" t="s">
        <v>8223</v>
      </c>
      <c r="H3140" t="s">
        <v>8245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8272</v>
      </c>
      <c r="O3140" s="10" t="s">
        <v>8313</v>
      </c>
      <c r="P3140">
        <f t="shared" si="149"/>
        <v>52.49</v>
      </c>
      <c r="Q3140" s="14">
        <f t="shared" si="147"/>
        <v>42503.559467592597</v>
      </c>
      <c r="R3140" s="14">
        <f t="shared" si="148"/>
        <v>42524.875</v>
      </c>
    </row>
    <row r="3141" spans="1:18" ht="48" hidden="1" x14ac:dyDescent="0.2">
      <c r="A3141">
        <v>3226</v>
      </c>
      <c r="B3141" s="3" t="s">
        <v>3226</v>
      </c>
      <c r="C3141" s="3" t="s">
        <v>7336</v>
      </c>
      <c r="D3141" s="6">
        <v>1200</v>
      </c>
      <c r="E3141" s="8">
        <v>1250</v>
      </c>
      <c r="F3141" t="s">
        <v>8218</v>
      </c>
      <c r="G3141" t="s">
        <v>8224</v>
      </c>
      <c r="H3141" t="s">
        <v>8246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8272</v>
      </c>
      <c r="O3141" s="10" t="s">
        <v>8313</v>
      </c>
      <c r="P3141">
        <f t="shared" si="149"/>
        <v>59.52</v>
      </c>
      <c r="Q3141" s="14">
        <f t="shared" si="147"/>
        <v>42277.583472222221</v>
      </c>
      <c r="R3141" s="14">
        <f t="shared" si="148"/>
        <v>42307.583472222221</v>
      </c>
    </row>
    <row r="3142" spans="1:18" ht="48" hidden="1" x14ac:dyDescent="0.2">
      <c r="A3142">
        <v>3227</v>
      </c>
      <c r="B3142" s="3" t="s">
        <v>3227</v>
      </c>
      <c r="C3142" s="3" t="s">
        <v>7337</v>
      </c>
      <c r="D3142" s="6">
        <v>1200</v>
      </c>
      <c r="E3142" s="8">
        <v>1500</v>
      </c>
      <c r="F3142" t="s">
        <v>8218</v>
      </c>
      <c r="G3142" t="s">
        <v>8224</v>
      </c>
      <c r="H3142" t="s">
        <v>8246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8272</v>
      </c>
      <c r="O3142" s="10" t="s">
        <v>8313</v>
      </c>
      <c r="P3142">
        <f t="shared" si="149"/>
        <v>50</v>
      </c>
      <c r="Q3142" s="14">
        <f t="shared" si="147"/>
        <v>42722.882361111115</v>
      </c>
      <c r="R3142" s="14">
        <f t="shared" si="148"/>
        <v>42752.882361111115</v>
      </c>
    </row>
    <row r="3143" spans="1:18" ht="16" hidden="1" x14ac:dyDescent="0.2">
      <c r="A3143">
        <v>3228</v>
      </c>
      <c r="B3143" s="3" t="s">
        <v>3228</v>
      </c>
      <c r="C3143" s="3" t="s">
        <v>7338</v>
      </c>
      <c r="D3143" s="6">
        <v>7000</v>
      </c>
      <c r="E3143" s="8">
        <v>7164</v>
      </c>
      <c r="F3143" t="s">
        <v>8218</v>
      </c>
      <c r="G3143" t="s">
        <v>8223</v>
      </c>
      <c r="H3143" t="s">
        <v>8245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8272</v>
      </c>
      <c r="O3143" s="10" t="s">
        <v>8313</v>
      </c>
      <c r="P3143">
        <f t="shared" si="149"/>
        <v>193.62</v>
      </c>
      <c r="Q3143" s="14">
        <f t="shared" si="147"/>
        <v>42323.70930555556</v>
      </c>
      <c r="R3143" s="14">
        <f t="shared" si="148"/>
        <v>42355.207638888889</v>
      </c>
    </row>
    <row r="3144" spans="1:18" ht="48" hidden="1" x14ac:dyDescent="0.2">
      <c r="A3144">
        <v>3229</v>
      </c>
      <c r="B3144" s="3" t="s">
        <v>3229</v>
      </c>
      <c r="C3144" s="3" t="s">
        <v>7339</v>
      </c>
      <c r="D3144" s="6">
        <v>20000</v>
      </c>
      <c r="E3144" s="8">
        <v>21573</v>
      </c>
      <c r="F3144" t="s">
        <v>8218</v>
      </c>
      <c r="G3144" t="s">
        <v>8223</v>
      </c>
      <c r="H3144" t="s">
        <v>8245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8272</v>
      </c>
      <c r="O3144" s="10" t="s">
        <v>8313</v>
      </c>
      <c r="P3144">
        <f t="shared" si="149"/>
        <v>106.8</v>
      </c>
      <c r="Q3144" s="14">
        <f t="shared" si="147"/>
        <v>41933.291643518518</v>
      </c>
      <c r="R3144" s="14">
        <f t="shared" si="148"/>
        <v>41963.333310185189</v>
      </c>
    </row>
    <row r="3145" spans="1:18" ht="48" hidden="1" x14ac:dyDescent="0.2">
      <c r="A3145">
        <v>3230</v>
      </c>
      <c r="B3145" s="3" t="s">
        <v>3230</v>
      </c>
      <c r="C3145" s="3" t="s">
        <v>7340</v>
      </c>
      <c r="D3145" s="6">
        <v>2600</v>
      </c>
      <c r="E3145" s="8">
        <v>2857</v>
      </c>
      <c r="F3145" t="s">
        <v>8218</v>
      </c>
      <c r="G3145" t="s">
        <v>8223</v>
      </c>
      <c r="H3145" t="s">
        <v>8245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8272</v>
      </c>
      <c r="O3145" s="10" t="s">
        <v>8313</v>
      </c>
      <c r="P3145">
        <f t="shared" si="149"/>
        <v>77.22</v>
      </c>
      <c r="Q3145" s="14">
        <f t="shared" si="147"/>
        <v>41898.168125000004</v>
      </c>
      <c r="R3145" s="14">
        <f t="shared" si="148"/>
        <v>41913.165972222225</v>
      </c>
    </row>
    <row r="3146" spans="1:18" ht="48" hidden="1" x14ac:dyDescent="0.2">
      <c r="A3146">
        <v>3231</v>
      </c>
      <c r="B3146" s="3" t="s">
        <v>3231</v>
      </c>
      <c r="C3146" s="3" t="s">
        <v>7341</v>
      </c>
      <c r="D3146" s="6">
        <v>1000</v>
      </c>
      <c r="E3146" s="8">
        <v>1610</v>
      </c>
      <c r="F3146" t="s">
        <v>8218</v>
      </c>
      <c r="G3146" t="s">
        <v>8223</v>
      </c>
      <c r="H3146" t="s">
        <v>8245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8272</v>
      </c>
      <c r="O3146" s="10" t="s">
        <v>8313</v>
      </c>
      <c r="P3146">
        <f t="shared" si="149"/>
        <v>57.5</v>
      </c>
      <c r="Q3146" s="14">
        <f t="shared" si="147"/>
        <v>42446.943831018521</v>
      </c>
      <c r="R3146" s="14">
        <f t="shared" si="148"/>
        <v>42476.943831018521</v>
      </c>
    </row>
    <row r="3147" spans="1:18" ht="48" hidden="1" x14ac:dyDescent="0.2">
      <c r="A3147">
        <v>3232</v>
      </c>
      <c r="B3147" s="3" t="s">
        <v>3232</v>
      </c>
      <c r="C3147" s="3" t="s">
        <v>7342</v>
      </c>
      <c r="D3147" s="6">
        <v>1000</v>
      </c>
      <c r="E3147" s="8">
        <v>1312</v>
      </c>
      <c r="F3147" t="s">
        <v>8218</v>
      </c>
      <c r="G3147" t="s">
        <v>8223</v>
      </c>
      <c r="H3147" t="s">
        <v>8245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8272</v>
      </c>
      <c r="O3147" s="10" t="s">
        <v>8313</v>
      </c>
      <c r="P3147">
        <f t="shared" si="149"/>
        <v>50.46</v>
      </c>
      <c r="Q3147" s="14">
        <f t="shared" si="147"/>
        <v>42463.81385416667</v>
      </c>
      <c r="R3147" s="14">
        <f t="shared" si="148"/>
        <v>42494.165972222225</v>
      </c>
    </row>
    <row r="3148" spans="1:18" ht="48" hidden="1" x14ac:dyDescent="0.2">
      <c r="A3148">
        <v>3233</v>
      </c>
      <c r="B3148" s="3" t="s">
        <v>3233</v>
      </c>
      <c r="C3148" s="3" t="s">
        <v>7343</v>
      </c>
      <c r="D3148" s="6">
        <v>5000</v>
      </c>
      <c r="E3148" s="8">
        <v>5940</v>
      </c>
      <c r="F3148" t="s">
        <v>8218</v>
      </c>
      <c r="G3148" t="s">
        <v>8223</v>
      </c>
      <c r="H3148" t="s">
        <v>8245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8272</v>
      </c>
      <c r="O3148" s="10" t="s">
        <v>8313</v>
      </c>
      <c r="P3148">
        <f t="shared" si="149"/>
        <v>97.38</v>
      </c>
      <c r="Q3148" s="14">
        <f t="shared" si="147"/>
        <v>42766.805034722223</v>
      </c>
      <c r="R3148" s="14">
        <f t="shared" si="148"/>
        <v>42796.805034722223</v>
      </c>
    </row>
    <row r="3149" spans="1:18" ht="48" hidden="1" x14ac:dyDescent="0.2">
      <c r="A3149">
        <v>3234</v>
      </c>
      <c r="B3149" s="3" t="s">
        <v>3234</v>
      </c>
      <c r="C3149" s="3" t="s">
        <v>7344</v>
      </c>
      <c r="D3149" s="6">
        <v>4000</v>
      </c>
      <c r="E3149" s="8">
        <v>4015.71</v>
      </c>
      <c r="F3149" t="s">
        <v>8218</v>
      </c>
      <c r="G3149" t="s">
        <v>8224</v>
      </c>
      <c r="H3149" t="s">
        <v>8246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8272</v>
      </c>
      <c r="O3149" s="10" t="s">
        <v>8313</v>
      </c>
      <c r="P3149">
        <f t="shared" si="149"/>
        <v>34.92</v>
      </c>
      <c r="Q3149" s="14">
        <f t="shared" si="147"/>
        <v>42734.789444444439</v>
      </c>
      <c r="R3149" s="14">
        <f t="shared" si="148"/>
        <v>42767.979861111111</v>
      </c>
    </row>
    <row r="3150" spans="1:18" ht="48" hidden="1" x14ac:dyDescent="0.2">
      <c r="A3150">
        <v>3235</v>
      </c>
      <c r="B3150" s="3" t="s">
        <v>3235</v>
      </c>
      <c r="C3150" s="3" t="s">
        <v>7345</v>
      </c>
      <c r="D3150" s="6">
        <v>15000</v>
      </c>
      <c r="E3150" s="8">
        <v>15481</v>
      </c>
      <c r="F3150" t="s">
        <v>8218</v>
      </c>
      <c r="G3150" t="s">
        <v>8223</v>
      </c>
      <c r="H3150" t="s">
        <v>8245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8272</v>
      </c>
      <c r="O3150" s="10" t="s">
        <v>8313</v>
      </c>
      <c r="P3150">
        <f t="shared" si="149"/>
        <v>85.53</v>
      </c>
      <c r="Q3150" s="14">
        <f t="shared" si="147"/>
        <v>42522.347812499997</v>
      </c>
      <c r="R3150" s="14">
        <f t="shared" si="148"/>
        <v>42552.347812499997</v>
      </c>
    </row>
    <row r="3151" spans="1:18" ht="48" hidden="1" x14ac:dyDescent="0.2">
      <c r="A3151">
        <v>3236</v>
      </c>
      <c r="B3151" s="3" t="s">
        <v>3236</v>
      </c>
      <c r="C3151" s="3" t="s">
        <v>7346</v>
      </c>
      <c r="D3151" s="6">
        <v>20000</v>
      </c>
      <c r="E3151" s="8">
        <v>20120</v>
      </c>
      <c r="F3151" t="s">
        <v>8218</v>
      </c>
      <c r="G3151" t="s">
        <v>8223</v>
      </c>
      <c r="H3151" t="s">
        <v>8245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8272</v>
      </c>
      <c r="O3151" s="10" t="s">
        <v>8313</v>
      </c>
      <c r="P3151">
        <f t="shared" si="149"/>
        <v>182.91</v>
      </c>
      <c r="Q3151" s="14">
        <f t="shared" si="147"/>
        <v>42702.917048611111</v>
      </c>
      <c r="R3151" s="14">
        <f t="shared" si="148"/>
        <v>42732.917048611111</v>
      </c>
    </row>
    <row r="3152" spans="1:18" ht="32" hidden="1" x14ac:dyDescent="0.2">
      <c r="A3152">
        <v>3237</v>
      </c>
      <c r="B3152" s="3" t="s">
        <v>3237</v>
      </c>
      <c r="C3152" s="3" t="s">
        <v>7347</v>
      </c>
      <c r="D3152" s="6">
        <v>35000</v>
      </c>
      <c r="E3152" s="8">
        <v>35275.64</v>
      </c>
      <c r="F3152" t="s">
        <v>8218</v>
      </c>
      <c r="G3152" t="s">
        <v>8223</v>
      </c>
      <c r="H3152" t="s">
        <v>8245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8272</v>
      </c>
      <c r="O3152" s="10" t="s">
        <v>8313</v>
      </c>
      <c r="P3152">
        <f t="shared" si="149"/>
        <v>131.13999999999999</v>
      </c>
      <c r="Q3152" s="14">
        <f t="shared" si="147"/>
        <v>42252.474351851852</v>
      </c>
      <c r="R3152" s="14">
        <f t="shared" si="148"/>
        <v>42276.165972222225</v>
      </c>
    </row>
    <row r="3153" spans="1:18" ht="48" hidden="1" x14ac:dyDescent="0.2">
      <c r="A3153">
        <v>3238</v>
      </c>
      <c r="B3153" s="3" t="s">
        <v>3238</v>
      </c>
      <c r="C3153" s="3" t="s">
        <v>7348</v>
      </c>
      <c r="D3153" s="6">
        <v>2800</v>
      </c>
      <c r="E3153" s="8">
        <v>3145</v>
      </c>
      <c r="F3153" t="s">
        <v>8218</v>
      </c>
      <c r="G3153" t="s">
        <v>8224</v>
      </c>
      <c r="H3153" t="s">
        <v>8246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8272</v>
      </c>
      <c r="O3153" s="10" t="s">
        <v>8313</v>
      </c>
      <c r="P3153">
        <f t="shared" si="149"/>
        <v>39.81</v>
      </c>
      <c r="Q3153" s="14">
        <f t="shared" si="147"/>
        <v>42156.510393518518</v>
      </c>
      <c r="R3153" s="14">
        <f t="shared" si="148"/>
        <v>42186.510393518518</v>
      </c>
    </row>
    <row r="3154" spans="1:18" ht="48" hidden="1" x14ac:dyDescent="0.2">
      <c r="A3154">
        <v>3239</v>
      </c>
      <c r="B3154" s="3" t="s">
        <v>3239</v>
      </c>
      <c r="C3154" s="3" t="s">
        <v>7349</v>
      </c>
      <c r="D3154" s="6">
        <v>5862</v>
      </c>
      <c r="E3154" s="8">
        <v>6208.98</v>
      </c>
      <c r="F3154" t="s">
        <v>8218</v>
      </c>
      <c r="G3154" t="s">
        <v>8224</v>
      </c>
      <c r="H3154" t="s">
        <v>8246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8272</v>
      </c>
      <c r="O3154" s="10" t="s">
        <v>8313</v>
      </c>
      <c r="P3154">
        <f t="shared" si="149"/>
        <v>59.7</v>
      </c>
      <c r="Q3154" s="14">
        <f t="shared" si="147"/>
        <v>42278.089039351849</v>
      </c>
      <c r="R3154" s="14">
        <f t="shared" si="148"/>
        <v>42302.999305555553</v>
      </c>
    </row>
    <row r="3155" spans="1:18" ht="48" hidden="1" x14ac:dyDescent="0.2">
      <c r="A3155">
        <v>3240</v>
      </c>
      <c r="B3155" s="3" t="s">
        <v>3240</v>
      </c>
      <c r="C3155" s="3" t="s">
        <v>7350</v>
      </c>
      <c r="D3155" s="6">
        <v>3000</v>
      </c>
      <c r="E3155" s="8">
        <v>3017</v>
      </c>
      <c r="F3155" t="s">
        <v>8218</v>
      </c>
      <c r="G3155" t="s">
        <v>8224</v>
      </c>
      <c r="H3155" t="s">
        <v>8246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8272</v>
      </c>
      <c r="O3155" s="10" t="s">
        <v>8313</v>
      </c>
      <c r="P3155">
        <f t="shared" si="149"/>
        <v>88.74</v>
      </c>
      <c r="Q3155" s="14">
        <f t="shared" si="147"/>
        <v>42754.693842592591</v>
      </c>
      <c r="R3155" s="14">
        <f t="shared" si="148"/>
        <v>42782.958333333328</v>
      </c>
    </row>
    <row r="3156" spans="1:18" ht="64" hidden="1" x14ac:dyDescent="0.2">
      <c r="A3156">
        <v>3241</v>
      </c>
      <c r="B3156" s="3" t="s">
        <v>3241</v>
      </c>
      <c r="C3156" s="3" t="s">
        <v>7351</v>
      </c>
      <c r="D3156" s="6">
        <v>8500</v>
      </c>
      <c r="E3156" s="8">
        <v>9801</v>
      </c>
      <c r="F3156" t="s">
        <v>8218</v>
      </c>
      <c r="G3156" t="s">
        <v>8223</v>
      </c>
      <c r="H3156" t="s">
        <v>8245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8272</v>
      </c>
      <c r="O3156" s="10" t="s">
        <v>8313</v>
      </c>
      <c r="P3156">
        <f t="shared" si="149"/>
        <v>58.69</v>
      </c>
      <c r="Q3156" s="14">
        <f t="shared" si="147"/>
        <v>41893.324884259258</v>
      </c>
      <c r="R3156" s="14">
        <f t="shared" si="148"/>
        <v>41926.290972222225</v>
      </c>
    </row>
    <row r="3157" spans="1:18" ht="32" hidden="1" x14ac:dyDescent="0.2">
      <c r="A3157">
        <v>3242</v>
      </c>
      <c r="B3157" s="3" t="s">
        <v>3242</v>
      </c>
      <c r="C3157" s="3" t="s">
        <v>7352</v>
      </c>
      <c r="D3157" s="6">
        <v>10000</v>
      </c>
      <c r="E3157" s="8">
        <v>12730.42</v>
      </c>
      <c r="F3157" t="s">
        <v>8218</v>
      </c>
      <c r="G3157" t="s">
        <v>8223</v>
      </c>
      <c r="H3157" t="s">
        <v>8245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8272</v>
      </c>
      <c r="O3157" s="10" t="s">
        <v>8313</v>
      </c>
      <c r="P3157">
        <f t="shared" si="149"/>
        <v>69.569999999999993</v>
      </c>
      <c r="Q3157" s="14">
        <f t="shared" si="147"/>
        <v>41871.755694444444</v>
      </c>
      <c r="R3157" s="14">
        <f t="shared" si="148"/>
        <v>41901.755694444444</v>
      </c>
    </row>
    <row r="3158" spans="1:18" ht="48" hidden="1" x14ac:dyDescent="0.2">
      <c r="A3158">
        <v>3243</v>
      </c>
      <c r="B3158" s="3" t="s">
        <v>3243</v>
      </c>
      <c r="C3158" s="3" t="s">
        <v>7353</v>
      </c>
      <c r="D3158" s="6">
        <v>8000</v>
      </c>
      <c r="E3158" s="8">
        <v>8227</v>
      </c>
      <c r="F3158" t="s">
        <v>8218</v>
      </c>
      <c r="G3158" t="s">
        <v>8223</v>
      </c>
      <c r="H3158" t="s">
        <v>8245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8272</v>
      </c>
      <c r="O3158" s="10" t="s">
        <v>8313</v>
      </c>
      <c r="P3158">
        <f t="shared" si="149"/>
        <v>115.87</v>
      </c>
      <c r="Q3158" s="14">
        <f t="shared" si="147"/>
        <v>42262.096782407403</v>
      </c>
      <c r="R3158" s="14">
        <f t="shared" si="148"/>
        <v>42286</v>
      </c>
    </row>
    <row r="3159" spans="1:18" ht="48" hidden="1" x14ac:dyDescent="0.2">
      <c r="A3159">
        <v>3244</v>
      </c>
      <c r="B3159" s="3" t="s">
        <v>3244</v>
      </c>
      <c r="C3159" s="3" t="s">
        <v>7354</v>
      </c>
      <c r="D3159" s="6">
        <v>1600</v>
      </c>
      <c r="E3159" s="8">
        <v>1647</v>
      </c>
      <c r="F3159" t="s">
        <v>8218</v>
      </c>
      <c r="G3159" t="s">
        <v>8224</v>
      </c>
      <c r="H3159" t="s">
        <v>8246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8272</v>
      </c>
      <c r="O3159" s="10" t="s">
        <v>8313</v>
      </c>
      <c r="P3159">
        <f t="shared" si="149"/>
        <v>23.87</v>
      </c>
      <c r="Q3159" s="14">
        <f t="shared" si="147"/>
        <v>42675.694236111114</v>
      </c>
      <c r="R3159" s="14">
        <f t="shared" si="148"/>
        <v>42705.735902777778</v>
      </c>
    </row>
    <row r="3160" spans="1:18" ht="48" hidden="1" x14ac:dyDescent="0.2">
      <c r="A3160">
        <v>3245</v>
      </c>
      <c r="B3160" s="3" t="s">
        <v>3245</v>
      </c>
      <c r="C3160" s="3" t="s">
        <v>7355</v>
      </c>
      <c r="D3160" s="6">
        <v>21000</v>
      </c>
      <c r="E3160" s="8">
        <v>21904</v>
      </c>
      <c r="F3160" t="s">
        <v>8218</v>
      </c>
      <c r="G3160" t="s">
        <v>8223</v>
      </c>
      <c r="H3160" t="s">
        <v>8245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8272</v>
      </c>
      <c r="O3160" s="10" t="s">
        <v>8313</v>
      </c>
      <c r="P3160">
        <f t="shared" si="149"/>
        <v>81.13</v>
      </c>
      <c r="Q3160" s="14">
        <f t="shared" si="147"/>
        <v>42135.60020833333</v>
      </c>
      <c r="R3160" s="14">
        <f t="shared" si="148"/>
        <v>42167.083333333328</v>
      </c>
    </row>
    <row r="3161" spans="1:18" ht="48" hidden="1" x14ac:dyDescent="0.2">
      <c r="A3161">
        <v>3246</v>
      </c>
      <c r="B3161" s="3" t="s">
        <v>3246</v>
      </c>
      <c r="C3161" s="3" t="s">
        <v>7356</v>
      </c>
      <c r="D3161" s="6">
        <v>10000</v>
      </c>
      <c r="E3161" s="8">
        <v>11122</v>
      </c>
      <c r="F3161" t="s">
        <v>8218</v>
      </c>
      <c r="G3161" t="s">
        <v>8223</v>
      </c>
      <c r="H3161" t="s">
        <v>8245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8272</v>
      </c>
      <c r="O3161" s="10" t="s">
        <v>8313</v>
      </c>
      <c r="P3161">
        <f t="shared" si="149"/>
        <v>57.63</v>
      </c>
      <c r="Q3161" s="14">
        <f t="shared" si="147"/>
        <v>42230.472222222219</v>
      </c>
      <c r="R3161" s="14">
        <f t="shared" si="148"/>
        <v>42259.165972222225</v>
      </c>
    </row>
    <row r="3162" spans="1:18" ht="48" hidden="1" x14ac:dyDescent="0.2">
      <c r="A3162">
        <v>3247</v>
      </c>
      <c r="B3162" s="3" t="s">
        <v>3247</v>
      </c>
      <c r="C3162" s="3" t="s">
        <v>7357</v>
      </c>
      <c r="D3162" s="6">
        <v>2500</v>
      </c>
      <c r="E3162" s="8">
        <v>2646.5</v>
      </c>
      <c r="F3162" t="s">
        <v>8218</v>
      </c>
      <c r="G3162" t="s">
        <v>8224</v>
      </c>
      <c r="H3162" t="s">
        <v>8246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8272</v>
      </c>
      <c r="O3162" s="10" t="s">
        <v>8313</v>
      </c>
      <c r="P3162">
        <f t="shared" si="149"/>
        <v>46.43</v>
      </c>
      <c r="Q3162" s="14">
        <f t="shared" si="147"/>
        <v>42167.434166666666</v>
      </c>
      <c r="R3162" s="14">
        <f t="shared" si="148"/>
        <v>42197.434166666666</v>
      </c>
    </row>
    <row r="3163" spans="1:18" ht="32" hidden="1" x14ac:dyDescent="0.2">
      <c r="A3163">
        <v>3248</v>
      </c>
      <c r="B3163" s="3" t="s">
        <v>3248</v>
      </c>
      <c r="C3163" s="3" t="s">
        <v>7358</v>
      </c>
      <c r="D3163" s="6">
        <v>12000</v>
      </c>
      <c r="E3163" s="8">
        <v>12095</v>
      </c>
      <c r="F3163" t="s">
        <v>8218</v>
      </c>
      <c r="G3163" t="s">
        <v>8223</v>
      </c>
      <c r="H3163" t="s">
        <v>8245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8272</v>
      </c>
      <c r="O3163" s="10" t="s">
        <v>8313</v>
      </c>
      <c r="P3163">
        <f t="shared" si="149"/>
        <v>60.48</v>
      </c>
      <c r="Q3163" s="14">
        <f t="shared" si="147"/>
        <v>42068.888391203705</v>
      </c>
      <c r="R3163" s="14">
        <f t="shared" si="148"/>
        <v>42098.846724537041</v>
      </c>
    </row>
    <row r="3164" spans="1:18" ht="48" hidden="1" x14ac:dyDescent="0.2">
      <c r="A3164">
        <v>3249</v>
      </c>
      <c r="B3164" s="3" t="s">
        <v>3249</v>
      </c>
      <c r="C3164" s="3" t="s">
        <v>7359</v>
      </c>
      <c r="D3164" s="6">
        <v>5500</v>
      </c>
      <c r="E3164" s="8">
        <v>5771</v>
      </c>
      <c r="F3164" t="s">
        <v>8218</v>
      </c>
      <c r="G3164" t="s">
        <v>8223</v>
      </c>
      <c r="H3164" t="s">
        <v>8245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8272</v>
      </c>
      <c r="O3164" s="10" t="s">
        <v>8313</v>
      </c>
      <c r="P3164">
        <f t="shared" si="149"/>
        <v>65.58</v>
      </c>
      <c r="Q3164" s="14">
        <f t="shared" si="147"/>
        <v>42145.746689814812</v>
      </c>
      <c r="R3164" s="14">
        <f t="shared" si="148"/>
        <v>42175.746689814812</v>
      </c>
    </row>
    <row r="3165" spans="1:18" ht="48" hidden="1" x14ac:dyDescent="0.2">
      <c r="A3165">
        <v>3250</v>
      </c>
      <c r="B3165" s="3" t="s">
        <v>3250</v>
      </c>
      <c r="C3165" s="3" t="s">
        <v>7360</v>
      </c>
      <c r="D3165" s="6">
        <v>25000</v>
      </c>
      <c r="E3165" s="8">
        <v>25388</v>
      </c>
      <c r="F3165" t="s">
        <v>8218</v>
      </c>
      <c r="G3165" t="s">
        <v>8223</v>
      </c>
      <c r="H3165" t="s">
        <v>8245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8272</v>
      </c>
      <c r="O3165" s="10" t="s">
        <v>8313</v>
      </c>
      <c r="P3165">
        <f t="shared" si="149"/>
        <v>119.19</v>
      </c>
      <c r="Q3165" s="14">
        <f t="shared" si="147"/>
        <v>41918.742175925923</v>
      </c>
      <c r="R3165" s="14">
        <f t="shared" si="148"/>
        <v>41948.783842592595</v>
      </c>
    </row>
    <row r="3166" spans="1:18" ht="48" hidden="1" x14ac:dyDescent="0.2">
      <c r="A3166">
        <v>3251</v>
      </c>
      <c r="B3166" s="3" t="s">
        <v>3251</v>
      </c>
      <c r="C3166" s="3" t="s">
        <v>7361</v>
      </c>
      <c r="D3166" s="6">
        <v>1500</v>
      </c>
      <c r="E3166" s="8">
        <v>1661</v>
      </c>
      <c r="F3166" t="s">
        <v>8218</v>
      </c>
      <c r="G3166" t="s">
        <v>8223</v>
      </c>
      <c r="H3166" t="s">
        <v>8245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8272</v>
      </c>
      <c r="O3166" s="10" t="s">
        <v>8313</v>
      </c>
      <c r="P3166">
        <f t="shared" si="149"/>
        <v>83.05</v>
      </c>
      <c r="Q3166" s="14">
        <f t="shared" si="147"/>
        <v>42146.731087962966</v>
      </c>
      <c r="R3166" s="14">
        <f t="shared" si="148"/>
        <v>42176.731087962966</v>
      </c>
    </row>
    <row r="3167" spans="1:18" ht="32" hidden="1" x14ac:dyDescent="0.2">
      <c r="A3167">
        <v>3252</v>
      </c>
      <c r="B3167" s="3" t="s">
        <v>3252</v>
      </c>
      <c r="C3167" s="3" t="s">
        <v>7362</v>
      </c>
      <c r="D3167" s="6">
        <v>2250</v>
      </c>
      <c r="E3167" s="8">
        <v>2876</v>
      </c>
      <c r="F3167" t="s">
        <v>8218</v>
      </c>
      <c r="G3167" t="s">
        <v>8224</v>
      </c>
      <c r="H3167" t="s">
        <v>8246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8272</v>
      </c>
      <c r="O3167" s="10" t="s">
        <v>8313</v>
      </c>
      <c r="P3167">
        <f t="shared" si="149"/>
        <v>57.52</v>
      </c>
      <c r="Q3167" s="14">
        <f t="shared" si="147"/>
        <v>42590.472685185188</v>
      </c>
      <c r="R3167" s="14">
        <f t="shared" si="148"/>
        <v>42620.472685185188</v>
      </c>
    </row>
    <row r="3168" spans="1:18" ht="48" hidden="1" x14ac:dyDescent="0.2">
      <c r="A3168">
        <v>3253</v>
      </c>
      <c r="B3168" s="3" t="s">
        <v>3253</v>
      </c>
      <c r="C3168" s="3" t="s">
        <v>7363</v>
      </c>
      <c r="D3168" s="6">
        <v>20000</v>
      </c>
      <c r="E3168" s="8">
        <v>20365</v>
      </c>
      <c r="F3168" t="s">
        <v>8218</v>
      </c>
      <c r="G3168" t="s">
        <v>8223</v>
      </c>
      <c r="H3168" t="s">
        <v>8245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8272</v>
      </c>
      <c r="O3168" s="10" t="s">
        <v>8313</v>
      </c>
      <c r="P3168">
        <f t="shared" si="149"/>
        <v>177.09</v>
      </c>
      <c r="Q3168" s="14">
        <f t="shared" si="147"/>
        <v>42602.576712962968</v>
      </c>
      <c r="R3168" s="14">
        <f t="shared" si="148"/>
        <v>42621.15625</v>
      </c>
    </row>
    <row r="3169" spans="1:18" ht="48" hidden="1" x14ac:dyDescent="0.2">
      <c r="A3169">
        <v>3254</v>
      </c>
      <c r="B3169" s="3" t="s">
        <v>3254</v>
      </c>
      <c r="C3169" s="3" t="s">
        <v>7364</v>
      </c>
      <c r="D3169" s="6">
        <v>13000</v>
      </c>
      <c r="E3169" s="8">
        <v>13163.5</v>
      </c>
      <c r="F3169" t="s">
        <v>8218</v>
      </c>
      <c r="G3169" t="s">
        <v>8224</v>
      </c>
      <c r="H3169" t="s">
        <v>8246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8272</v>
      </c>
      <c r="O3169" s="10" t="s">
        <v>8313</v>
      </c>
      <c r="P3169">
        <f t="shared" si="149"/>
        <v>70.77</v>
      </c>
      <c r="Q3169" s="14">
        <f t="shared" si="147"/>
        <v>42059.085752314815</v>
      </c>
      <c r="R3169" s="14">
        <f t="shared" si="148"/>
        <v>42089.044085648144</v>
      </c>
    </row>
    <row r="3170" spans="1:18" ht="48" hidden="1" x14ac:dyDescent="0.2">
      <c r="A3170">
        <v>3255</v>
      </c>
      <c r="B3170" s="3" t="s">
        <v>3255</v>
      </c>
      <c r="C3170" s="3" t="s">
        <v>7365</v>
      </c>
      <c r="D3170" s="6">
        <v>300</v>
      </c>
      <c r="E3170" s="8">
        <v>525</v>
      </c>
      <c r="F3170" t="s">
        <v>8218</v>
      </c>
      <c r="G3170" t="s">
        <v>8224</v>
      </c>
      <c r="H3170" t="s">
        <v>8246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8272</v>
      </c>
      <c r="O3170" s="10" t="s">
        <v>8313</v>
      </c>
      <c r="P3170">
        <f t="shared" si="149"/>
        <v>29.17</v>
      </c>
      <c r="Q3170" s="14">
        <f t="shared" si="147"/>
        <v>41889.768229166664</v>
      </c>
      <c r="R3170" s="14">
        <f t="shared" si="148"/>
        <v>41919.768229166664</v>
      </c>
    </row>
    <row r="3171" spans="1:18" ht="48" hidden="1" x14ac:dyDescent="0.2">
      <c r="A3171">
        <v>3256</v>
      </c>
      <c r="B3171" s="3" t="s">
        <v>3256</v>
      </c>
      <c r="C3171" s="3" t="s">
        <v>7366</v>
      </c>
      <c r="D3171" s="6">
        <v>10000</v>
      </c>
      <c r="E3171" s="8">
        <v>12806</v>
      </c>
      <c r="F3171" t="s">
        <v>8218</v>
      </c>
      <c r="G3171" t="s">
        <v>8223</v>
      </c>
      <c r="H3171" t="s">
        <v>8245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8272</v>
      </c>
      <c r="O3171" s="10" t="s">
        <v>8313</v>
      </c>
      <c r="P3171">
        <f t="shared" si="149"/>
        <v>72.760000000000005</v>
      </c>
      <c r="Q3171" s="14">
        <f t="shared" si="147"/>
        <v>42144.573807870373</v>
      </c>
      <c r="R3171" s="14">
        <f t="shared" si="148"/>
        <v>42166.165972222225</v>
      </c>
    </row>
    <row r="3172" spans="1:18" ht="48" hidden="1" x14ac:dyDescent="0.2">
      <c r="A3172">
        <v>3257</v>
      </c>
      <c r="B3172" s="3" t="s">
        <v>3257</v>
      </c>
      <c r="C3172" s="3" t="s">
        <v>7367</v>
      </c>
      <c r="D3172" s="6">
        <v>2000</v>
      </c>
      <c r="E3172" s="8">
        <v>2125.9899999999998</v>
      </c>
      <c r="F3172" t="s">
        <v>8218</v>
      </c>
      <c r="G3172" t="s">
        <v>8224</v>
      </c>
      <c r="H3172" t="s">
        <v>8246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8272</v>
      </c>
      <c r="O3172" s="10" t="s">
        <v>8313</v>
      </c>
      <c r="P3172">
        <f t="shared" si="149"/>
        <v>51.85</v>
      </c>
      <c r="Q3172" s="14">
        <f t="shared" si="147"/>
        <v>42758.559629629628</v>
      </c>
      <c r="R3172" s="14">
        <f t="shared" si="148"/>
        <v>42788.559629629628</v>
      </c>
    </row>
    <row r="3173" spans="1:18" ht="32" hidden="1" x14ac:dyDescent="0.2">
      <c r="A3173">
        <v>3258</v>
      </c>
      <c r="B3173" s="3" t="s">
        <v>3258</v>
      </c>
      <c r="C3173" s="3" t="s">
        <v>7368</v>
      </c>
      <c r="D3173" s="6">
        <v>7000</v>
      </c>
      <c r="E3173" s="8">
        <v>7365</v>
      </c>
      <c r="F3173" t="s">
        <v>8218</v>
      </c>
      <c r="G3173" t="s">
        <v>8223</v>
      </c>
      <c r="H3173" t="s">
        <v>8245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8272</v>
      </c>
      <c r="O3173" s="10" t="s">
        <v>8313</v>
      </c>
      <c r="P3173">
        <f t="shared" si="149"/>
        <v>98.2</v>
      </c>
      <c r="Q3173" s="14">
        <f t="shared" si="147"/>
        <v>41982.887280092589</v>
      </c>
      <c r="R3173" s="14">
        <f t="shared" si="148"/>
        <v>42012.887280092589</v>
      </c>
    </row>
    <row r="3174" spans="1:18" ht="48" hidden="1" x14ac:dyDescent="0.2">
      <c r="A3174">
        <v>3259</v>
      </c>
      <c r="B3174" s="3" t="s">
        <v>3259</v>
      </c>
      <c r="C3174" s="3" t="s">
        <v>7369</v>
      </c>
      <c r="D3174" s="6">
        <v>23000</v>
      </c>
      <c r="E3174" s="8">
        <v>24418.6</v>
      </c>
      <c r="F3174" t="s">
        <v>8218</v>
      </c>
      <c r="G3174" t="s">
        <v>8223</v>
      </c>
      <c r="H3174" t="s">
        <v>8245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8272</v>
      </c>
      <c r="O3174" s="10" t="s">
        <v>8313</v>
      </c>
      <c r="P3174">
        <f t="shared" si="149"/>
        <v>251.74</v>
      </c>
      <c r="Q3174" s="14">
        <f t="shared" si="147"/>
        <v>42614.760937500003</v>
      </c>
      <c r="R3174" s="14">
        <f t="shared" si="148"/>
        <v>42644.165972222225</v>
      </c>
    </row>
    <row r="3175" spans="1:18" ht="48" hidden="1" x14ac:dyDescent="0.2">
      <c r="A3175">
        <v>3260</v>
      </c>
      <c r="B3175" s="3" t="s">
        <v>3260</v>
      </c>
      <c r="C3175" s="3" t="s">
        <v>7370</v>
      </c>
      <c r="D3175" s="6">
        <v>5000</v>
      </c>
      <c r="E3175" s="8">
        <v>5462</v>
      </c>
      <c r="F3175" t="s">
        <v>8218</v>
      </c>
      <c r="G3175" t="s">
        <v>8223</v>
      </c>
      <c r="H3175" t="s">
        <v>8245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8272</v>
      </c>
      <c r="O3175" s="10" t="s">
        <v>8313</v>
      </c>
      <c r="P3175">
        <f t="shared" si="149"/>
        <v>74.819999999999993</v>
      </c>
      <c r="Q3175" s="14">
        <f t="shared" si="147"/>
        <v>42303.672662037032</v>
      </c>
      <c r="R3175" s="14">
        <f t="shared" si="148"/>
        <v>42338.714328703703</v>
      </c>
    </row>
    <row r="3176" spans="1:18" ht="48" hidden="1" x14ac:dyDescent="0.2">
      <c r="A3176">
        <v>3261</v>
      </c>
      <c r="B3176" s="3" t="s">
        <v>3261</v>
      </c>
      <c r="C3176" s="3" t="s">
        <v>7371</v>
      </c>
      <c r="D3176" s="6">
        <v>3300</v>
      </c>
      <c r="E3176" s="8">
        <v>3315</v>
      </c>
      <c r="F3176" t="s">
        <v>8218</v>
      </c>
      <c r="G3176" t="s">
        <v>8223</v>
      </c>
      <c r="H3176" t="s">
        <v>8245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8272</v>
      </c>
      <c r="O3176" s="10" t="s">
        <v>8313</v>
      </c>
      <c r="P3176">
        <f t="shared" si="149"/>
        <v>67.650000000000006</v>
      </c>
      <c r="Q3176" s="14">
        <f t="shared" si="147"/>
        <v>42171.725416666668</v>
      </c>
      <c r="R3176" s="14">
        <f t="shared" si="148"/>
        <v>42201.725416666668</v>
      </c>
    </row>
    <row r="3177" spans="1:18" ht="32" hidden="1" x14ac:dyDescent="0.2">
      <c r="A3177">
        <v>3262</v>
      </c>
      <c r="B3177" s="3" t="s">
        <v>3262</v>
      </c>
      <c r="C3177" s="3" t="s">
        <v>7372</v>
      </c>
      <c r="D3177" s="6">
        <v>12200</v>
      </c>
      <c r="E3177" s="8">
        <v>12571</v>
      </c>
      <c r="F3177" t="s">
        <v>8218</v>
      </c>
      <c r="G3177" t="s">
        <v>8223</v>
      </c>
      <c r="H3177" t="s">
        <v>8245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8272</v>
      </c>
      <c r="O3177" s="10" t="s">
        <v>8313</v>
      </c>
      <c r="P3177">
        <f t="shared" si="149"/>
        <v>93.81</v>
      </c>
      <c r="Q3177" s="14">
        <f t="shared" si="147"/>
        <v>41964.315532407403</v>
      </c>
      <c r="R3177" s="14">
        <f t="shared" si="148"/>
        <v>41995.166666666672</v>
      </c>
    </row>
    <row r="3178" spans="1:18" ht="32" hidden="1" x14ac:dyDescent="0.2">
      <c r="A3178">
        <v>3263</v>
      </c>
      <c r="B3178" s="3" t="s">
        <v>3263</v>
      </c>
      <c r="C3178" s="3" t="s">
        <v>7373</v>
      </c>
      <c r="D3178" s="6">
        <v>2500</v>
      </c>
      <c r="E3178" s="8">
        <v>2804.16</v>
      </c>
      <c r="F3178" t="s">
        <v>8218</v>
      </c>
      <c r="G3178" t="s">
        <v>8223</v>
      </c>
      <c r="H3178" t="s">
        <v>8245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8272</v>
      </c>
      <c r="O3178" s="10" t="s">
        <v>8313</v>
      </c>
      <c r="P3178">
        <f t="shared" si="149"/>
        <v>41.24</v>
      </c>
      <c r="Q3178" s="14">
        <f t="shared" si="147"/>
        <v>42284.516064814816</v>
      </c>
      <c r="R3178" s="14">
        <f t="shared" si="148"/>
        <v>42307.875</v>
      </c>
    </row>
    <row r="3179" spans="1:18" ht="32" hidden="1" x14ac:dyDescent="0.2">
      <c r="A3179">
        <v>3264</v>
      </c>
      <c r="B3179" s="3" t="s">
        <v>3264</v>
      </c>
      <c r="C3179" s="3" t="s">
        <v>7374</v>
      </c>
      <c r="D3179" s="6">
        <v>2500</v>
      </c>
      <c r="E3179" s="8">
        <v>2575</v>
      </c>
      <c r="F3179" t="s">
        <v>8218</v>
      </c>
      <c r="G3179" t="s">
        <v>8223</v>
      </c>
      <c r="H3179" t="s">
        <v>8245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8272</v>
      </c>
      <c r="O3179" s="10" t="s">
        <v>8313</v>
      </c>
      <c r="P3179">
        <f t="shared" si="149"/>
        <v>52.55</v>
      </c>
      <c r="Q3179" s="14">
        <f t="shared" si="147"/>
        <v>42016.800208333334</v>
      </c>
      <c r="R3179" s="14">
        <f t="shared" si="148"/>
        <v>42032.916666666672</v>
      </c>
    </row>
    <row r="3180" spans="1:18" ht="48" hidden="1" x14ac:dyDescent="0.2">
      <c r="A3180">
        <v>3265</v>
      </c>
      <c r="B3180" s="3" t="s">
        <v>3265</v>
      </c>
      <c r="C3180" s="3" t="s">
        <v>7375</v>
      </c>
      <c r="D3180" s="6">
        <v>2700</v>
      </c>
      <c r="E3180" s="8">
        <v>4428</v>
      </c>
      <c r="F3180" t="s">
        <v>8218</v>
      </c>
      <c r="G3180" t="s">
        <v>8240</v>
      </c>
      <c r="H3180" t="s">
        <v>8248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8272</v>
      </c>
      <c r="O3180" s="10" t="s">
        <v>8313</v>
      </c>
      <c r="P3180">
        <f t="shared" si="149"/>
        <v>70.290000000000006</v>
      </c>
      <c r="Q3180" s="14">
        <f t="shared" si="147"/>
        <v>42311.711979166663</v>
      </c>
      <c r="R3180" s="14">
        <f t="shared" si="148"/>
        <v>42341.708333333328</v>
      </c>
    </row>
    <row r="3181" spans="1:18" ht="48" hidden="1" x14ac:dyDescent="0.2">
      <c r="A3181">
        <v>3266</v>
      </c>
      <c r="B3181" s="3" t="s">
        <v>3266</v>
      </c>
      <c r="C3181" s="3" t="s">
        <v>7376</v>
      </c>
      <c r="D3181" s="6">
        <v>6000</v>
      </c>
      <c r="E3181" s="8">
        <v>7877</v>
      </c>
      <c r="F3181" t="s">
        <v>8218</v>
      </c>
      <c r="G3181" t="s">
        <v>8223</v>
      </c>
      <c r="H3181" t="s">
        <v>8245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8272</v>
      </c>
      <c r="O3181" s="10" t="s">
        <v>8313</v>
      </c>
      <c r="P3181">
        <f t="shared" si="149"/>
        <v>48.33</v>
      </c>
      <c r="Q3181" s="14">
        <f t="shared" si="147"/>
        <v>42136.536134259266</v>
      </c>
      <c r="R3181" s="14">
        <f t="shared" si="148"/>
        <v>42167.875</v>
      </c>
    </row>
    <row r="3182" spans="1:18" ht="48" hidden="1" x14ac:dyDescent="0.2">
      <c r="A3182">
        <v>3267</v>
      </c>
      <c r="B3182" s="3" t="s">
        <v>3267</v>
      </c>
      <c r="C3182" s="3" t="s">
        <v>7377</v>
      </c>
      <c r="D3182" s="6">
        <v>15000</v>
      </c>
      <c r="E3182" s="8">
        <v>15315</v>
      </c>
      <c r="F3182" t="s">
        <v>8218</v>
      </c>
      <c r="G3182" t="s">
        <v>8223</v>
      </c>
      <c r="H3182" t="s">
        <v>8245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8272</v>
      </c>
      <c r="O3182" s="10" t="s">
        <v>8313</v>
      </c>
      <c r="P3182">
        <f t="shared" si="149"/>
        <v>53.18</v>
      </c>
      <c r="Q3182" s="14">
        <f t="shared" si="147"/>
        <v>42172.757638888885</v>
      </c>
      <c r="R3182" s="14">
        <f t="shared" si="148"/>
        <v>42202.757638888885</v>
      </c>
    </row>
    <row r="3183" spans="1:18" ht="48" hidden="1" x14ac:dyDescent="0.2">
      <c r="A3183">
        <v>3268</v>
      </c>
      <c r="B3183" s="3" t="s">
        <v>3268</v>
      </c>
      <c r="C3183" s="3" t="s">
        <v>7378</v>
      </c>
      <c r="D3183" s="6">
        <v>2000</v>
      </c>
      <c r="E3183" s="8">
        <v>2560</v>
      </c>
      <c r="F3183" t="s">
        <v>8218</v>
      </c>
      <c r="G3183" t="s">
        <v>8223</v>
      </c>
      <c r="H3183" t="s">
        <v>8245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8272</v>
      </c>
      <c r="O3183" s="10" t="s">
        <v>8313</v>
      </c>
      <c r="P3183">
        <f t="shared" si="149"/>
        <v>60.95</v>
      </c>
      <c r="Q3183" s="14">
        <f t="shared" si="147"/>
        <v>42590.90425925926</v>
      </c>
      <c r="R3183" s="14">
        <f t="shared" si="148"/>
        <v>42606.90425925926</v>
      </c>
    </row>
    <row r="3184" spans="1:18" ht="48" hidden="1" x14ac:dyDescent="0.2">
      <c r="A3184">
        <v>3269</v>
      </c>
      <c r="B3184" s="3" t="s">
        <v>3269</v>
      </c>
      <c r="C3184" s="3" t="s">
        <v>7379</v>
      </c>
      <c r="D3184" s="6">
        <v>8000</v>
      </c>
      <c r="E3184" s="8">
        <v>8120</v>
      </c>
      <c r="F3184" t="s">
        <v>8218</v>
      </c>
      <c r="G3184" t="s">
        <v>8224</v>
      </c>
      <c r="H3184" t="s">
        <v>8246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8272</v>
      </c>
      <c r="O3184" s="10" t="s">
        <v>8313</v>
      </c>
      <c r="P3184">
        <f t="shared" si="149"/>
        <v>116</v>
      </c>
      <c r="Q3184" s="14">
        <f t="shared" si="147"/>
        <v>42137.395798611105</v>
      </c>
      <c r="R3184" s="14">
        <f t="shared" si="148"/>
        <v>42171.458333333328</v>
      </c>
    </row>
    <row r="3185" spans="1:18" ht="48" hidden="1" x14ac:dyDescent="0.2">
      <c r="A3185">
        <v>3270</v>
      </c>
      <c r="B3185" s="3" t="s">
        <v>3270</v>
      </c>
      <c r="C3185" s="3" t="s">
        <v>7380</v>
      </c>
      <c r="D3185" s="6">
        <v>1800</v>
      </c>
      <c r="E3185" s="8">
        <v>1830</v>
      </c>
      <c r="F3185" t="s">
        <v>8218</v>
      </c>
      <c r="G3185" t="s">
        <v>8224</v>
      </c>
      <c r="H3185" t="s">
        <v>8246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8272</v>
      </c>
      <c r="O3185" s="10" t="s">
        <v>8313</v>
      </c>
      <c r="P3185">
        <f t="shared" si="149"/>
        <v>61</v>
      </c>
      <c r="Q3185" s="14">
        <f t="shared" si="147"/>
        <v>42167.533159722225</v>
      </c>
      <c r="R3185" s="14">
        <f t="shared" si="148"/>
        <v>42197.533159722225</v>
      </c>
    </row>
    <row r="3186" spans="1:18" ht="16" hidden="1" x14ac:dyDescent="0.2">
      <c r="A3186">
        <v>3271</v>
      </c>
      <c r="B3186" s="3" t="s">
        <v>3271</v>
      </c>
      <c r="C3186" s="3" t="s">
        <v>7381</v>
      </c>
      <c r="D3186" s="6">
        <v>1500</v>
      </c>
      <c r="E3186" s="8">
        <v>1950</v>
      </c>
      <c r="F3186" t="s">
        <v>8218</v>
      </c>
      <c r="G3186" t="s">
        <v>8224</v>
      </c>
      <c r="H3186" t="s">
        <v>8246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8272</v>
      </c>
      <c r="O3186" s="10" t="s">
        <v>8313</v>
      </c>
      <c r="P3186">
        <f t="shared" si="149"/>
        <v>38.24</v>
      </c>
      <c r="Q3186" s="14">
        <f t="shared" si="147"/>
        <v>41915.437210648146</v>
      </c>
      <c r="R3186" s="14">
        <f t="shared" si="148"/>
        <v>41945.478877314818</v>
      </c>
    </row>
    <row r="3187" spans="1:18" ht="48" hidden="1" x14ac:dyDescent="0.2">
      <c r="A3187">
        <v>3272</v>
      </c>
      <c r="B3187" s="3" t="s">
        <v>3272</v>
      </c>
      <c r="C3187" s="3" t="s">
        <v>7382</v>
      </c>
      <c r="D3187" s="6">
        <v>10000</v>
      </c>
      <c r="E3187" s="8">
        <v>15443</v>
      </c>
      <c r="F3187" t="s">
        <v>8218</v>
      </c>
      <c r="G3187" t="s">
        <v>8223</v>
      </c>
      <c r="H3187" t="s">
        <v>8245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8272</v>
      </c>
      <c r="O3187" s="10" t="s">
        <v>8313</v>
      </c>
      <c r="P3187">
        <f t="shared" si="149"/>
        <v>106.5</v>
      </c>
      <c r="Q3187" s="14">
        <f t="shared" si="147"/>
        <v>42284.500104166669</v>
      </c>
      <c r="R3187" s="14">
        <f t="shared" si="148"/>
        <v>42314.541770833333</v>
      </c>
    </row>
    <row r="3188" spans="1:18" ht="48" hidden="1" x14ac:dyDescent="0.2">
      <c r="A3188">
        <v>3273</v>
      </c>
      <c r="B3188" s="3" t="s">
        <v>3273</v>
      </c>
      <c r="C3188" s="3" t="s">
        <v>7383</v>
      </c>
      <c r="D3188" s="6">
        <v>4000</v>
      </c>
      <c r="E3188" s="8">
        <v>4296</v>
      </c>
      <c r="F3188" t="s">
        <v>8218</v>
      </c>
      <c r="G3188" t="s">
        <v>8223</v>
      </c>
      <c r="H3188" t="s">
        <v>8245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8272</v>
      </c>
      <c r="O3188" s="10" t="s">
        <v>8313</v>
      </c>
      <c r="P3188">
        <f t="shared" si="149"/>
        <v>204.57</v>
      </c>
      <c r="Q3188" s="14">
        <f t="shared" si="147"/>
        <v>42611.801412037035</v>
      </c>
      <c r="R3188" s="14">
        <f t="shared" si="148"/>
        <v>42627.791666666672</v>
      </c>
    </row>
    <row r="3189" spans="1:18" ht="48" hidden="1" x14ac:dyDescent="0.2">
      <c r="A3189">
        <v>3274</v>
      </c>
      <c r="B3189" s="3" t="s">
        <v>3274</v>
      </c>
      <c r="C3189" s="3" t="s">
        <v>7384</v>
      </c>
      <c r="D3189" s="6">
        <v>15500</v>
      </c>
      <c r="E3189" s="8">
        <v>15705</v>
      </c>
      <c r="F3189" t="s">
        <v>8218</v>
      </c>
      <c r="G3189" t="s">
        <v>8223</v>
      </c>
      <c r="H3189" t="s">
        <v>8245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8272</v>
      </c>
      <c r="O3189" s="10" t="s">
        <v>8313</v>
      </c>
      <c r="P3189">
        <f t="shared" si="149"/>
        <v>54.91</v>
      </c>
      <c r="Q3189" s="14">
        <f t="shared" si="147"/>
        <v>42400.704537037032</v>
      </c>
      <c r="R3189" s="14">
        <f t="shared" si="148"/>
        <v>42444.875</v>
      </c>
    </row>
    <row r="3190" spans="1:18" ht="48" hidden="1" x14ac:dyDescent="0.2">
      <c r="A3190">
        <v>3275</v>
      </c>
      <c r="B3190" s="3" t="s">
        <v>3275</v>
      </c>
      <c r="C3190" s="3" t="s">
        <v>7385</v>
      </c>
      <c r="D3190" s="6">
        <v>1800</v>
      </c>
      <c r="E3190" s="8">
        <v>1805</v>
      </c>
      <c r="F3190" t="s">
        <v>8218</v>
      </c>
      <c r="G3190" t="s">
        <v>8223</v>
      </c>
      <c r="H3190" t="s">
        <v>8245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8272</v>
      </c>
      <c r="O3190" s="10" t="s">
        <v>8313</v>
      </c>
      <c r="P3190">
        <f t="shared" si="149"/>
        <v>150.41999999999999</v>
      </c>
      <c r="Q3190" s="14">
        <f t="shared" si="147"/>
        <v>42017.88045138889</v>
      </c>
      <c r="R3190" s="14">
        <f t="shared" si="148"/>
        <v>42044.1875</v>
      </c>
    </row>
    <row r="3191" spans="1:18" ht="48" hidden="1" x14ac:dyDescent="0.2">
      <c r="A3191">
        <v>3276</v>
      </c>
      <c r="B3191" s="3" t="s">
        <v>3276</v>
      </c>
      <c r="C3191" s="3" t="s">
        <v>7386</v>
      </c>
      <c r="D3191" s="6">
        <v>4500</v>
      </c>
      <c r="E3191" s="8">
        <v>5258</v>
      </c>
      <c r="F3191" t="s">
        <v>8218</v>
      </c>
      <c r="G3191" t="s">
        <v>8228</v>
      </c>
      <c r="H3191" t="s">
        <v>8250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8272</v>
      </c>
      <c r="O3191" s="10" t="s">
        <v>8313</v>
      </c>
      <c r="P3191">
        <f t="shared" si="149"/>
        <v>52.58</v>
      </c>
      <c r="Q3191" s="14">
        <f t="shared" si="147"/>
        <v>42426.949988425928</v>
      </c>
      <c r="R3191" s="14">
        <f t="shared" si="148"/>
        <v>42461.165972222225</v>
      </c>
    </row>
    <row r="3192" spans="1:18" ht="48" hidden="1" x14ac:dyDescent="0.2">
      <c r="A3192">
        <v>3277</v>
      </c>
      <c r="B3192" s="3" t="s">
        <v>3277</v>
      </c>
      <c r="C3192" s="3" t="s">
        <v>7387</v>
      </c>
      <c r="D3192" s="6">
        <v>5000</v>
      </c>
      <c r="E3192" s="8">
        <v>5430</v>
      </c>
      <c r="F3192" t="s">
        <v>8218</v>
      </c>
      <c r="G3192" t="s">
        <v>8224</v>
      </c>
      <c r="H3192" t="s">
        <v>8246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8272</v>
      </c>
      <c r="O3192" s="10" t="s">
        <v>8313</v>
      </c>
      <c r="P3192">
        <f t="shared" si="149"/>
        <v>54.3</v>
      </c>
      <c r="Q3192" s="14">
        <f t="shared" si="147"/>
        <v>41931.682939814818</v>
      </c>
      <c r="R3192" s="14">
        <f t="shared" si="148"/>
        <v>41961.724606481483</v>
      </c>
    </row>
    <row r="3193" spans="1:18" ht="48" hidden="1" x14ac:dyDescent="0.2">
      <c r="A3193">
        <v>3278</v>
      </c>
      <c r="B3193" s="3" t="s">
        <v>3278</v>
      </c>
      <c r="C3193" s="3" t="s">
        <v>7388</v>
      </c>
      <c r="D3193" s="6">
        <v>2500</v>
      </c>
      <c r="E3193" s="8">
        <v>2585</v>
      </c>
      <c r="F3193" t="s">
        <v>8218</v>
      </c>
      <c r="G3193" t="s">
        <v>8224</v>
      </c>
      <c r="H3193" t="s">
        <v>8246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8272</v>
      </c>
      <c r="O3193" s="10" t="s">
        <v>8313</v>
      </c>
      <c r="P3193">
        <f t="shared" si="149"/>
        <v>76.03</v>
      </c>
      <c r="Q3193" s="14">
        <f t="shared" si="147"/>
        <v>42124.848414351851</v>
      </c>
      <c r="R3193" s="14">
        <f t="shared" si="148"/>
        <v>42154.848414351851</v>
      </c>
    </row>
    <row r="3194" spans="1:18" ht="48" hidden="1" x14ac:dyDescent="0.2">
      <c r="A3194">
        <v>3279</v>
      </c>
      <c r="B3194" s="3" t="s">
        <v>3279</v>
      </c>
      <c r="C3194" s="3" t="s">
        <v>7389</v>
      </c>
      <c r="D3194" s="6">
        <v>5800</v>
      </c>
      <c r="E3194" s="8">
        <v>6628</v>
      </c>
      <c r="F3194" t="s">
        <v>8218</v>
      </c>
      <c r="G3194" t="s">
        <v>8223</v>
      </c>
      <c r="H3194" t="s">
        <v>8245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8272</v>
      </c>
      <c r="O3194" s="10" t="s">
        <v>8313</v>
      </c>
      <c r="P3194">
        <f t="shared" si="149"/>
        <v>105.21</v>
      </c>
      <c r="Q3194" s="14">
        <f t="shared" si="147"/>
        <v>42431.102534722217</v>
      </c>
      <c r="R3194" s="14">
        <f t="shared" si="148"/>
        <v>42461.06086805556</v>
      </c>
    </row>
    <row r="3195" spans="1:18" ht="48" hidden="1" x14ac:dyDescent="0.2">
      <c r="A3195">
        <v>3280</v>
      </c>
      <c r="B3195" s="3" t="s">
        <v>3280</v>
      </c>
      <c r="C3195" s="3" t="s">
        <v>7390</v>
      </c>
      <c r="D3195" s="6">
        <v>2000</v>
      </c>
      <c r="E3195" s="8">
        <v>2060</v>
      </c>
      <c r="F3195" t="s">
        <v>8218</v>
      </c>
      <c r="G3195" t="s">
        <v>8223</v>
      </c>
      <c r="H3195" t="s">
        <v>8245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8272</v>
      </c>
      <c r="O3195" s="10" t="s">
        <v>8313</v>
      </c>
      <c r="P3195">
        <f t="shared" si="149"/>
        <v>68.67</v>
      </c>
      <c r="Q3195" s="14">
        <f t="shared" si="147"/>
        <v>42121.756921296299</v>
      </c>
      <c r="R3195" s="14">
        <f t="shared" si="148"/>
        <v>42156.208333333328</v>
      </c>
    </row>
    <row r="3196" spans="1:18" ht="32" hidden="1" x14ac:dyDescent="0.2">
      <c r="A3196">
        <v>3281</v>
      </c>
      <c r="B3196" s="3" t="s">
        <v>3281</v>
      </c>
      <c r="C3196" s="3" t="s">
        <v>7391</v>
      </c>
      <c r="D3196" s="6">
        <v>5000</v>
      </c>
      <c r="E3196" s="8">
        <v>6080</v>
      </c>
      <c r="F3196" t="s">
        <v>8218</v>
      </c>
      <c r="G3196" t="s">
        <v>8223</v>
      </c>
      <c r="H3196" t="s">
        <v>8245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8272</v>
      </c>
      <c r="O3196" s="10" t="s">
        <v>8313</v>
      </c>
      <c r="P3196">
        <f t="shared" si="149"/>
        <v>129.36000000000001</v>
      </c>
      <c r="Q3196" s="14">
        <f t="shared" si="147"/>
        <v>42219.019733796296</v>
      </c>
      <c r="R3196" s="14">
        <f t="shared" si="148"/>
        <v>42249.019733796296</v>
      </c>
    </row>
    <row r="3197" spans="1:18" ht="48" hidden="1" x14ac:dyDescent="0.2">
      <c r="A3197">
        <v>3282</v>
      </c>
      <c r="B3197" s="3" t="s">
        <v>3282</v>
      </c>
      <c r="C3197" s="3" t="s">
        <v>7392</v>
      </c>
      <c r="D3197" s="6">
        <v>31000</v>
      </c>
      <c r="E3197" s="8">
        <v>31820.5</v>
      </c>
      <c r="F3197" t="s">
        <v>8218</v>
      </c>
      <c r="G3197" t="s">
        <v>8223</v>
      </c>
      <c r="H3197" t="s">
        <v>8245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8272</v>
      </c>
      <c r="O3197" s="10" t="s">
        <v>8313</v>
      </c>
      <c r="P3197">
        <f t="shared" si="149"/>
        <v>134.26</v>
      </c>
      <c r="Q3197" s="14">
        <f t="shared" si="147"/>
        <v>42445.19430555556</v>
      </c>
      <c r="R3197" s="14">
        <f t="shared" si="148"/>
        <v>42489.19430555556</v>
      </c>
    </row>
    <row r="3198" spans="1:18" ht="48" hidden="1" x14ac:dyDescent="0.2">
      <c r="A3198">
        <v>3283</v>
      </c>
      <c r="B3198" s="3" t="s">
        <v>3283</v>
      </c>
      <c r="C3198" s="3" t="s">
        <v>7393</v>
      </c>
      <c r="D3198" s="6">
        <v>800</v>
      </c>
      <c r="E3198" s="8">
        <v>838</v>
      </c>
      <c r="F3198" t="s">
        <v>8218</v>
      </c>
      <c r="G3198" t="s">
        <v>8224</v>
      </c>
      <c r="H3198" t="s">
        <v>8246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8272</v>
      </c>
      <c r="O3198" s="10" t="s">
        <v>8313</v>
      </c>
      <c r="P3198">
        <f t="shared" si="149"/>
        <v>17.829999999999998</v>
      </c>
      <c r="Q3198" s="14">
        <f t="shared" si="147"/>
        <v>42379.74418981481</v>
      </c>
      <c r="R3198" s="14">
        <f t="shared" si="148"/>
        <v>42410.875</v>
      </c>
    </row>
    <row r="3199" spans="1:18" ht="48" hidden="1" x14ac:dyDescent="0.2">
      <c r="A3199">
        <v>3284</v>
      </c>
      <c r="B3199" s="3" t="s">
        <v>3284</v>
      </c>
      <c r="C3199" s="3" t="s">
        <v>7394</v>
      </c>
      <c r="D3199" s="6">
        <v>3000</v>
      </c>
      <c r="E3199" s="8">
        <v>3048</v>
      </c>
      <c r="F3199" t="s">
        <v>8218</v>
      </c>
      <c r="G3199" t="s">
        <v>8223</v>
      </c>
      <c r="H3199" t="s">
        <v>8245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8272</v>
      </c>
      <c r="O3199" s="10" t="s">
        <v>8313</v>
      </c>
      <c r="P3199">
        <f t="shared" si="149"/>
        <v>203.2</v>
      </c>
      <c r="Q3199" s="14">
        <f t="shared" si="147"/>
        <v>42380.884872685187</v>
      </c>
      <c r="R3199" s="14">
        <f t="shared" si="148"/>
        <v>42398.249305555553</v>
      </c>
    </row>
    <row r="3200" spans="1:18" ht="16" hidden="1" x14ac:dyDescent="0.2">
      <c r="A3200">
        <v>3285</v>
      </c>
      <c r="B3200" s="3" t="s">
        <v>3285</v>
      </c>
      <c r="C3200" s="3" t="s">
        <v>7395</v>
      </c>
      <c r="D3200" s="6">
        <v>4999</v>
      </c>
      <c r="E3200" s="8">
        <v>5604</v>
      </c>
      <c r="F3200" t="s">
        <v>8218</v>
      </c>
      <c r="G3200" t="s">
        <v>8223</v>
      </c>
      <c r="H3200" t="s">
        <v>8245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8272</v>
      </c>
      <c r="O3200" s="10" t="s">
        <v>8313</v>
      </c>
      <c r="P3200">
        <f t="shared" si="149"/>
        <v>69.19</v>
      </c>
      <c r="Q3200" s="14">
        <f t="shared" si="147"/>
        <v>42762.942430555559</v>
      </c>
      <c r="R3200" s="14">
        <f t="shared" si="148"/>
        <v>42794.208333333328</v>
      </c>
    </row>
    <row r="3201" spans="1:18" ht="48" hidden="1" x14ac:dyDescent="0.2">
      <c r="A3201">
        <v>3286</v>
      </c>
      <c r="B3201" s="3" t="s">
        <v>3286</v>
      </c>
      <c r="C3201" s="3" t="s">
        <v>7396</v>
      </c>
      <c r="D3201" s="6">
        <v>15000</v>
      </c>
      <c r="E3201" s="8">
        <v>15265</v>
      </c>
      <c r="F3201" t="s">
        <v>8218</v>
      </c>
      <c r="G3201" t="s">
        <v>8223</v>
      </c>
      <c r="H3201" t="s">
        <v>8245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8272</v>
      </c>
      <c r="O3201" s="10" t="s">
        <v>8313</v>
      </c>
      <c r="P3201">
        <f t="shared" si="149"/>
        <v>125.12</v>
      </c>
      <c r="Q3201" s="14">
        <f t="shared" si="147"/>
        <v>42567.840069444443</v>
      </c>
      <c r="R3201" s="14">
        <f t="shared" si="148"/>
        <v>42597.840069444443</v>
      </c>
    </row>
    <row r="3202" spans="1:18" ht="32" hidden="1" x14ac:dyDescent="0.2">
      <c r="A3202">
        <v>3287</v>
      </c>
      <c r="B3202" s="3" t="s">
        <v>3287</v>
      </c>
      <c r="C3202" s="3" t="s">
        <v>7397</v>
      </c>
      <c r="D3202" s="6">
        <v>2500</v>
      </c>
      <c r="E3202" s="8">
        <v>2500</v>
      </c>
      <c r="F3202" t="s">
        <v>8218</v>
      </c>
      <c r="G3202" t="s">
        <v>8228</v>
      </c>
      <c r="H3202" t="s">
        <v>8250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8272</v>
      </c>
      <c r="O3202" s="10" t="s">
        <v>8313</v>
      </c>
      <c r="P3202">
        <f t="shared" si="149"/>
        <v>73.53</v>
      </c>
      <c r="Q3202" s="14">
        <f t="shared" ref="Q3202:Q3265" si="150">(((J3202/60)/60)/24)+DATE(1970,1,1)</f>
        <v>42311.750324074077</v>
      </c>
      <c r="R3202" s="14">
        <f t="shared" ref="R3202:R3265" si="151">(((I3202/60)/60)/24)+DATE(1970,1,1)</f>
        <v>42336.750324074077</v>
      </c>
    </row>
    <row r="3203" spans="1:18" ht="48" hidden="1" x14ac:dyDescent="0.2">
      <c r="A3203">
        <v>3288</v>
      </c>
      <c r="B3203" s="3" t="s">
        <v>3288</v>
      </c>
      <c r="C3203" s="3" t="s">
        <v>7398</v>
      </c>
      <c r="D3203" s="6">
        <v>10000</v>
      </c>
      <c r="E3203" s="8">
        <v>10026.49</v>
      </c>
      <c r="F3203" t="s">
        <v>8218</v>
      </c>
      <c r="G3203" t="s">
        <v>8224</v>
      </c>
      <c r="H3203" t="s">
        <v>8246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8272</v>
      </c>
      <c r="O3203" s="10" t="s">
        <v>8313</v>
      </c>
      <c r="P3203">
        <f t="shared" ref="P3203:P3266" si="152">IFERROR(ROUND(E3203/L3203,2),0)</f>
        <v>48.44</v>
      </c>
      <c r="Q3203" s="14">
        <f t="shared" si="150"/>
        <v>42505.774479166663</v>
      </c>
      <c r="R3203" s="14">
        <f t="shared" si="151"/>
        <v>42541.958333333328</v>
      </c>
    </row>
    <row r="3204" spans="1:18" ht="48" hidden="1" x14ac:dyDescent="0.2">
      <c r="A3204">
        <v>3289</v>
      </c>
      <c r="B3204" s="3" t="s">
        <v>3289</v>
      </c>
      <c r="C3204" s="3" t="s">
        <v>7399</v>
      </c>
      <c r="D3204" s="6">
        <v>500</v>
      </c>
      <c r="E3204" s="8">
        <v>665.21</v>
      </c>
      <c r="F3204" t="s">
        <v>8218</v>
      </c>
      <c r="G3204" t="s">
        <v>8224</v>
      </c>
      <c r="H3204" t="s">
        <v>8246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8272</v>
      </c>
      <c r="O3204" s="10" t="s">
        <v>8313</v>
      </c>
      <c r="P3204">
        <f t="shared" si="152"/>
        <v>26.61</v>
      </c>
      <c r="Q3204" s="14">
        <f t="shared" si="150"/>
        <v>42758.368078703701</v>
      </c>
      <c r="R3204" s="14">
        <f t="shared" si="151"/>
        <v>42786.368078703701</v>
      </c>
    </row>
    <row r="3205" spans="1:18" ht="80" hidden="1" x14ac:dyDescent="0.2">
      <c r="A3205">
        <v>3290</v>
      </c>
      <c r="B3205" s="3" t="s">
        <v>3290</v>
      </c>
      <c r="C3205" s="3" t="s">
        <v>7400</v>
      </c>
      <c r="D3205" s="6">
        <v>2000</v>
      </c>
      <c r="E3205" s="8">
        <v>2424</v>
      </c>
      <c r="F3205" t="s">
        <v>8218</v>
      </c>
      <c r="G3205" t="s">
        <v>8224</v>
      </c>
      <c r="H3205" t="s">
        <v>8246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8272</v>
      </c>
      <c r="O3205" s="10" t="s">
        <v>8313</v>
      </c>
      <c r="P3205">
        <f t="shared" si="152"/>
        <v>33.67</v>
      </c>
      <c r="Q3205" s="14">
        <f t="shared" si="150"/>
        <v>42775.51494212963</v>
      </c>
      <c r="R3205" s="14">
        <f t="shared" si="151"/>
        <v>42805.51494212963</v>
      </c>
    </row>
    <row r="3206" spans="1:18" ht="48" hidden="1" x14ac:dyDescent="0.2">
      <c r="A3206">
        <v>3291</v>
      </c>
      <c r="B3206" s="3" t="s">
        <v>3291</v>
      </c>
      <c r="C3206" s="3" t="s">
        <v>7401</v>
      </c>
      <c r="D3206" s="6">
        <v>500</v>
      </c>
      <c r="E3206" s="8">
        <v>570</v>
      </c>
      <c r="F3206" t="s">
        <v>8218</v>
      </c>
      <c r="G3206" t="s">
        <v>8223</v>
      </c>
      <c r="H3206" t="s">
        <v>8245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8272</v>
      </c>
      <c r="O3206" s="10" t="s">
        <v>8313</v>
      </c>
      <c r="P3206">
        <f t="shared" si="152"/>
        <v>40.71</v>
      </c>
      <c r="Q3206" s="14">
        <f t="shared" si="150"/>
        <v>42232.702546296292</v>
      </c>
      <c r="R3206" s="14">
        <f t="shared" si="151"/>
        <v>42264.165972222225</v>
      </c>
    </row>
    <row r="3207" spans="1:18" ht="48" hidden="1" x14ac:dyDescent="0.2">
      <c r="A3207">
        <v>3292</v>
      </c>
      <c r="B3207" s="3" t="s">
        <v>3292</v>
      </c>
      <c r="C3207" s="3" t="s">
        <v>7402</v>
      </c>
      <c r="D3207" s="6">
        <v>101</v>
      </c>
      <c r="E3207" s="8">
        <v>289</v>
      </c>
      <c r="F3207" t="s">
        <v>8218</v>
      </c>
      <c r="G3207" t="s">
        <v>8224</v>
      </c>
      <c r="H3207" t="s">
        <v>8246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8272</v>
      </c>
      <c r="O3207" s="10" t="s">
        <v>8313</v>
      </c>
      <c r="P3207">
        <f t="shared" si="152"/>
        <v>19.27</v>
      </c>
      <c r="Q3207" s="14">
        <f t="shared" si="150"/>
        <v>42282.770231481481</v>
      </c>
      <c r="R3207" s="14">
        <f t="shared" si="151"/>
        <v>42342.811898148153</v>
      </c>
    </row>
    <row r="3208" spans="1:18" ht="48" hidden="1" x14ac:dyDescent="0.2">
      <c r="A3208">
        <v>3293</v>
      </c>
      <c r="B3208" s="3" t="s">
        <v>3293</v>
      </c>
      <c r="C3208" s="3" t="s">
        <v>7403</v>
      </c>
      <c r="D3208" s="6">
        <v>4500</v>
      </c>
      <c r="E3208" s="8">
        <v>7670</v>
      </c>
      <c r="F3208" t="s">
        <v>8218</v>
      </c>
      <c r="G3208" t="s">
        <v>8227</v>
      </c>
      <c r="H3208" t="s">
        <v>8249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8272</v>
      </c>
      <c r="O3208" s="10" t="s">
        <v>8313</v>
      </c>
      <c r="P3208">
        <f t="shared" si="152"/>
        <v>84.29</v>
      </c>
      <c r="Q3208" s="14">
        <f t="shared" si="150"/>
        <v>42768.425370370373</v>
      </c>
      <c r="R3208" s="14">
        <f t="shared" si="151"/>
        <v>42798.425370370373</v>
      </c>
    </row>
    <row r="3209" spans="1:18" ht="48" hidden="1" x14ac:dyDescent="0.2">
      <c r="A3209">
        <v>3294</v>
      </c>
      <c r="B3209" s="3" t="s">
        <v>3294</v>
      </c>
      <c r="C3209" s="3" t="s">
        <v>7404</v>
      </c>
      <c r="D3209" s="6">
        <v>600</v>
      </c>
      <c r="E3209" s="8">
        <v>710</v>
      </c>
      <c r="F3209" t="s">
        <v>8218</v>
      </c>
      <c r="G3209" t="s">
        <v>8224</v>
      </c>
      <c r="H3209" t="s">
        <v>8246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8272</v>
      </c>
      <c r="O3209" s="10" t="s">
        <v>8313</v>
      </c>
      <c r="P3209">
        <f t="shared" si="152"/>
        <v>29.58</v>
      </c>
      <c r="Q3209" s="14">
        <f t="shared" si="150"/>
        <v>42141.541134259256</v>
      </c>
      <c r="R3209" s="14">
        <f t="shared" si="151"/>
        <v>42171.541134259256</v>
      </c>
    </row>
    <row r="3210" spans="1:18" ht="48" hidden="1" x14ac:dyDescent="0.2">
      <c r="A3210">
        <v>3295</v>
      </c>
      <c r="B3210" s="3" t="s">
        <v>3295</v>
      </c>
      <c r="C3210" s="3" t="s">
        <v>7405</v>
      </c>
      <c r="D3210" s="6">
        <v>700</v>
      </c>
      <c r="E3210" s="8">
        <v>720.01</v>
      </c>
      <c r="F3210" t="s">
        <v>8218</v>
      </c>
      <c r="G3210" t="s">
        <v>8224</v>
      </c>
      <c r="H3210" t="s">
        <v>8246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8272</v>
      </c>
      <c r="O3210" s="10" t="s">
        <v>8313</v>
      </c>
      <c r="P3210">
        <f t="shared" si="152"/>
        <v>26.67</v>
      </c>
      <c r="Q3210" s="14">
        <f t="shared" si="150"/>
        <v>42609.442465277782</v>
      </c>
      <c r="R3210" s="14">
        <f t="shared" si="151"/>
        <v>42639.442465277782</v>
      </c>
    </row>
    <row r="3211" spans="1:18" ht="48" hidden="1" x14ac:dyDescent="0.2">
      <c r="A3211">
        <v>3296</v>
      </c>
      <c r="B3211" s="3" t="s">
        <v>3296</v>
      </c>
      <c r="C3211" s="3" t="s">
        <v>7406</v>
      </c>
      <c r="D3211" s="6">
        <v>1500</v>
      </c>
      <c r="E3211" s="8">
        <v>2161</v>
      </c>
      <c r="F3211" t="s">
        <v>8218</v>
      </c>
      <c r="G3211" t="s">
        <v>8224</v>
      </c>
      <c r="H3211" t="s">
        <v>8246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8272</v>
      </c>
      <c r="O3211" s="10" t="s">
        <v>8313</v>
      </c>
      <c r="P3211">
        <f t="shared" si="152"/>
        <v>45.98</v>
      </c>
      <c r="Q3211" s="14">
        <f t="shared" si="150"/>
        <v>42309.756620370375</v>
      </c>
      <c r="R3211" s="14">
        <f t="shared" si="151"/>
        <v>42330.916666666672</v>
      </c>
    </row>
    <row r="3212" spans="1:18" ht="48" hidden="1" x14ac:dyDescent="0.2">
      <c r="A3212">
        <v>3297</v>
      </c>
      <c r="B3212" s="3" t="s">
        <v>3297</v>
      </c>
      <c r="C3212" s="3" t="s">
        <v>7407</v>
      </c>
      <c r="D3212" s="6">
        <v>5500</v>
      </c>
      <c r="E3212" s="8">
        <v>5504</v>
      </c>
      <c r="F3212" t="s">
        <v>8218</v>
      </c>
      <c r="G3212" t="s">
        <v>8224</v>
      </c>
      <c r="H3212" t="s">
        <v>8246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8272</v>
      </c>
      <c r="O3212" s="10" t="s">
        <v>8313</v>
      </c>
      <c r="P3212">
        <f t="shared" si="152"/>
        <v>125.09</v>
      </c>
      <c r="Q3212" s="14">
        <f t="shared" si="150"/>
        <v>42193.771481481483</v>
      </c>
      <c r="R3212" s="14">
        <f t="shared" si="151"/>
        <v>42212.957638888889</v>
      </c>
    </row>
    <row r="3213" spans="1:18" ht="48" hidden="1" x14ac:dyDescent="0.2">
      <c r="A3213">
        <v>3298</v>
      </c>
      <c r="B3213" s="3" t="s">
        <v>3298</v>
      </c>
      <c r="C3213" s="3" t="s">
        <v>7408</v>
      </c>
      <c r="D3213" s="6">
        <v>10000</v>
      </c>
      <c r="E3213" s="8">
        <v>10173</v>
      </c>
      <c r="F3213" t="s">
        <v>8218</v>
      </c>
      <c r="G3213" t="s">
        <v>8223</v>
      </c>
      <c r="H3213" t="s">
        <v>8245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8272</v>
      </c>
      <c r="O3213" s="10" t="s">
        <v>8313</v>
      </c>
      <c r="P3213">
        <f t="shared" si="152"/>
        <v>141.29</v>
      </c>
      <c r="Q3213" s="14">
        <f t="shared" si="150"/>
        <v>42239.957962962959</v>
      </c>
      <c r="R3213" s="14">
        <f t="shared" si="151"/>
        <v>42260</v>
      </c>
    </row>
    <row r="3214" spans="1:18" ht="48" hidden="1" x14ac:dyDescent="0.2">
      <c r="A3214">
        <v>3299</v>
      </c>
      <c r="B3214" s="3" t="s">
        <v>3299</v>
      </c>
      <c r="C3214" s="3" t="s">
        <v>7409</v>
      </c>
      <c r="D3214" s="6">
        <v>3000</v>
      </c>
      <c r="E3214" s="8">
        <v>3486</v>
      </c>
      <c r="F3214" t="s">
        <v>8218</v>
      </c>
      <c r="G3214" t="s">
        <v>8223</v>
      </c>
      <c r="H3214" t="s">
        <v>8245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8272</v>
      </c>
      <c r="O3214" s="10" t="s">
        <v>8313</v>
      </c>
      <c r="P3214">
        <f t="shared" si="152"/>
        <v>55.33</v>
      </c>
      <c r="Q3214" s="14">
        <f t="shared" si="150"/>
        <v>42261.917395833334</v>
      </c>
      <c r="R3214" s="14">
        <f t="shared" si="151"/>
        <v>42291.917395833334</v>
      </c>
    </row>
    <row r="3215" spans="1:18" ht="48" hidden="1" x14ac:dyDescent="0.2">
      <c r="A3215">
        <v>3300</v>
      </c>
      <c r="B3215" s="3" t="s">
        <v>3300</v>
      </c>
      <c r="C3215" s="3" t="s">
        <v>7410</v>
      </c>
      <c r="D3215" s="6">
        <v>3000</v>
      </c>
      <c r="E3215" s="8">
        <v>4085</v>
      </c>
      <c r="F3215" t="s">
        <v>8218</v>
      </c>
      <c r="G3215" t="s">
        <v>8223</v>
      </c>
      <c r="H3215" t="s">
        <v>8245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8272</v>
      </c>
      <c r="O3215" s="10" t="s">
        <v>8313</v>
      </c>
      <c r="P3215">
        <f t="shared" si="152"/>
        <v>46.42</v>
      </c>
      <c r="Q3215" s="14">
        <f t="shared" si="150"/>
        <v>42102.743773148148</v>
      </c>
      <c r="R3215" s="14">
        <f t="shared" si="151"/>
        <v>42123.743773148148</v>
      </c>
    </row>
    <row r="3216" spans="1:18" ht="48" hidden="1" x14ac:dyDescent="0.2">
      <c r="A3216">
        <v>3301</v>
      </c>
      <c r="B3216" s="3" t="s">
        <v>3301</v>
      </c>
      <c r="C3216" s="3" t="s">
        <v>7411</v>
      </c>
      <c r="D3216" s="6">
        <v>3000</v>
      </c>
      <c r="E3216" s="8">
        <v>4004</v>
      </c>
      <c r="F3216" t="s">
        <v>8218</v>
      </c>
      <c r="G3216" t="s">
        <v>8223</v>
      </c>
      <c r="H3216" t="s">
        <v>8245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8272</v>
      </c>
      <c r="O3216" s="10" t="s">
        <v>8313</v>
      </c>
      <c r="P3216">
        <f t="shared" si="152"/>
        <v>57.2</v>
      </c>
      <c r="Q3216" s="14">
        <f t="shared" si="150"/>
        <v>42538.73583333334</v>
      </c>
      <c r="R3216" s="14">
        <f t="shared" si="151"/>
        <v>42583.290972222225</v>
      </c>
    </row>
    <row r="3217" spans="1:18" ht="16" hidden="1" x14ac:dyDescent="0.2">
      <c r="A3217">
        <v>3302</v>
      </c>
      <c r="B3217" s="3" t="s">
        <v>3302</v>
      </c>
      <c r="C3217" s="3" t="s">
        <v>7412</v>
      </c>
      <c r="D3217" s="6">
        <v>8400</v>
      </c>
      <c r="E3217" s="8">
        <v>8685</v>
      </c>
      <c r="F3217" t="s">
        <v>8218</v>
      </c>
      <c r="G3217" t="s">
        <v>8226</v>
      </c>
      <c r="H3217" t="s">
        <v>8248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8272</v>
      </c>
      <c r="O3217" s="10" t="s">
        <v>8313</v>
      </c>
      <c r="P3217">
        <f t="shared" si="152"/>
        <v>173.7</v>
      </c>
      <c r="Q3217" s="14">
        <f t="shared" si="150"/>
        <v>42681.35157407407</v>
      </c>
      <c r="R3217" s="14">
        <f t="shared" si="151"/>
        <v>42711.35157407407</v>
      </c>
    </row>
    <row r="3218" spans="1:18" ht="48" hidden="1" x14ac:dyDescent="0.2">
      <c r="A3218">
        <v>3303</v>
      </c>
      <c r="B3218" s="3" t="s">
        <v>3303</v>
      </c>
      <c r="C3218" s="3" t="s">
        <v>7413</v>
      </c>
      <c r="D3218" s="6">
        <v>1800</v>
      </c>
      <c r="E3218" s="8">
        <v>2086</v>
      </c>
      <c r="F3218" t="s">
        <v>8218</v>
      </c>
      <c r="G3218" t="s">
        <v>8223</v>
      </c>
      <c r="H3218" t="s">
        <v>8245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8272</v>
      </c>
      <c r="O3218" s="10" t="s">
        <v>8313</v>
      </c>
      <c r="P3218">
        <f t="shared" si="152"/>
        <v>59.6</v>
      </c>
      <c r="Q3218" s="14">
        <f t="shared" si="150"/>
        <v>42056.65143518518</v>
      </c>
      <c r="R3218" s="14">
        <f t="shared" si="151"/>
        <v>42091.609768518523</v>
      </c>
    </row>
    <row r="3219" spans="1:18" ht="48" hidden="1" x14ac:dyDescent="0.2">
      <c r="A3219">
        <v>3304</v>
      </c>
      <c r="B3219" s="3" t="s">
        <v>3304</v>
      </c>
      <c r="C3219" s="3" t="s">
        <v>7414</v>
      </c>
      <c r="D3219" s="6">
        <v>15000</v>
      </c>
      <c r="E3219" s="8">
        <v>15677.5</v>
      </c>
      <c r="F3219" t="s">
        <v>8218</v>
      </c>
      <c r="G3219" t="s">
        <v>8223</v>
      </c>
      <c r="H3219" t="s">
        <v>8245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8272</v>
      </c>
      <c r="O3219" s="10" t="s">
        <v>8313</v>
      </c>
      <c r="P3219">
        <f t="shared" si="152"/>
        <v>89.59</v>
      </c>
      <c r="Q3219" s="14">
        <f t="shared" si="150"/>
        <v>42696.624444444446</v>
      </c>
      <c r="R3219" s="14">
        <f t="shared" si="151"/>
        <v>42726.624444444446</v>
      </c>
    </row>
    <row r="3220" spans="1:18" ht="48" hidden="1" x14ac:dyDescent="0.2">
      <c r="A3220">
        <v>3305</v>
      </c>
      <c r="B3220" s="3" t="s">
        <v>3305</v>
      </c>
      <c r="C3220" s="3" t="s">
        <v>7415</v>
      </c>
      <c r="D3220" s="6">
        <v>4000</v>
      </c>
      <c r="E3220" s="8">
        <v>4081</v>
      </c>
      <c r="F3220" t="s">
        <v>8218</v>
      </c>
      <c r="G3220" t="s">
        <v>8223</v>
      </c>
      <c r="H3220" t="s">
        <v>8245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8272</v>
      </c>
      <c r="O3220" s="10" t="s">
        <v>8313</v>
      </c>
      <c r="P3220">
        <f t="shared" si="152"/>
        <v>204.05</v>
      </c>
      <c r="Q3220" s="14">
        <f t="shared" si="150"/>
        <v>42186.855879629627</v>
      </c>
      <c r="R3220" s="14">
        <f t="shared" si="151"/>
        <v>42216.855879629627</v>
      </c>
    </row>
    <row r="3221" spans="1:18" ht="48" hidden="1" x14ac:dyDescent="0.2">
      <c r="A3221">
        <v>3306</v>
      </c>
      <c r="B3221" s="3" t="s">
        <v>3306</v>
      </c>
      <c r="C3221" s="3" t="s">
        <v>7416</v>
      </c>
      <c r="D3221" s="6">
        <v>1500</v>
      </c>
      <c r="E3221" s="8">
        <v>2630</v>
      </c>
      <c r="F3221" t="s">
        <v>8218</v>
      </c>
      <c r="G3221" t="s">
        <v>8223</v>
      </c>
      <c r="H3221" t="s">
        <v>8245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8272</v>
      </c>
      <c r="O3221" s="10" t="s">
        <v>8313</v>
      </c>
      <c r="P3221">
        <f t="shared" si="152"/>
        <v>48.7</v>
      </c>
      <c r="Q3221" s="14">
        <f t="shared" si="150"/>
        <v>42493.219236111108</v>
      </c>
      <c r="R3221" s="14">
        <f t="shared" si="151"/>
        <v>42531.125</v>
      </c>
    </row>
    <row r="3222" spans="1:18" ht="48" hidden="1" x14ac:dyDescent="0.2">
      <c r="A3222">
        <v>3307</v>
      </c>
      <c r="B3222" s="3" t="s">
        <v>3307</v>
      </c>
      <c r="C3222" s="3" t="s">
        <v>7417</v>
      </c>
      <c r="D3222" s="6">
        <v>1000</v>
      </c>
      <c r="E3222" s="8">
        <v>1066.8</v>
      </c>
      <c r="F3222" t="s">
        <v>8218</v>
      </c>
      <c r="G3222" t="s">
        <v>8223</v>
      </c>
      <c r="H3222" t="s">
        <v>8245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8272</v>
      </c>
      <c r="O3222" s="10" t="s">
        <v>8313</v>
      </c>
      <c r="P3222">
        <f t="shared" si="152"/>
        <v>53.34</v>
      </c>
      <c r="Q3222" s="14">
        <f t="shared" si="150"/>
        <v>42475.057164351849</v>
      </c>
      <c r="R3222" s="14">
        <f t="shared" si="151"/>
        <v>42505.057164351849</v>
      </c>
    </row>
    <row r="3223" spans="1:18" ht="48" hidden="1" x14ac:dyDescent="0.2">
      <c r="A3223">
        <v>3308</v>
      </c>
      <c r="B3223" s="3" t="s">
        <v>3308</v>
      </c>
      <c r="C3223" s="3" t="s">
        <v>7418</v>
      </c>
      <c r="D3223" s="6">
        <v>3500</v>
      </c>
      <c r="E3223" s="8">
        <v>4280</v>
      </c>
      <c r="F3223" t="s">
        <v>8218</v>
      </c>
      <c r="G3223" t="s">
        <v>8223</v>
      </c>
      <c r="H3223" t="s">
        <v>8245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8272</v>
      </c>
      <c r="O3223" s="10" t="s">
        <v>8313</v>
      </c>
      <c r="P3223">
        <f t="shared" si="152"/>
        <v>75.09</v>
      </c>
      <c r="Q3223" s="14">
        <f t="shared" si="150"/>
        <v>42452.876909722225</v>
      </c>
      <c r="R3223" s="14">
        <f t="shared" si="151"/>
        <v>42473.876909722225</v>
      </c>
    </row>
    <row r="3224" spans="1:18" ht="32" hidden="1" x14ac:dyDescent="0.2">
      <c r="A3224">
        <v>3309</v>
      </c>
      <c r="B3224" s="3" t="s">
        <v>3309</v>
      </c>
      <c r="C3224" s="3" t="s">
        <v>7419</v>
      </c>
      <c r="D3224" s="6">
        <v>350</v>
      </c>
      <c r="E3224" s="8">
        <v>558</v>
      </c>
      <c r="F3224" t="s">
        <v>8218</v>
      </c>
      <c r="G3224" t="s">
        <v>8224</v>
      </c>
      <c r="H3224" t="s">
        <v>8246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8272</v>
      </c>
      <c r="O3224" s="10" t="s">
        <v>8313</v>
      </c>
      <c r="P3224">
        <f t="shared" si="152"/>
        <v>18</v>
      </c>
      <c r="Q3224" s="14">
        <f t="shared" si="150"/>
        <v>42628.650208333333</v>
      </c>
      <c r="R3224" s="14">
        <f t="shared" si="151"/>
        <v>42659.650208333333</v>
      </c>
    </row>
    <row r="3225" spans="1:18" ht="32" hidden="1" x14ac:dyDescent="0.2">
      <c r="A3225">
        <v>3310</v>
      </c>
      <c r="B3225" s="3" t="s">
        <v>3310</v>
      </c>
      <c r="C3225" s="3" t="s">
        <v>7420</v>
      </c>
      <c r="D3225" s="6">
        <v>6500</v>
      </c>
      <c r="E3225" s="8">
        <v>6505</v>
      </c>
      <c r="F3225" t="s">
        <v>8218</v>
      </c>
      <c r="G3225" t="s">
        <v>8223</v>
      </c>
      <c r="H3225" t="s">
        <v>8245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8272</v>
      </c>
      <c r="O3225" s="10" t="s">
        <v>8313</v>
      </c>
      <c r="P3225">
        <f t="shared" si="152"/>
        <v>209.84</v>
      </c>
      <c r="Q3225" s="14">
        <f t="shared" si="150"/>
        <v>42253.928530092591</v>
      </c>
      <c r="R3225" s="14">
        <f t="shared" si="151"/>
        <v>42283.928530092591</v>
      </c>
    </row>
    <row r="3226" spans="1:18" ht="48" hidden="1" x14ac:dyDescent="0.2">
      <c r="A3226">
        <v>3311</v>
      </c>
      <c r="B3226" s="3" t="s">
        <v>3311</v>
      </c>
      <c r="C3226" s="3" t="s">
        <v>7421</v>
      </c>
      <c r="D3226" s="6">
        <v>2500</v>
      </c>
      <c r="E3226" s="8">
        <v>2746</v>
      </c>
      <c r="F3226" t="s">
        <v>8218</v>
      </c>
      <c r="G3226" t="s">
        <v>8223</v>
      </c>
      <c r="H3226" t="s">
        <v>8245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8272</v>
      </c>
      <c r="O3226" s="10" t="s">
        <v>8313</v>
      </c>
      <c r="P3226">
        <f t="shared" si="152"/>
        <v>61.02</v>
      </c>
      <c r="Q3226" s="14">
        <f t="shared" si="150"/>
        <v>42264.29178240741</v>
      </c>
      <c r="R3226" s="14">
        <f t="shared" si="151"/>
        <v>42294.29178240741</v>
      </c>
    </row>
    <row r="3227" spans="1:18" ht="48" hidden="1" x14ac:dyDescent="0.2">
      <c r="A3227">
        <v>3312</v>
      </c>
      <c r="B3227" s="3" t="s">
        <v>3312</v>
      </c>
      <c r="C3227" s="3" t="s">
        <v>7422</v>
      </c>
      <c r="D3227" s="6">
        <v>2500</v>
      </c>
      <c r="E3227" s="8">
        <v>2501</v>
      </c>
      <c r="F3227" t="s">
        <v>8218</v>
      </c>
      <c r="G3227" t="s">
        <v>8223</v>
      </c>
      <c r="H3227" t="s">
        <v>8245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8272</v>
      </c>
      <c r="O3227" s="10" t="s">
        <v>8313</v>
      </c>
      <c r="P3227">
        <f t="shared" si="152"/>
        <v>61</v>
      </c>
      <c r="Q3227" s="14">
        <f t="shared" si="150"/>
        <v>42664.809560185182</v>
      </c>
      <c r="R3227" s="14">
        <f t="shared" si="151"/>
        <v>42685.916666666672</v>
      </c>
    </row>
    <row r="3228" spans="1:18" ht="48" hidden="1" x14ac:dyDescent="0.2">
      <c r="A3228">
        <v>3313</v>
      </c>
      <c r="B3228" s="3" t="s">
        <v>3313</v>
      </c>
      <c r="C3228" s="3" t="s">
        <v>7423</v>
      </c>
      <c r="D3228" s="6">
        <v>2000</v>
      </c>
      <c r="E3228" s="8">
        <v>2321</v>
      </c>
      <c r="F3228" t="s">
        <v>8218</v>
      </c>
      <c r="G3228" t="s">
        <v>8223</v>
      </c>
      <c r="H3228" t="s">
        <v>8245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8272</v>
      </c>
      <c r="O3228" s="10" t="s">
        <v>8313</v>
      </c>
      <c r="P3228">
        <f t="shared" si="152"/>
        <v>80.03</v>
      </c>
      <c r="Q3228" s="14">
        <f t="shared" si="150"/>
        <v>42382.244409722218</v>
      </c>
      <c r="R3228" s="14">
        <f t="shared" si="151"/>
        <v>42396.041666666672</v>
      </c>
    </row>
    <row r="3229" spans="1:18" ht="48" hidden="1" x14ac:dyDescent="0.2">
      <c r="A3229">
        <v>3314</v>
      </c>
      <c r="B3229" s="3" t="s">
        <v>3314</v>
      </c>
      <c r="C3229" s="3" t="s">
        <v>7424</v>
      </c>
      <c r="D3229" s="6">
        <v>800</v>
      </c>
      <c r="E3229" s="8">
        <v>1686</v>
      </c>
      <c r="F3229" t="s">
        <v>8218</v>
      </c>
      <c r="G3229" t="s">
        <v>8224</v>
      </c>
      <c r="H3229" t="s">
        <v>8246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8272</v>
      </c>
      <c r="O3229" s="10" t="s">
        <v>8313</v>
      </c>
      <c r="P3229">
        <f t="shared" si="152"/>
        <v>29.07</v>
      </c>
      <c r="Q3229" s="14">
        <f t="shared" si="150"/>
        <v>42105.267488425925</v>
      </c>
      <c r="R3229" s="14">
        <f t="shared" si="151"/>
        <v>42132.836805555555</v>
      </c>
    </row>
    <row r="3230" spans="1:18" ht="48" hidden="1" x14ac:dyDescent="0.2">
      <c r="A3230">
        <v>3315</v>
      </c>
      <c r="B3230" s="3" t="s">
        <v>3315</v>
      </c>
      <c r="C3230" s="3" t="s">
        <v>7425</v>
      </c>
      <c r="D3230" s="6">
        <v>4000</v>
      </c>
      <c r="E3230" s="8">
        <v>4400</v>
      </c>
      <c r="F3230" t="s">
        <v>8218</v>
      </c>
      <c r="G3230" t="s">
        <v>8224</v>
      </c>
      <c r="H3230" t="s">
        <v>8246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8272</v>
      </c>
      <c r="O3230" s="10" t="s">
        <v>8313</v>
      </c>
      <c r="P3230">
        <f t="shared" si="152"/>
        <v>49.44</v>
      </c>
      <c r="Q3230" s="14">
        <f t="shared" si="150"/>
        <v>42466.303715277783</v>
      </c>
      <c r="R3230" s="14">
        <f t="shared" si="151"/>
        <v>42496.303715277783</v>
      </c>
    </row>
    <row r="3231" spans="1:18" ht="80" hidden="1" x14ac:dyDescent="0.2">
      <c r="A3231">
        <v>3316</v>
      </c>
      <c r="B3231" s="3" t="s">
        <v>3316</v>
      </c>
      <c r="C3231" s="3" t="s">
        <v>7426</v>
      </c>
      <c r="D3231" s="6">
        <v>11737</v>
      </c>
      <c r="E3231" s="8">
        <v>11747.18</v>
      </c>
      <c r="F3231" t="s">
        <v>8218</v>
      </c>
      <c r="G3231" t="s">
        <v>8223</v>
      </c>
      <c r="H3231" t="s">
        <v>8245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8272</v>
      </c>
      <c r="O3231" s="10" t="s">
        <v>8313</v>
      </c>
      <c r="P3231">
        <f t="shared" si="152"/>
        <v>93.98</v>
      </c>
      <c r="Q3231" s="14">
        <f t="shared" si="150"/>
        <v>41826.871238425927</v>
      </c>
      <c r="R3231" s="14">
        <f t="shared" si="151"/>
        <v>41859.57916666667</v>
      </c>
    </row>
    <row r="3232" spans="1:18" ht="48" hidden="1" x14ac:dyDescent="0.2">
      <c r="A3232">
        <v>3317</v>
      </c>
      <c r="B3232" s="3" t="s">
        <v>3317</v>
      </c>
      <c r="C3232" s="3" t="s">
        <v>7427</v>
      </c>
      <c r="D3232" s="6">
        <v>1050</v>
      </c>
      <c r="E3232" s="8">
        <v>1115</v>
      </c>
      <c r="F3232" t="s">
        <v>8218</v>
      </c>
      <c r="G3232" t="s">
        <v>8223</v>
      </c>
      <c r="H3232" t="s">
        <v>8245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8272</v>
      </c>
      <c r="O3232" s="10" t="s">
        <v>8313</v>
      </c>
      <c r="P3232">
        <f t="shared" si="152"/>
        <v>61.94</v>
      </c>
      <c r="Q3232" s="14">
        <f t="shared" si="150"/>
        <v>42499.039629629624</v>
      </c>
      <c r="R3232" s="14">
        <f t="shared" si="151"/>
        <v>42529.039629629624</v>
      </c>
    </row>
    <row r="3233" spans="1:18" ht="32" hidden="1" x14ac:dyDescent="0.2">
      <c r="A3233">
        <v>3318</v>
      </c>
      <c r="B3233" s="3" t="s">
        <v>3318</v>
      </c>
      <c r="C3233" s="3" t="s">
        <v>7428</v>
      </c>
      <c r="D3233" s="6">
        <v>2000</v>
      </c>
      <c r="E3233" s="8">
        <v>2512</v>
      </c>
      <c r="F3233" t="s">
        <v>8218</v>
      </c>
      <c r="G3233" t="s">
        <v>8228</v>
      </c>
      <c r="H3233" t="s">
        <v>8250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8272</v>
      </c>
      <c r="O3233" s="10" t="s">
        <v>8313</v>
      </c>
      <c r="P3233">
        <f t="shared" si="152"/>
        <v>78.5</v>
      </c>
      <c r="Q3233" s="14">
        <f t="shared" si="150"/>
        <v>42431.302002314813</v>
      </c>
      <c r="R3233" s="14">
        <f t="shared" si="151"/>
        <v>42471.104166666672</v>
      </c>
    </row>
    <row r="3234" spans="1:18" ht="48" hidden="1" x14ac:dyDescent="0.2">
      <c r="A3234">
        <v>3319</v>
      </c>
      <c r="B3234" s="3" t="s">
        <v>3319</v>
      </c>
      <c r="C3234" s="3" t="s">
        <v>7429</v>
      </c>
      <c r="D3234" s="6">
        <v>500</v>
      </c>
      <c r="E3234" s="8">
        <v>540</v>
      </c>
      <c r="F3234" t="s">
        <v>8218</v>
      </c>
      <c r="G3234" t="s">
        <v>8224</v>
      </c>
      <c r="H3234" t="s">
        <v>8246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8272</v>
      </c>
      <c r="O3234" s="10" t="s">
        <v>8313</v>
      </c>
      <c r="P3234">
        <f t="shared" si="152"/>
        <v>33.75</v>
      </c>
      <c r="Q3234" s="14">
        <f t="shared" si="150"/>
        <v>41990.585486111115</v>
      </c>
      <c r="R3234" s="14">
        <f t="shared" si="151"/>
        <v>42035.585486111115</v>
      </c>
    </row>
    <row r="3235" spans="1:18" ht="48" hidden="1" x14ac:dyDescent="0.2">
      <c r="A3235">
        <v>3320</v>
      </c>
      <c r="B3235" s="3" t="s">
        <v>3320</v>
      </c>
      <c r="C3235" s="3" t="s">
        <v>7430</v>
      </c>
      <c r="D3235" s="6">
        <v>2500</v>
      </c>
      <c r="E3235" s="8">
        <v>2525</v>
      </c>
      <c r="F3235" t="s">
        <v>8218</v>
      </c>
      <c r="G3235" t="s">
        <v>8223</v>
      </c>
      <c r="H3235" t="s">
        <v>8245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8272</v>
      </c>
      <c r="O3235" s="10" t="s">
        <v>8313</v>
      </c>
      <c r="P3235">
        <f t="shared" si="152"/>
        <v>66.45</v>
      </c>
      <c r="Q3235" s="14">
        <f t="shared" si="150"/>
        <v>42513.045798611114</v>
      </c>
      <c r="R3235" s="14">
        <f t="shared" si="151"/>
        <v>42543.045798611114</v>
      </c>
    </row>
    <row r="3236" spans="1:18" ht="48" hidden="1" x14ac:dyDescent="0.2">
      <c r="A3236">
        <v>3321</v>
      </c>
      <c r="B3236" s="3" t="s">
        <v>3321</v>
      </c>
      <c r="C3236" s="3" t="s">
        <v>7431</v>
      </c>
      <c r="D3236" s="6">
        <v>500</v>
      </c>
      <c r="E3236" s="8">
        <v>537</v>
      </c>
      <c r="F3236" t="s">
        <v>8218</v>
      </c>
      <c r="G3236" t="s">
        <v>8223</v>
      </c>
      <c r="H3236" t="s">
        <v>8245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8272</v>
      </c>
      <c r="O3236" s="10" t="s">
        <v>8313</v>
      </c>
      <c r="P3236">
        <f t="shared" si="152"/>
        <v>35.799999999999997</v>
      </c>
      <c r="Q3236" s="14">
        <f t="shared" si="150"/>
        <v>41914.100289351853</v>
      </c>
      <c r="R3236" s="14">
        <f t="shared" si="151"/>
        <v>41928.165972222225</v>
      </c>
    </row>
    <row r="3237" spans="1:18" ht="48" hidden="1" x14ac:dyDescent="0.2">
      <c r="A3237">
        <v>3322</v>
      </c>
      <c r="B3237" s="3" t="s">
        <v>3322</v>
      </c>
      <c r="C3237" s="3" t="s">
        <v>7432</v>
      </c>
      <c r="D3237" s="6">
        <v>3300</v>
      </c>
      <c r="E3237" s="8">
        <v>3350</v>
      </c>
      <c r="F3237" t="s">
        <v>8218</v>
      </c>
      <c r="G3237" t="s">
        <v>8223</v>
      </c>
      <c r="H3237" t="s">
        <v>8245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8272</v>
      </c>
      <c r="O3237" s="10" t="s">
        <v>8313</v>
      </c>
      <c r="P3237">
        <f t="shared" si="152"/>
        <v>145.65</v>
      </c>
      <c r="Q3237" s="14">
        <f t="shared" si="150"/>
        <v>42521.010370370372</v>
      </c>
      <c r="R3237" s="14">
        <f t="shared" si="151"/>
        <v>42543.163194444445</v>
      </c>
    </row>
    <row r="3238" spans="1:18" ht="48" hidden="1" x14ac:dyDescent="0.2">
      <c r="A3238">
        <v>3323</v>
      </c>
      <c r="B3238" s="3" t="s">
        <v>3323</v>
      </c>
      <c r="C3238" s="3" t="s">
        <v>7433</v>
      </c>
      <c r="D3238" s="6">
        <v>1000</v>
      </c>
      <c r="E3238" s="8">
        <v>1259</v>
      </c>
      <c r="F3238" t="s">
        <v>8218</v>
      </c>
      <c r="G3238" t="s">
        <v>8224</v>
      </c>
      <c r="H3238" t="s">
        <v>8246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8272</v>
      </c>
      <c r="O3238" s="10" t="s">
        <v>8313</v>
      </c>
      <c r="P3238">
        <f t="shared" si="152"/>
        <v>25.69</v>
      </c>
      <c r="Q3238" s="14">
        <f t="shared" si="150"/>
        <v>42608.36583333333</v>
      </c>
      <c r="R3238" s="14">
        <f t="shared" si="151"/>
        <v>42638.36583333333</v>
      </c>
    </row>
    <row r="3239" spans="1:18" ht="32" hidden="1" x14ac:dyDescent="0.2">
      <c r="A3239">
        <v>3324</v>
      </c>
      <c r="B3239" s="3" t="s">
        <v>3324</v>
      </c>
      <c r="C3239" s="3" t="s">
        <v>7434</v>
      </c>
      <c r="D3239" s="6">
        <v>1500</v>
      </c>
      <c r="E3239" s="8">
        <v>1525</v>
      </c>
      <c r="F3239" t="s">
        <v>8218</v>
      </c>
      <c r="G3239" t="s">
        <v>8240</v>
      </c>
      <c r="H3239" t="s">
        <v>8248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8272</v>
      </c>
      <c r="O3239" s="10" t="s">
        <v>8313</v>
      </c>
      <c r="P3239">
        <f t="shared" si="152"/>
        <v>152.5</v>
      </c>
      <c r="Q3239" s="14">
        <f t="shared" si="150"/>
        <v>42512.58321759259</v>
      </c>
      <c r="R3239" s="14">
        <f t="shared" si="151"/>
        <v>42526.58321759259</v>
      </c>
    </row>
    <row r="3240" spans="1:18" ht="48" hidden="1" x14ac:dyDescent="0.2">
      <c r="A3240">
        <v>3325</v>
      </c>
      <c r="B3240" s="3" t="s">
        <v>3325</v>
      </c>
      <c r="C3240" s="3" t="s">
        <v>7435</v>
      </c>
      <c r="D3240" s="6">
        <v>400</v>
      </c>
      <c r="E3240" s="8">
        <v>450</v>
      </c>
      <c r="F3240" t="s">
        <v>8218</v>
      </c>
      <c r="G3240" t="s">
        <v>8224</v>
      </c>
      <c r="H3240" t="s">
        <v>8246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8272</v>
      </c>
      <c r="O3240" s="10" t="s">
        <v>8313</v>
      </c>
      <c r="P3240">
        <f t="shared" si="152"/>
        <v>30</v>
      </c>
      <c r="Q3240" s="14">
        <f t="shared" si="150"/>
        <v>42064.785613425927</v>
      </c>
      <c r="R3240" s="14">
        <f t="shared" si="151"/>
        <v>42099.743946759263</v>
      </c>
    </row>
    <row r="3241" spans="1:18" ht="48" hidden="1" x14ac:dyDescent="0.2">
      <c r="A3241">
        <v>3326</v>
      </c>
      <c r="B3241" s="3" t="s">
        <v>3326</v>
      </c>
      <c r="C3241" s="3" t="s">
        <v>7436</v>
      </c>
      <c r="D3241" s="6">
        <v>8000</v>
      </c>
      <c r="E3241" s="8">
        <v>8110</v>
      </c>
      <c r="F3241" t="s">
        <v>8218</v>
      </c>
      <c r="G3241" t="s">
        <v>8223</v>
      </c>
      <c r="H3241" t="s">
        <v>8245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8272</v>
      </c>
      <c r="O3241" s="10" t="s">
        <v>8313</v>
      </c>
      <c r="P3241">
        <f t="shared" si="152"/>
        <v>142.28</v>
      </c>
      <c r="Q3241" s="14">
        <f t="shared" si="150"/>
        <v>42041.714178240742</v>
      </c>
      <c r="R3241" s="14">
        <f t="shared" si="151"/>
        <v>42071.67251157407</v>
      </c>
    </row>
    <row r="3242" spans="1:18" ht="48" hidden="1" x14ac:dyDescent="0.2">
      <c r="A3242">
        <v>3327</v>
      </c>
      <c r="B3242" s="3" t="s">
        <v>3327</v>
      </c>
      <c r="C3242" s="3" t="s">
        <v>7437</v>
      </c>
      <c r="D3242" s="6">
        <v>800</v>
      </c>
      <c r="E3242" s="8">
        <v>810</v>
      </c>
      <c r="F3242" t="s">
        <v>8218</v>
      </c>
      <c r="G3242" t="s">
        <v>8224</v>
      </c>
      <c r="H3242" t="s">
        <v>8246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8272</v>
      </c>
      <c r="O3242" s="10" t="s">
        <v>8313</v>
      </c>
      <c r="P3242">
        <f t="shared" si="152"/>
        <v>24.55</v>
      </c>
      <c r="Q3242" s="14">
        <f t="shared" si="150"/>
        <v>42468.374606481477</v>
      </c>
      <c r="R3242" s="14">
        <f t="shared" si="151"/>
        <v>42498.374606481477</v>
      </c>
    </row>
    <row r="3243" spans="1:18" ht="48" hidden="1" x14ac:dyDescent="0.2">
      <c r="A3243">
        <v>3328</v>
      </c>
      <c r="B3243" s="3" t="s">
        <v>3328</v>
      </c>
      <c r="C3243" s="3" t="s">
        <v>7438</v>
      </c>
      <c r="D3243" s="6">
        <v>1800</v>
      </c>
      <c r="E3243" s="8">
        <v>2635</v>
      </c>
      <c r="F3243" t="s">
        <v>8218</v>
      </c>
      <c r="G3243" t="s">
        <v>8223</v>
      </c>
      <c r="H3243" t="s">
        <v>8245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8272</v>
      </c>
      <c r="O3243" s="10" t="s">
        <v>8313</v>
      </c>
      <c r="P3243">
        <f t="shared" si="152"/>
        <v>292.77999999999997</v>
      </c>
      <c r="Q3243" s="14">
        <f t="shared" si="150"/>
        <v>41822.57503472222</v>
      </c>
      <c r="R3243" s="14">
        <f t="shared" si="151"/>
        <v>41825.041666666664</v>
      </c>
    </row>
    <row r="3244" spans="1:18" ht="48" hidden="1" x14ac:dyDescent="0.2">
      <c r="A3244">
        <v>3329</v>
      </c>
      <c r="B3244" s="3" t="s">
        <v>3329</v>
      </c>
      <c r="C3244" s="3" t="s">
        <v>7439</v>
      </c>
      <c r="D3244" s="6">
        <v>1000</v>
      </c>
      <c r="E3244" s="8">
        <v>1168</v>
      </c>
      <c r="F3244" t="s">
        <v>8218</v>
      </c>
      <c r="G3244" t="s">
        <v>8224</v>
      </c>
      <c r="H3244" t="s">
        <v>8246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8272</v>
      </c>
      <c r="O3244" s="10" t="s">
        <v>8313</v>
      </c>
      <c r="P3244">
        <f t="shared" si="152"/>
        <v>44.92</v>
      </c>
      <c r="Q3244" s="14">
        <f t="shared" si="150"/>
        <v>41837.323009259257</v>
      </c>
      <c r="R3244" s="14">
        <f t="shared" si="151"/>
        <v>41847.958333333336</v>
      </c>
    </row>
    <row r="3245" spans="1:18" ht="48" hidden="1" x14ac:dyDescent="0.2">
      <c r="A3245">
        <v>3330</v>
      </c>
      <c r="B3245" s="3" t="s">
        <v>3330</v>
      </c>
      <c r="C3245" s="3" t="s">
        <v>7440</v>
      </c>
      <c r="D3245" s="6">
        <v>1500</v>
      </c>
      <c r="E3245" s="8">
        <v>1594</v>
      </c>
      <c r="F3245" t="s">
        <v>8218</v>
      </c>
      <c r="G3245" t="s">
        <v>8224</v>
      </c>
      <c r="H3245" t="s">
        <v>8246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8272</v>
      </c>
      <c r="O3245" s="10" t="s">
        <v>8313</v>
      </c>
      <c r="P3245">
        <f t="shared" si="152"/>
        <v>23.1</v>
      </c>
      <c r="Q3245" s="14">
        <f t="shared" si="150"/>
        <v>42065.887361111112</v>
      </c>
      <c r="R3245" s="14">
        <f t="shared" si="151"/>
        <v>42095.845694444448</v>
      </c>
    </row>
    <row r="3246" spans="1:18" ht="48" hidden="1" x14ac:dyDescent="0.2">
      <c r="A3246">
        <v>3331</v>
      </c>
      <c r="B3246" s="3" t="s">
        <v>3331</v>
      </c>
      <c r="C3246" s="3" t="s">
        <v>7441</v>
      </c>
      <c r="D3246" s="6">
        <v>5000</v>
      </c>
      <c r="E3246" s="8">
        <v>5226</v>
      </c>
      <c r="F3246" t="s">
        <v>8218</v>
      </c>
      <c r="G3246" t="s">
        <v>8223</v>
      </c>
      <c r="H3246" t="s">
        <v>8245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8272</v>
      </c>
      <c r="O3246" s="10" t="s">
        <v>8313</v>
      </c>
      <c r="P3246">
        <f t="shared" si="152"/>
        <v>80.400000000000006</v>
      </c>
      <c r="Q3246" s="14">
        <f t="shared" si="150"/>
        <v>42248.697754629626</v>
      </c>
      <c r="R3246" s="14">
        <f t="shared" si="151"/>
        <v>42283.697754629626</v>
      </c>
    </row>
    <row r="3247" spans="1:18" ht="48" hidden="1" x14ac:dyDescent="0.2">
      <c r="A3247">
        <v>3332</v>
      </c>
      <c r="B3247" s="3" t="s">
        <v>3332</v>
      </c>
      <c r="C3247" s="3" t="s">
        <v>7442</v>
      </c>
      <c r="D3247" s="6">
        <v>6000</v>
      </c>
      <c r="E3247" s="8">
        <v>6000</v>
      </c>
      <c r="F3247" t="s">
        <v>8218</v>
      </c>
      <c r="G3247" t="s">
        <v>8223</v>
      </c>
      <c r="H3247" t="s">
        <v>8245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8272</v>
      </c>
      <c r="O3247" s="10" t="s">
        <v>8313</v>
      </c>
      <c r="P3247">
        <f t="shared" si="152"/>
        <v>72.290000000000006</v>
      </c>
      <c r="Q3247" s="14">
        <f t="shared" si="150"/>
        <v>41809.860300925924</v>
      </c>
      <c r="R3247" s="14">
        <f t="shared" si="151"/>
        <v>41839.860300925924</v>
      </c>
    </row>
    <row r="3248" spans="1:18" ht="48" hidden="1" x14ac:dyDescent="0.2">
      <c r="A3248">
        <v>3333</v>
      </c>
      <c r="B3248" s="3" t="s">
        <v>3333</v>
      </c>
      <c r="C3248" s="3" t="s">
        <v>7443</v>
      </c>
      <c r="D3248" s="6">
        <v>3500</v>
      </c>
      <c r="E3248" s="8">
        <v>3660</v>
      </c>
      <c r="F3248" t="s">
        <v>8218</v>
      </c>
      <c r="G3248" t="s">
        <v>8223</v>
      </c>
      <c r="H3248" t="s">
        <v>8245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8272</v>
      </c>
      <c r="O3248" s="10" t="s">
        <v>8313</v>
      </c>
      <c r="P3248">
        <f t="shared" si="152"/>
        <v>32.97</v>
      </c>
      <c r="Q3248" s="14">
        <f t="shared" si="150"/>
        <v>42148.676851851851</v>
      </c>
      <c r="R3248" s="14">
        <f t="shared" si="151"/>
        <v>42170.676851851851</v>
      </c>
    </row>
    <row r="3249" spans="1:18" ht="32" hidden="1" x14ac:dyDescent="0.2">
      <c r="A3249">
        <v>3334</v>
      </c>
      <c r="B3249" s="3" t="s">
        <v>3334</v>
      </c>
      <c r="C3249" s="3" t="s">
        <v>7444</v>
      </c>
      <c r="D3249" s="6">
        <v>3871</v>
      </c>
      <c r="E3249" s="8">
        <v>5366</v>
      </c>
      <c r="F3249" t="s">
        <v>8218</v>
      </c>
      <c r="G3249" t="s">
        <v>8223</v>
      </c>
      <c r="H3249" t="s">
        <v>8245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8272</v>
      </c>
      <c r="O3249" s="10" t="s">
        <v>8313</v>
      </c>
      <c r="P3249">
        <f t="shared" si="152"/>
        <v>116.65</v>
      </c>
      <c r="Q3249" s="14">
        <f t="shared" si="150"/>
        <v>42185.521087962959</v>
      </c>
      <c r="R3249" s="14">
        <f t="shared" si="151"/>
        <v>42215.521087962959</v>
      </c>
    </row>
    <row r="3250" spans="1:18" ht="48" hidden="1" x14ac:dyDescent="0.2">
      <c r="A3250">
        <v>3335</v>
      </c>
      <c r="B3250" s="3" t="s">
        <v>3335</v>
      </c>
      <c r="C3250" s="3" t="s">
        <v>7445</v>
      </c>
      <c r="D3250" s="6">
        <v>5000</v>
      </c>
      <c r="E3250" s="8">
        <v>5016</v>
      </c>
      <c r="F3250" t="s">
        <v>8218</v>
      </c>
      <c r="G3250" t="s">
        <v>8224</v>
      </c>
      <c r="H3250" t="s">
        <v>8246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8272</v>
      </c>
      <c r="O3250" s="10" t="s">
        <v>8313</v>
      </c>
      <c r="P3250">
        <f t="shared" si="152"/>
        <v>79.62</v>
      </c>
      <c r="Q3250" s="14">
        <f t="shared" si="150"/>
        <v>41827.674143518518</v>
      </c>
      <c r="R3250" s="14">
        <f t="shared" si="151"/>
        <v>41854.958333333336</v>
      </c>
    </row>
    <row r="3251" spans="1:18" ht="48" hidden="1" x14ac:dyDescent="0.2">
      <c r="A3251">
        <v>3336</v>
      </c>
      <c r="B3251" s="3" t="s">
        <v>3336</v>
      </c>
      <c r="C3251" s="3" t="s">
        <v>7446</v>
      </c>
      <c r="D3251" s="6">
        <v>250</v>
      </c>
      <c r="E3251" s="8">
        <v>250</v>
      </c>
      <c r="F3251" t="s">
        <v>8218</v>
      </c>
      <c r="G3251" t="s">
        <v>8224</v>
      </c>
      <c r="H3251" t="s">
        <v>8246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8272</v>
      </c>
      <c r="O3251" s="10" t="s">
        <v>8313</v>
      </c>
      <c r="P3251">
        <f t="shared" si="152"/>
        <v>27.78</v>
      </c>
      <c r="Q3251" s="14">
        <f t="shared" si="150"/>
        <v>42437.398680555561</v>
      </c>
      <c r="R3251" s="14">
        <f t="shared" si="151"/>
        <v>42465.35701388889</v>
      </c>
    </row>
    <row r="3252" spans="1:18" ht="48" hidden="1" x14ac:dyDescent="0.2">
      <c r="A3252">
        <v>3337</v>
      </c>
      <c r="B3252" s="3" t="s">
        <v>3337</v>
      </c>
      <c r="C3252" s="3" t="s">
        <v>7447</v>
      </c>
      <c r="D3252" s="6">
        <v>2500</v>
      </c>
      <c r="E3252" s="8">
        <v>2755</v>
      </c>
      <c r="F3252" t="s">
        <v>8218</v>
      </c>
      <c r="G3252" t="s">
        <v>8224</v>
      </c>
      <c r="H3252" t="s">
        <v>8246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8272</v>
      </c>
      <c r="O3252" s="10" t="s">
        <v>8313</v>
      </c>
      <c r="P3252">
        <f t="shared" si="152"/>
        <v>81.03</v>
      </c>
      <c r="Q3252" s="14">
        <f t="shared" si="150"/>
        <v>41901.282025462962</v>
      </c>
      <c r="R3252" s="14">
        <f t="shared" si="151"/>
        <v>41922.875</v>
      </c>
    </row>
    <row r="3253" spans="1:18" ht="32" hidden="1" x14ac:dyDescent="0.2">
      <c r="A3253">
        <v>3338</v>
      </c>
      <c r="B3253" s="3" t="s">
        <v>3338</v>
      </c>
      <c r="C3253" s="3" t="s">
        <v>7448</v>
      </c>
      <c r="D3253" s="6">
        <v>15000</v>
      </c>
      <c r="E3253" s="8">
        <v>15327</v>
      </c>
      <c r="F3253" t="s">
        <v>8218</v>
      </c>
      <c r="G3253" t="s">
        <v>8223</v>
      </c>
      <c r="H3253" t="s">
        <v>8245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8272</v>
      </c>
      <c r="O3253" s="10" t="s">
        <v>8313</v>
      </c>
      <c r="P3253">
        <f t="shared" si="152"/>
        <v>136.85</v>
      </c>
      <c r="Q3253" s="14">
        <f t="shared" si="150"/>
        <v>42769.574999999997</v>
      </c>
      <c r="R3253" s="14">
        <f t="shared" si="151"/>
        <v>42790.574999999997</v>
      </c>
    </row>
    <row r="3254" spans="1:18" ht="32" hidden="1" x14ac:dyDescent="0.2">
      <c r="A3254">
        <v>3339</v>
      </c>
      <c r="B3254" s="3" t="s">
        <v>3339</v>
      </c>
      <c r="C3254" s="3" t="s">
        <v>7449</v>
      </c>
      <c r="D3254" s="6">
        <v>8000</v>
      </c>
      <c r="E3254" s="8">
        <v>8348</v>
      </c>
      <c r="F3254" t="s">
        <v>8218</v>
      </c>
      <c r="G3254" t="s">
        <v>8223</v>
      </c>
      <c r="H3254" t="s">
        <v>8245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8272</v>
      </c>
      <c r="O3254" s="10" t="s">
        <v>8313</v>
      </c>
      <c r="P3254">
        <f t="shared" si="152"/>
        <v>177.62</v>
      </c>
      <c r="Q3254" s="14">
        <f t="shared" si="150"/>
        <v>42549.665717592594</v>
      </c>
      <c r="R3254" s="14">
        <f t="shared" si="151"/>
        <v>42579.665717592594</v>
      </c>
    </row>
    <row r="3255" spans="1:18" ht="48" hidden="1" x14ac:dyDescent="0.2">
      <c r="A3255">
        <v>3340</v>
      </c>
      <c r="B3255" s="3" t="s">
        <v>3340</v>
      </c>
      <c r="C3255" s="3" t="s">
        <v>7450</v>
      </c>
      <c r="D3255" s="6">
        <v>3000</v>
      </c>
      <c r="E3255" s="8">
        <v>4145</v>
      </c>
      <c r="F3255" t="s">
        <v>8218</v>
      </c>
      <c r="G3255" t="s">
        <v>8223</v>
      </c>
      <c r="H3255" t="s">
        <v>8245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8272</v>
      </c>
      <c r="O3255" s="10" t="s">
        <v>8313</v>
      </c>
      <c r="P3255">
        <f t="shared" si="152"/>
        <v>109.08</v>
      </c>
      <c r="Q3255" s="14">
        <f t="shared" si="150"/>
        <v>42685.974004629628</v>
      </c>
      <c r="R3255" s="14">
        <f t="shared" si="151"/>
        <v>42710.974004629628</v>
      </c>
    </row>
    <row r="3256" spans="1:18" ht="48" hidden="1" x14ac:dyDescent="0.2">
      <c r="A3256">
        <v>3341</v>
      </c>
      <c r="B3256" s="3" t="s">
        <v>3341</v>
      </c>
      <c r="C3256" s="3" t="s">
        <v>7451</v>
      </c>
      <c r="D3256" s="6">
        <v>3350</v>
      </c>
      <c r="E3256" s="8">
        <v>3350</v>
      </c>
      <c r="F3256" t="s">
        <v>8218</v>
      </c>
      <c r="G3256" t="s">
        <v>8224</v>
      </c>
      <c r="H3256" t="s">
        <v>8246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8272</v>
      </c>
      <c r="O3256" s="10" t="s">
        <v>8313</v>
      </c>
      <c r="P3256">
        <f t="shared" si="152"/>
        <v>119.64</v>
      </c>
      <c r="Q3256" s="14">
        <f t="shared" si="150"/>
        <v>42510.798854166671</v>
      </c>
      <c r="R3256" s="14">
        <f t="shared" si="151"/>
        <v>42533.708333333328</v>
      </c>
    </row>
    <row r="3257" spans="1:18" ht="32" hidden="1" x14ac:dyDescent="0.2">
      <c r="A3257">
        <v>3342</v>
      </c>
      <c r="B3257" s="3" t="s">
        <v>3342</v>
      </c>
      <c r="C3257" s="3" t="s">
        <v>7452</v>
      </c>
      <c r="D3257" s="6">
        <v>6000</v>
      </c>
      <c r="E3257" s="8">
        <v>6100</v>
      </c>
      <c r="F3257" t="s">
        <v>8218</v>
      </c>
      <c r="G3257" t="s">
        <v>8223</v>
      </c>
      <c r="H3257" t="s">
        <v>8245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8272</v>
      </c>
      <c r="O3257" s="10" t="s">
        <v>8313</v>
      </c>
      <c r="P3257">
        <f t="shared" si="152"/>
        <v>78.209999999999994</v>
      </c>
      <c r="Q3257" s="14">
        <f t="shared" si="150"/>
        <v>42062.296412037031</v>
      </c>
      <c r="R3257" s="14">
        <f t="shared" si="151"/>
        <v>42095.207638888889</v>
      </c>
    </row>
    <row r="3258" spans="1:18" ht="48" hidden="1" x14ac:dyDescent="0.2">
      <c r="A3258">
        <v>3343</v>
      </c>
      <c r="B3258" s="3" t="s">
        <v>3343</v>
      </c>
      <c r="C3258" s="3" t="s">
        <v>7453</v>
      </c>
      <c r="D3258" s="6">
        <v>700</v>
      </c>
      <c r="E3258" s="8">
        <v>1200</v>
      </c>
      <c r="F3258" t="s">
        <v>8218</v>
      </c>
      <c r="G3258" t="s">
        <v>8224</v>
      </c>
      <c r="H3258" t="s">
        <v>8246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8272</v>
      </c>
      <c r="O3258" s="10" t="s">
        <v>8313</v>
      </c>
      <c r="P3258">
        <f t="shared" si="152"/>
        <v>52.17</v>
      </c>
      <c r="Q3258" s="14">
        <f t="shared" si="150"/>
        <v>42452.916481481487</v>
      </c>
      <c r="R3258" s="14">
        <f t="shared" si="151"/>
        <v>42473.554166666669</v>
      </c>
    </row>
    <row r="3259" spans="1:18" ht="48" hidden="1" x14ac:dyDescent="0.2">
      <c r="A3259">
        <v>3344</v>
      </c>
      <c r="B3259" s="3" t="s">
        <v>3344</v>
      </c>
      <c r="C3259" s="3" t="s">
        <v>7454</v>
      </c>
      <c r="D3259" s="6">
        <v>4500</v>
      </c>
      <c r="E3259" s="8">
        <v>4565</v>
      </c>
      <c r="F3259" t="s">
        <v>8218</v>
      </c>
      <c r="G3259" t="s">
        <v>8223</v>
      </c>
      <c r="H3259" t="s">
        <v>8245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8272</v>
      </c>
      <c r="O3259" s="10" t="s">
        <v>8313</v>
      </c>
      <c r="P3259">
        <f t="shared" si="152"/>
        <v>114.13</v>
      </c>
      <c r="Q3259" s="14">
        <f t="shared" si="150"/>
        <v>41851.200150462959</v>
      </c>
      <c r="R3259" s="14">
        <f t="shared" si="151"/>
        <v>41881.200150462959</v>
      </c>
    </row>
    <row r="3260" spans="1:18" ht="48" hidden="1" x14ac:dyDescent="0.2">
      <c r="A3260">
        <v>3345</v>
      </c>
      <c r="B3260" s="3" t="s">
        <v>3345</v>
      </c>
      <c r="C3260" s="3" t="s">
        <v>7455</v>
      </c>
      <c r="D3260" s="6">
        <v>500</v>
      </c>
      <c r="E3260" s="8">
        <v>650</v>
      </c>
      <c r="F3260" t="s">
        <v>8218</v>
      </c>
      <c r="G3260" t="s">
        <v>8223</v>
      </c>
      <c r="H3260" t="s">
        <v>8245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8272</v>
      </c>
      <c r="O3260" s="10" t="s">
        <v>8313</v>
      </c>
      <c r="P3260">
        <f t="shared" si="152"/>
        <v>50</v>
      </c>
      <c r="Q3260" s="14">
        <f t="shared" si="150"/>
        <v>42053.106111111112</v>
      </c>
      <c r="R3260" s="14">
        <f t="shared" si="151"/>
        <v>42112.025694444441</v>
      </c>
    </row>
    <row r="3261" spans="1:18" ht="48" hidden="1" x14ac:dyDescent="0.2">
      <c r="A3261">
        <v>3346</v>
      </c>
      <c r="B3261" s="3" t="s">
        <v>3346</v>
      </c>
      <c r="C3261" s="3" t="s">
        <v>7456</v>
      </c>
      <c r="D3261" s="6">
        <v>1500</v>
      </c>
      <c r="E3261" s="8">
        <v>1650</v>
      </c>
      <c r="F3261" t="s">
        <v>8218</v>
      </c>
      <c r="G3261" t="s">
        <v>8223</v>
      </c>
      <c r="H3261" t="s">
        <v>8245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8272</v>
      </c>
      <c r="O3261" s="10" t="s">
        <v>8313</v>
      </c>
      <c r="P3261">
        <f t="shared" si="152"/>
        <v>91.67</v>
      </c>
      <c r="Q3261" s="14">
        <f t="shared" si="150"/>
        <v>42054.024421296301</v>
      </c>
      <c r="R3261" s="14">
        <f t="shared" si="151"/>
        <v>42061.024421296301</v>
      </c>
    </row>
    <row r="3262" spans="1:18" ht="48" hidden="1" x14ac:dyDescent="0.2">
      <c r="A3262">
        <v>3347</v>
      </c>
      <c r="B3262" s="3" t="s">
        <v>3347</v>
      </c>
      <c r="C3262" s="3" t="s">
        <v>7457</v>
      </c>
      <c r="D3262" s="6">
        <v>2000</v>
      </c>
      <c r="E3262" s="8">
        <v>2389</v>
      </c>
      <c r="F3262" t="s">
        <v>8218</v>
      </c>
      <c r="G3262" t="s">
        <v>8224</v>
      </c>
      <c r="H3262" t="s">
        <v>8246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8272</v>
      </c>
      <c r="O3262" s="10" t="s">
        <v>8313</v>
      </c>
      <c r="P3262">
        <f t="shared" si="152"/>
        <v>108.59</v>
      </c>
      <c r="Q3262" s="14">
        <f t="shared" si="150"/>
        <v>42484.551550925928</v>
      </c>
      <c r="R3262" s="14">
        <f t="shared" si="151"/>
        <v>42498.875</v>
      </c>
    </row>
    <row r="3263" spans="1:18" ht="48" hidden="1" x14ac:dyDescent="0.2">
      <c r="A3263">
        <v>3348</v>
      </c>
      <c r="B3263" s="3" t="s">
        <v>3266</v>
      </c>
      <c r="C3263" s="3" t="s">
        <v>7458</v>
      </c>
      <c r="D3263" s="6">
        <v>5500</v>
      </c>
      <c r="E3263" s="8">
        <v>5516</v>
      </c>
      <c r="F3263" t="s">
        <v>8218</v>
      </c>
      <c r="G3263" t="s">
        <v>8223</v>
      </c>
      <c r="H3263" t="s">
        <v>8245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8272</v>
      </c>
      <c r="O3263" s="10" t="s">
        <v>8313</v>
      </c>
      <c r="P3263">
        <f t="shared" si="152"/>
        <v>69.819999999999993</v>
      </c>
      <c r="Q3263" s="14">
        <f t="shared" si="150"/>
        <v>42466.558796296296</v>
      </c>
      <c r="R3263" s="14">
        <f t="shared" si="151"/>
        <v>42490.165972222225</v>
      </c>
    </row>
    <row r="3264" spans="1:18" ht="48" hidden="1" x14ac:dyDescent="0.2">
      <c r="A3264">
        <v>3349</v>
      </c>
      <c r="B3264" s="3" t="s">
        <v>3348</v>
      </c>
      <c r="C3264" s="3" t="s">
        <v>7459</v>
      </c>
      <c r="D3264" s="6">
        <v>1000</v>
      </c>
      <c r="E3264" s="8">
        <v>1534</v>
      </c>
      <c r="F3264" t="s">
        <v>8218</v>
      </c>
      <c r="G3264" t="s">
        <v>8223</v>
      </c>
      <c r="H3264" t="s">
        <v>8245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8272</v>
      </c>
      <c r="O3264" s="10" t="s">
        <v>8313</v>
      </c>
      <c r="P3264">
        <f t="shared" si="152"/>
        <v>109.57</v>
      </c>
      <c r="Q3264" s="14">
        <f t="shared" si="150"/>
        <v>42513.110787037032</v>
      </c>
      <c r="R3264" s="14">
        <f t="shared" si="151"/>
        <v>42534.708333333328</v>
      </c>
    </row>
    <row r="3265" spans="1:18" ht="48" hidden="1" x14ac:dyDescent="0.2">
      <c r="A3265">
        <v>3350</v>
      </c>
      <c r="B3265" s="3" t="s">
        <v>3349</v>
      </c>
      <c r="C3265" s="3" t="s">
        <v>7460</v>
      </c>
      <c r="D3265" s="6">
        <v>3500</v>
      </c>
      <c r="E3265" s="8">
        <v>3655</v>
      </c>
      <c r="F3265" t="s">
        <v>8218</v>
      </c>
      <c r="G3265" t="s">
        <v>8242</v>
      </c>
      <c r="H3265" t="s">
        <v>8248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8272</v>
      </c>
      <c r="O3265" s="10" t="s">
        <v>8313</v>
      </c>
      <c r="P3265">
        <f t="shared" si="152"/>
        <v>71.67</v>
      </c>
      <c r="Q3265" s="14">
        <f t="shared" si="150"/>
        <v>42302.701516203699</v>
      </c>
      <c r="R3265" s="14">
        <f t="shared" si="151"/>
        <v>42337.958333333328</v>
      </c>
    </row>
    <row r="3266" spans="1:18" ht="48" hidden="1" x14ac:dyDescent="0.2">
      <c r="A3266">
        <v>3351</v>
      </c>
      <c r="B3266" s="3" t="s">
        <v>3350</v>
      </c>
      <c r="C3266" s="3" t="s">
        <v>7461</v>
      </c>
      <c r="D3266" s="6">
        <v>5000</v>
      </c>
      <c r="E3266" s="8">
        <v>5055</v>
      </c>
      <c r="F3266" t="s">
        <v>8218</v>
      </c>
      <c r="G3266" t="s">
        <v>8224</v>
      </c>
      <c r="H3266" t="s">
        <v>8246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8272</v>
      </c>
      <c r="O3266" s="10" t="s">
        <v>8313</v>
      </c>
      <c r="P3266">
        <f t="shared" si="152"/>
        <v>93.61</v>
      </c>
      <c r="Q3266" s="14">
        <f t="shared" ref="Q3266:Q3329" si="153">(((J3266/60)/60)/24)+DATE(1970,1,1)</f>
        <v>41806.395428240743</v>
      </c>
      <c r="R3266" s="14">
        <f t="shared" ref="R3266:R3329" si="154">(((I3266/60)/60)/24)+DATE(1970,1,1)</f>
        <v>41843.458333333336</v>
      </c>
    </row>
    <row r="3267" spans="1:18" ht="48" hidden="1" x14ac:dyDescent="0.2">
      <c r="A3267">
        <v>3352</v>
      </c>
      <c r="B3267" s="3" t="s">
        <v>3351</v>
      </c>
      <c r="C3267" s="3" t="s">
        <v>7462</v>
      </c>
      <c r="D3267" s="6">
        <v>5000</v>
      </c>
      <c r="E3267" s="8">
        <v>5376</v>
      </c>
      <c r="F3267" t="s">
        <v>8218</v>
      </c>
      <c r="G3267" t="s">
        <v>8224</v>
      </c>
      <c r="H3267" t="s">
        <v>8246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8272</v>
      </c>
      <c r="O3267" s="10" t="s">
        <v>8313</v>
      </c>
      <c r="P3267">
        <f t="shared" ref="P3267:P3330" si="155">IFERROR(ROUND(E3267/L3267,2),0)</f>
        <v>76.8</v>
      </c>
      <c r="Q3267" s="14">
        <f t="shared" si="153"/>
        <v>42495.992800925931</v>
      </c>
      <c r="R3267" s="14">
        <f t="shared" si="154"/>
        <v>42552.958333333328</v>
      </c>
    </row>
    <row r="3268" spans="1:18" ht="48" hidden="1" x14ac:dyDescent="0.2">
      <c r="A3268">
        <v>3353</v>
      </c>
      <c r="B3268" s="3" t="s">
        <v>3352</v>
      </c>
      <c r="C3268" s="3" t="s">
        <v>7463</v>
      </c>
      <c r="D3268" s="6">
        <v>500</v>
      </c>
      <c r="E3268" s="8">
        <v>1575</v>
      </c>
      <c r="F3268" t="s">
        <v>8218</v>
      </c>
      <c r="G3268" t="s">
        <v>8224</v>
      </c>
      <c r="H3268" t="s">
        <v>8246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8272</v>
      </c>
      <c r="O3268" s="10" t="s">
        <v>8313</v>
      </c>
      <c r="P3268">
        <f t="shared" si="155"/>
        <v>35.799999999999997</v>
      </c>
      <c r="Q3268" s="14">
        <f t="shared" si="153"/>
        <v>42479.432291666672</v>
      </c>
      <c r="R3268" s="14">
        <f t="shared" si="154"/>
        <v>42492.958333333328</v>
      </c>
    </row>
    <row r="3269" spans="1:18" ht="32" hidden="1" x14ac:dyDescent="0.2">
      <c r="A3269">
        <v>3354</v>
      </c>
      <c r="B3269" s="3" t="s">
        <v>3353</v>
      </c>
      <c r="C3269" s="3" t="s">
        <v>7464</v>
      </c>
      <c r="D3269" s="6">
        <v>3000</v>
      </c>
      <c r="E3269" s="8">
        <v>3058</v>
      </c>
      <c r="F3269" t="s">
        <v>8218</v>
      </c>
      <c r="G3269" t="s">
        <v>8223</v>
      </c>
      <c r="H3269" t="s">
        <v>8245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8272</v>
      </c>
      <c r="O3269" s="10" t="s">
        <v>8313</v>
      </c>
      <c r="P3269">
        <f t="shared" si="155"/>
        <v>55.6</v>
      </c>
      <c r="Q3269" s="14">
        <f t="shared" si="153"/>
        <v>42270.7269212963</v>
      </c>
      <c r="R3269" s="14">
        <f t="shared" si="154"/>
        <v>42306.167361111111</v>
      </c>
    </row>
    <row r="3270" spans="1:18" ht="48" hidden="1" x14ac:dyDescent="0.2">
      <c r="A3270">
        <v>3355</v>
      </c>
      <c r="B3270" s="3" t="s">
        <v>3354</v>
      </c>
      <c r="C3270" s="3" t="s">
        <v>7465</v>
      </c>
      <c r="D3270" s="6">
        <v>1750</v>
      </c>
      <c r="E3270" s="8">
        <v>2210</v>
      </c>
      <c r="F3270" t="s">
        <v>8218</v>
      </c>
      <c r="G3270" t="s">
        <v>8224</v>
      </c>
      <c r="H3270" t="s">
        <v>8246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8272</v>
      </c>
      <c r="O3270" s="10" t="s">
        <v>8313</v>
      </c>
      <c r="P3270">
        <f t="shared" si="155"/>
        <v>147.33000000000001</v>
      </c>
      <c r="Q3270" s="14">
        <f t="shared" si="153"/>
        <v>42489.619525462964</v>
      </c>
      <c r="R3270" s="14">
        <f t="shared" si="154"/>
        <v>42500.470138888893</v>
      </c>
    </row>
    <row r="3271" spans="1:18" ht="48" hidden="1" x14ac:dyDescent="0.2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8272</v>
      </c>
      <c r="O3271" s="10" t="s">
        <v>8313</v>
      </c>
      <c r="P3271">
        <f t="shared" si="155"/>
        <v>56.33</v>
      </c>
      <c r="Q3271" s="14">
        <f t="shared" si="153"/>
        <v>42536.815648148149</v>
      </c>
      <c r="R3271" s="14">
        <f t="shared" si="154"/>
        <v>42566.815648148149</v>
      </c>
    </row>
    <row r="3272" spans="1:18" ht="48" hidden="1" x14ac:dyDescent="0.2">
      <c r="A3272">
        <v>3357</v>
      </c>
      <c r="B3272" s="3" t="s">
        <v>3356</v>
      </c>
      <c r="C3272" s="3" t="s">
        <v>7467</v>
      </c>
      <c r="D3272" s="6">
        <v>2000</v>
      </c>
      <c r="E3272" s="8">
        <v>2020</v>
      </c>
      <c r="F3272" t="s">
        <v>8218</v>
      </c>
      <c r="G3272" t="s">
        <v>8224</v>
      </c>
      <c r="H3272" t="s">
        <v>8246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8272</v>
      </c>
      <c r="O3272" s="10" t="s">
        <v>8313</v>
      </c>
      <c r="P3272">
        <f t="shared" si="155"/>
        <v>96.19</v>
      </c>
      <c r="Q3272" s="14">
        <f t="shared" si="153"/>
        <v>41822.417939814812</v>
      </c>
      <c r="R3272" s="14">
        <f t="shared" si="154"/>
        <v>41852.417939814812</v>
      </c>
    </row>
    <row r="3273" spans="1:18" ht="48" hidden="1" x14ac:dyDescent="0.2">
      <c r="A3273">
        <v>3358</v>
      </c>
      <c r="B3273" s="3" t="s">
        <v>3357</v>
      </c>
      <c r="C3273" s="3" t="s">
        <v>7468</v>
      </c>
      <c r="D3273" s="6">
        <v>10000</v>
      </c>
      <c r="E3273" s="8">
        <v>10299</v>
      </c>
      <c r="F3273" t="s">
        <v>8218</v>
      </c>
      <c r="G3273" t="s">
        <v>8223</v>
      </c>
      <c r="H3273" t="s">
        <v>8245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8272</v>
      </c>
      <c r="O3273" s="10" t="s">
        <v>8313</v>
      </c>
      <c r="P3273">
        <f t="shared" si="155"/>
        <v>63.57</v>
      </c>
      <c r="Q3273" s="14">
        <f t="shared" si="153"/>
        <v>41932.311099537037</v>
      </c>
      <c r="R3273" s="14">
        <f t="shared" si="154"/>
        <v>41962.352766203709</v>
      </c>
    </row>
    <row r="3274" spans="1:18" ht="32" hidden="1" x14ac:dyDescent="0.2">
      <c r="A3274">
        <v>3359</v>
      </c>
      <c r="B3274" s="3" t="s">
        <v>3358</v>
      </c>
      <c r="C3274" s="3" t="s">
        <v>7469</v>
      </c>
      <c r="D3274" s="6">
        <v>4000</v>
      </c>
      <c r="E3274" s="8">
        <v>4250</v>
      </c>
      <c r="F3274" t="s">
        <v>8218</v>
      </c>
      <c r="G3274" t="s">
        <v>8223</v>
      </c>
      <c r="H3274" t="s">
        <v>8245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8272</v>
      </c>
      <c r="O3274" s="10" t="s">
        <v>8313</v>
      </c>
      <c r="P3274">
        <f t="shared" si="155"/>
        <v>184.78</v>
      </c>
      <c r="Q3274" s="14">
        <f t="shared" si="153"/>
        <v>42746.057106481487</v>
      </c>
      <c r="R3274" s="14">
        <f t="shared" si="154"/>
        <v>42791.057106481487</v>
      </c>
    </row>
    <row r="3275" spans="1:18" ht="32" hidden="1" x14ac:dyDescent="0.2">
      <c r="A3275">
        <v>3360</v>
      </c>
      <c r="B3275" s="3" t="s">
        <v>3359</v>
      </c>
      <c r="C3275" s="3" t="s">
        <v>7470</v>
      </c>
      <c r="D3275" s="6">
        <v>9000</v>
      </c>
      <c r="E3275" s="8">
        <v>9124</v>
      </c>
      <c r="F3275" t="s">
        <v>8218</v>
      </c>
      <c r="G3275" t="s">
        <v>8243</v>
      </c>
      <c r="H3275" t="s">
        <v>8257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8272</v>
      </c>
      <c r="O3275" s="10" t="s">
        <v>8313</v>
      </c>
      <c r="P3275">
        <f t="shared" si="155"/>
        <v>126.72</v>
      </c>
      <c r="Q3275" s="14">
        <f t="shared" si="153"/>
        <v>42697.082673611112</v>
      </c>
      <c r="R3275" s="14">
        <f t="shared" si="154"/>
        <v>42718.665972222225</v>
      </c>
    </row>
    <row r="3276" spans="1:18" ht="48" hidden="1" x14ac:dyDescent="0.2">
      <c r="A3276">
        <v>3361</v>
      </c>
      <c r="B3276" s="3" t="s">
        <v>3360</v>
      </c>
      <c r="C3276" s="3" t="s">
        <v>7471</v>
      </c>
      <c r="D3276" s="6">
        <v>5000</v>
      </c>
      <c r="E3276" s="8">
        <v>5673</v>
      </c>
      <c r="F3276" t="s">
        <v>8218</v>
      </c>
      <c r="G3276" t="s">
        <v>8223</v>
      </c>
      <c r="H3276" t="s">
        <v>8245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8272</v>
      </c>
      <c r="O3276" s="10" t="s">
        <v>8313</v>
      </c>
      <c r="P3276">
        <f t="shared" si="155"/>
        <v>83.43</v>
      </c>
      <c r="Q3276" s="14">
        <f t="shared" si="153"/>
        <v>41866.025347222225</v>
      </c>
      <c r="R3276" s="14">
        <f t="shared" si="154"/>
        <v>41883.665972222225</v>
      </c>
    </row>
    <row r="3277" spans="1:18" ht="48" hidden="1" x14ac:dyDescent="0.2">
      <c r="A3277">
        <v>3362</v>
      </c>
      <c r="B3277" s="3" t="s">
        <v>3361</v>
      </c>
      <c r="C3277" s="3" t="s">
        <v>7472</v>
      </c>
      <c r="D3277" s="6">
        <v>500</v>
      </c>
      <c r="E3277" s="8">
        <v>1090</v>
      </c>
      <c r="F3277" t="s">
        <v>8218</v>
      </c>
      <c r="G3277" t="s">
        <v>8223</v>
      </c>
      <c r="H3277" t="s">
        <v>8245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8272</v>
      </c>
      <c r="O3277" s="10" t="s">
        <v>8313</v>
      </c>
      <c r="P3277">
        <f t="shared" si="155"/>
        <v>54.5</v>
      </c>
      <c r="Q3277" s="14">
        <f t="shared" si="153"/>
        <v>42056.091631944444</v>
      </c>
      <c r="R3277" s="14">
        <f t="shared" si="154"/>
        <v>42070.204861111109</v>
      </c>
    </row>
    <row r="3278" spans="1:18" ht="48" hidden="1" x14ac:dyDescent="0.2">
      <c r="A3278">
        <v>3363</v>
      </c>
      <c r="B3278" s="3" t="s">
        <v>3362</v>
      </c>
      <c r="C3278" s="3" t="s">
        <v>7473</v>
      </c>
      <c r="D3278" s="6">
        <v>7750</v>
      </c>
      <c r="E3278" s="8">
        <v>7860</v>
      </c>
      <c r="F3278" t="s">
        <v>8218</v>
      </c>
      <c r="G3278" t="s">
        <v>8223</v>
      </c>
      <c r="H3278" t="s">
        <v>8245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8272</v>
      </c>
      <c r="O3278" s="10" t="s">
        <v>8313</v>
      </c>
      <c r="P3278">
        <f t="shared" si="155"/>
        <v>302.31</v>
      </c>
      <c r="Q3278" s="14">
        <f t="shared" si="153"/>
        <v>41851.771354166667</v>
      </c>
      <c r="R3278" s="14">
        <f t="shared" si="154"/>
        <v>41870.666666666664</v>
      </c>
    </row>
    <row r="3279" spans="1:18" ht="48" hidden="1" x14ac:dyDescent="0.2">
      <c r="A3279">
        <v>3364</v>
      </c>
      <c r="B3279" s="3" t="s">
        <v>3363</v>
      </c>
      <c r="C3279" s="3" t="s">
        <v>7474</v>
      </c>
      <c r="D3279" s="6">
        <v>3000</v>
      </c>
      <c r="E3279" s="8">
        <v>3178</v>
      </c>
      <c r="F3279" t="s">
        <v>8218</v>
      </c>
      <c r="G3279" t="s">
        <v>8224</v>
      </c>
      <c r="H3279" t="s">
        <v>8246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8272</v>
      </c>
      <c r="O3279" s="10" t="s">
        <v>8313</v>
      </c>
      <c r="P3279">
        <f t="shared" si="155"/>
        <v>44.14</v>
      </c>
      <c r="Q3279" s="14">
        <f t="shared" si="153"/>
        <v>42422.977418981478</v>
      </c>
      <c r="R3279" s="14">
        <f t="shared" si="154"/>
        <v>42444.875</v>
      </c>
    </row>
    <row r="3280" spans="1:18" ht="48" hidden="1" x14ac:dyDescent="0.2">
      <c r="A3280">
        <v>3365</v>
      </c>
      <c r="B3280" s="3" t="s">
        <v>3364</v>
      </c>
      <c r="C3280" s="3" t="s">
        <v>7475</v>
      </c>
      <c r="D3280" s="6">
        <v>2500</v>
      </c>
      <c r="E3280" s="8">
        <v>2600</v>
      </c>
      <c r="F3280" t="s">
        <v>8218</v>
      </c>
      <c r="G3280" t="s">
        <v>8223</v>
      </c>
      <c r="H3280" t="s">
        <v>8245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8272</v>
      </c>
      <c r="O3280" s="10" t="s">
        <v>8313</v>
      </c>
      <c r="P3280">
        <f t="shared" si="155"/>
        <v>866.67</v>
      </c>
      <c r="Q3280" s="14">
        <f t="shared" si="153"/>
        <v>42321.101759259262</v>
      </c>
      <c r="R3280" s="14">
        <f t="shared" si="154"/>
        <v>42351.101759259262</v>
      </c>
    </row>
    <row r="3281" spans="1:18" ht="48" hidden="1" x14ac:dyDescent="0.2">
      <c r="A3281">
        <v>3366</v>
      </c>
      <c r="B3281" s="3" t="s">
        <v>3365</v>
      </c>
      <c r="C3281" s="3" t="s">
        <v>7476</v>
      </c>
      <c r="D3281" s="6">
        <v>500</v>
      </c>
      <c r="E3281" s="8">
        <v>1105</v>
      </c>
      <c r="F3281" t="s">
        <v>8218</v>
      </c>
      <c r="G3281" t="s">
        <v>8223</v>
      </c>
      <c r="H3281" t="s">
        <v>8245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8272</v>
      </c>
      <c r="O3281" s="10" t="s">
        <v>8313</v>
      </c>
      <c r="P3281">
        <f t="shared" si="155"/>
        <v>61.39</v>
      </c>
      <c r="Q3281" s="14">
        <f t="shared" si="153"/>
        <v>42107.067557870367</v>
      </c>
      <c r="R3281" s="14">
        <f t="shared" si="154"/>
        <v>42137.067557870367</v>
      </c>
    </row>
    <row r="3282" spans="1:18" ht="48" hidden="1" x14ac:dyDescent="0.2">
      <c r="A3282">
        <v>3367</v>
      </c>
      <c r="B3282" s="3" t="s">
        <v>3366</v>
      </c>
      <c r="C3282" s="3" t="s">
        <v>7477</v>
      </c>
      <c r="D3282" s="6">
        <v>750</v>
      </c>
      <c r="E3282" s="8">
        <v>890</v>
      </c>
      <c r="F3282" t="s">
        <v>8218</v>
      </c>
      <c r="G3282" t="s">
        <v>8224</v>
      </c>
      <c r="H3282" t="s">
        <v>8246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8272</v>
      </c>
      <c r="O3282" s="10" t="s">
        <v>8313</v>
      </c>
      <c r="P3282">
        <f t="shared" si="155"/>
        <v>29.67</v>
      </c>
      <c r="Q3282" s="14">
        <f t="shared" si="153"/>
        <v>42192.933958333335</v>
      </c>
      <c r="R3282" s="14">
        <f t="shared" si="154"/>
        <v>42217.933958333335</v>
      </c>
    </row>
    <row r="3283" spans="1:18" ht="48" hidden="1" x14ac:dyDescent="0.2">
      <c r="A3283">
        <v>3368</v>
      </c>
      <c r="B3283" s="3" t="s">
        <v>3367</v>
      </c>
      <c r="C3283" s="3" t="s">
        <v>7478</v>
      </c>
      <c r="D3283" s="6">
        <v>1000</v>
      </c>
      <c r="E3283" s="8">
        <v>1046</v>
      </c>
      <c r="F3283" t="s">
        <v>8218</v>
      </c>
      <c r="G3283" t="s">
        <v>8223</v>
      </c>
      <c r="H3283" t="s">
        <v>8245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8272</v>
      </c>
      <c r="O3283" s="10" t="s">
        <v>8313</v>
      </c>
      <c r="P3283">
        <f t="shared" si="155"/>
        <v>45.48</v>
      </c>
      <c r="Q3283" s="14">
        <f t="shared" si="153"/>
        <v>41969.199756944443</v>
      </c>
      <c r="R3283" s="14">
        <f t="shared" si="154"/>
        <v>42005.208333333328</v>
      </c>
    </row>
    <row r="3284" spans="1:18" ht="48" hidden="1" x14ac:dyDescent="0.2">
      <c r="A3284">
        <v>3369</v>
      </c>
      <c r="B3284" s="3" t="s">
        <v>3368</v>
      </c>
      <c r="C3284" s="3" t="s">
        <v>7479</v>
      </c>
      <c r="D3284" s="6">
        <v>5000</v>
      </c>
      <c r="E3284" s="8">
        <v>5195</v>
      </c>
      <c r="F3284" t="s">
        <v>8218</v>
      </c>
      <c r="G3284" t="s">
        <v>8240</v>
      </c>
      <c r="H3284" t="s">
        <v>8248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8272</v>
      </c>
      <c r="O3284" s="10" t="s">
        <v>8313</v>
      </c>
      <c r="P3284">
        <f t="shared" si="155"/>
        <v>96.2</v>
      </c>
      <c r="Q3284" s="14">
        <f t="shared" si="153"/>
        <v>42690.041435185187</v>
      </c>
      <c r="R3284" s="14">
        <f t="shared" si="154"/>
        <v>42750.041435185187</v>
      </c>
    </row>
    <row r="3285" spans="1:18" ht="32" hidden="1" x14ac:dyDescent="0.2">
      <c r="A3285">
        <v>3370</v>
      </c>
      <c r="B3285" s="3" t="s">
        <v>3369</v>
      </c>
      <c r="C3285" s="3" t="s">
        <v>7480</v>
      </c>
      <c r="D3285" s="6">
        <v>1500</v>
      </c>
      <c r="E3285" s="8">
        <v>1766</v>
      </c>
      <c r="F3285" t="s">
        <v>8218</v>
      </c>
      <c r="G3285" t="s">
        <v>8223</v>
      </c>
      <c r="H3285" t="s">
        <v>8245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8272</v>
      </c>
      <c r="O3285" s="10" t="s">
        <v>8313</v>
      </c>
      <c r="P3285">
        <f t="shared" si="155"/>
        <v>67.92</v>
      </c>
      <c r="Q3285" s="14">
        <f t="shared" si="153"/>
        <v>42690.334317129629</v>
      </c>
      <c r="R3285" s="14">
        <f t="shared" si="154"/>
        <v>42721.333333333328</v>
      </c>
    </row>
    <row r="3286" spans="1:18" ht="32" hidden="1" x14ac:dyDescent="0.2">
      <c r="A3286">
        <v>3371</v>
      </c>
      <c r="B3286" s="3" t="s">
        <v>3370</v>
      </c>
      <c r="C3286" s="3" t="s">
        <v>7481</v>
      </c>
      <c r="D3286" s="6">
        <v>200</v>
      </c>
      <c r="E3286" s="8">
        <v>277</v>
      </c>
      <c r="F3286" t="s">
        <v>8218</v>
      </c>
      <c r="G3286" t="s">
        <v>8223</v>
      </c>
      <c r="H3286" t="s">
        <v>8245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8272</v>
      </c>
      <c r="O3286" s="10" t="s">
        <v>8313</v>
      </c>
      <c r="P3286">
        <f t="shared" si="155"/>
        <v>30.78</v>
      </c>
      <c r="Q3286" s="14">
        <f t="shared" si="153"/>
        <v>42312.874594907407</v>
      </c>
      <c r="R3286" s="14">
        <f t="shared" si="154"/>
        <v>42340.874594907407</v>
      </c>
    </row>
    <row r="3287" spans="1:18" ht="48" hidden="1" x14ac:dyDescent="0.2">
      <c r="A3287">
        <v>3372</v>
      </c>
      <c r="B3287" s="3" t="s">
        <v>3371</v>
      </c>
      <c r="C3287" s="3" t="s">
        <v>7482</v>
      </c>
      <c r="D3287" s="6">
        <v>1000</v>
      </c>
      <c r="E3287" s="8">
        <v>1035</v>
      </c>
      <c r="F3287" t="s">
        <v>8218</v>
      </c>
      <c r="G3287" t="s">
        <v>8223</v>
      </c>
      <c r="H3287" t="s">
        <v>8245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8272</v>
      </c>
      <c r="O3287" s="10" t="s">
        <v>8313</v>
      </c>
      <c r="P3287">
        <f t="shared" si="155"/>
        <v>38.33</v>
      </c>
      <c r="Q3287" s="14">
        <f t="shared" si="153"/>
        <v>41855.548101851848</v>
      </c>
      <c r="R3287" s="14">
        <f t="shared" si="154"/>
        <v>41876.207638888889</v>
      </c>
    </row>
    <row r="3288" spans="1:18" ht="48" hidden="1" x14ac:dyDescent="0.2">
      <c r="A3288">
        <v>3373</v>
      </c>
      <c r="B3288" s="3" t="s">
        <v>3372</v>
      </c>
      <c r="C3288" s="3" t="s">
        <v>7483</v>
      </c>
      <c r="D3288" s="6">
        <v>2000</v>
      </c>
      <c r="E3288" s="8">
        <v>2005</v>
      </c>
      <c r="F3288" t="s">
        <v>8218</v>
      </c>
      <c r="G3288" t="s">
        <v>8224</v>
      </c>
      <c r="H3288" t="s">
        <v>8246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8272</v>
      </c>
      <c r="O3288" s="10" t="s">
        <v>8313</v>
      </c>
      <c r="P3288">
        <f t="shared" si="155"/>
        <v>66.83</v>
      </c>
      <c r="Q3288" s="14">
        <f t="shared" si="153"/>
        <v>42179.854629629626</v>
      </c>
      <c r="R3288" s="14">
        <f t="shared" si="154"/>
        <v>42203.666666666672</v>
      </c>
    </row>
    <row r="3289" spans="1:18" ht="48" hidden="1" x14ac:dyDescent="0.2">
      <c r="A3289">
        <v>3374</v>
      </c>
      <c r="B3289" s="3" t="s">
        <v>3373</v>
      </c>
      <c r="C3289" s="3" t="s">
        <v>7484</v>
      </c>
      <c r="D3289" s="6">
        <v>3500</v>
      </c>
      <c r="E3289" s="8">
        <v>3730</v>
      </c>
      <c r="F3289" t="s">
        <v>8218</v>
      </c>
      <c r="G3289" t="s">
        <v>8228</v>
      </c>
      <c r="H3289" t="s">
        <v>8250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8272</v>
      </c>
      <c r="O3289" s="10" t="s">
        <v>8313</v>
      </c>
      <c r="P3289">
        <f t="shared" si="155"/>
        <v>71.73</v>
      </c>
      <c r="Q3289" s="14">
        <f t="shared" si="153"/>
        <v>42275.731666666667</v>
      </c>
      <c r="R3289" s="14">
        <f t="shared" si="154"/>
        <v>42305.731666666667</v>
      </c>
    </row>
    <row r="3290" spans="1:18" ht="48" hidden="1" x14ac:dyDescent="0.2">
      <c r="A3290">
        <v>3375</v>
      </c>
      <c r="B3290" s="3" t="s">
        <v>3374</v>
      </c>
      <c r="C3290" s="3" t="s">
        <v>7485</v>
      </c>
      <c r="D3290" s="6">
        <v>3000</v>
      </c>
      <c r="E3290" s="8">
        <v>3000</v>
      </c>
      <c r="F3290" t="s">
        <v>8218</v>
      </c>
      <c r="G3290" t="s">
        <v>8224</v>
      </c>
      <c r="H3290" t="s">
        <v>8246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8272</v>
      </c>
      <c r="O3290" s="10" t="s">
        <v>8313</v>
      </c>
      <c r="P3290">
        <f t="shared" si="155"/>
        <v>176.47</v>
      </c>
      <c r="Q3290" s="14">
        <f t="shared" si="153"/>
        <v>41765.610798611109</v>
      </c>
      <c r="R3290" s="14">
        <f t="shared" si="154"/>
        <v>41777.610798611109</v>
      </c>
    </row>
    <row r="3291" spans="1:18" ht="48" hidden="1" x14ac:dyDescent="0.2">
      <c r="A3291">
        <v>3376</v>
      </c>
      <c r="B3291" s="3" t="s">
        <v>3375</v>
      </c>
      <c r="C3291" s="3" t="s">
        <v>7486</v>
      </c>
      <c r="D3291" s="6">
        <v>8000</v>
      </c>
      <c r="E3291" s="8">
        <v>8001</v>
      </c>
      <c r="F3291" t="s">
        <v>8218</v>
      </c>
      <c r="G3291" t="s">
        <v>8223</v>
      </c>
      <c r="H3291" t="s">
        <v>8245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8272</v>
      </c>
      <c r="O3291" s="10" t="s">
        <v>8313</v>
      </c>
      <c r="P3291">
        <f t="shared" si="155"/>
        <v>421.11</v>
      </c>
      <c r="Q3291" s="14">
        <f t="shared" si="153"/>
        <v>42059.701319444444</v>
      </c>
      <c r="R3291" s="14">
        <f t="shared" si="154"/>
        <v>42119.659652777773</v>
      </c>
    </row>
    <row r="3292" spans="1:18" ht="48" hidden="1" x14ac:dyDescent="0.2">
      <c r="A3292">
        <v>3377</v>
      </c>
      <c r="B3292" s="3" t="s">
        <v>3376</v>
      </c>
      <c r="C3292" s="3" t="s">
        <v>7487</v>
      </c>
      <c r="D3292" s="6">
        <v>8000</v>
      </c>
      <c r="E3292" s="8">
        <v>8084</v>
      </c>
      <c r="F3292" t="s">
        <v>8218</v>
      </c>
      <c r="G3292" t="s">
        <v>8224</v>
      </c>
      <c r="H3292" t="s">
        <v>8246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8272</v>
      </c>
      <c r="O3292" s="10" t="s">
        <v>8313</v>
      </c>
      <c r="P3292">
        <f t="shared" si="155"/>
        <v>104.99</v>
      </c>
      <c r="Q3292" s="14">
        <f t="shared" si="153"/>
        <v>42053.732627314821</v>
      </c>
      <c r="R3292" s="14">
        <f t="shared" si="154"/>
        <v>42083.705555555556</v>
      </c>
    </row>
    <row r="3293" spans="1:18" ht="48" hidden="1" x14ac:dyDescent="0.2">
      <c r="A3293">
        <v>3378</v>
      </c>
      <c r="B3293" s="3" t="s">
        <v>3377</v>
      </c>
      <c r="C3293" s="3" t="s">
        <v>7488</v>
      </c>
      <c r="D3293" s="6">
        <v>550</v>
      </c>
      <c r="E3293" s="8">
        <v>592</v>
      </c>
      <c r="F3293" t="s">
        <v>8218</v>
      </c>
      <c r="G3293" t="s">
        <v>8224</v>
      </c>
      <c r="H3293" t="s">
        <v>8246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8272</v>
      </c>
      <c r="O3293" s="10" t="s">
        <v>8313</v>
      </c>
      <c r="P3293">
        <f t="shared" si="155"/>
        <v>28.19</v>
      </c>
      <c r="Q3293" s="14">
        <f t="shared" si="153"/>
        <v>41858.355393518519</v>
      </c>
      <c r="R3293" s="14">
        <f t="shared" si="154"/>
        <v>41882.547222222223</v>
      </c>
    </row>
    <row r="3294" spans="1:18" ht="48" hidden="1" x14ac:dyDescent="0.2">
      <c r="A3294">
        <v>3379</v>
      </c>
      <c r="B3294" s="3" t="s">
        <v>3378</v>
      </c>
      <c r="C3294" s="3" t="s">
        <v>7489</v>
      </c>
      <c r="D3294" s="6">
        <v>2000</v>
      </c>
      <c r="E3294" s="8">
        <v>2073</v>
      </c>
      <c r="F3294" t="s">
        <v>8218</v>
      </c>
      <c r="G3294" t="s">
        <v>8224</v>
      </c>
      <c r="H3294" t="s">
        <v>8246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8272</v>
      </c>
      <c r="O3294" s="10" t="s">
        <v>8313</v>
      </c>
      <c r="P3294">
        <f t="shared" si="155"/>
        <v>54.55</v>
      </c>
      <c r="Q3294" s="14">
        <f t="shared" si="153"/>
        <v>42225.513888888891</v>
      </c>
      <c r="R3294" s="14">
        <f t="shared" si="154"/>
        <v>42242.958333333328</v>
      </c>
    </row>
    <row r="3295" spans="1:18" ht="48" hidden="1" x14ac:dyDescent="0.2">
      <c r="A3295">
        <v>3380</v>
      </c>
      <c r="B3295" s="3" t="s">
        <v>3379</v>
      </c>
      <c r="C3295" s="3" t="s">
        <v>7490</v>
      </c>
      <c r="D3295" s="6">
        <v>3000</v>
      </c>
      <c r="E3295" s="8">
        <v>3133</v>
      </c>
      <c r="F3295" t="s">
        <v>8218</v>
      </c>
      <c r="G3295" t="s">
        <v>8223</v>
      </c>
      <c r="H3295" t="s">
        <v>8245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8272</v>
      </c>
      <c r="O3295" s="10" t="s">
        <v>8313</v>
      </c>
      <c r="P3295">
        <f t="shared" si="155"/>
        <v>111.89</v>
      </c>
      <c r="Q3295" s="14">
        <f t="shared" si="153"/>
        <v>41937.95344907407</v>
      </c>
      <c r="R3295" s="14">
        <f t="shared" si="154"/>
        <v>41972.995115740734</v>
      </c>
    </row>
    <row r="3296" spans="1:18" ht="48" hidden="1" x14ac:dyDescent="0.2">
      <c r="A3296">
        <v>3381</v>
      </c>
      <c r="B3296" s="3" t="s">
        <v>3380</v>
      </c>
      <c r="C3296" s="3" t="s">
        <v>7491</v>
      </c>
      <c r="D3296" s="6">
        <v>4000</v>
      </c>
      <c r="E3296" s="8">
        <v>4090</v>
      </c>
      <c r="F3296" t="s">
        <v>8218</v>
      </c>
      <c r="G3296" t="s">
        <v>8223</v>
      </c>
      <c r="H3296" t="s">
        <v>8245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8272</v>
      </c>
      <c r="O3296" s="10" t="s">
        <v>8313</v>
      </c>
      <c r="P3296">
        <f t="shared" si="155"/>
        <v>85.21</v>
      </c>
      <c r="Q3296" s="14">
        <f t="shared" si="153"/>
        <v>42044.184988425928</v>
      </c>
      <c r="R3296" s="14">
        <f t="shared" si="154"/>
        <v>42074.143321759257</v>
      </c>
    </row>
    <row r="3297" spans="1:18" ht="48" hidden="1" x14ac:dyDescent="0.2">
      <c r="A3297">
        <v>3382</v>
      </c>
      <c r="B3297" s="3" t="s">
        <v>3381</v>
      </c>
      <c r="C3297" s="3" t="s">
        <v>7492</v>
      </c>
      <c r="D3297" s="6">
        <v>3500</v>
      </c>
      <c r="E3297" s="8">
        <v>3526</v>
      </c>
      <c r="F3297" t="s">
        <v>8218</v>
      </c>
      <c r="G3297" t="s">
        <v>8224</v>
      </c>
      <c r="H3297" t="s">
        <v>8246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8272</v>
      </c>
      <c r="O3297" s="10" t="s">
        <v>8313</v>
      </c>
      <c r="P3297">
        <f t="shared" si="155"/>
        <v>76.650000000000006</v>
      </c>
      <c r="Q3297" s="14">
        <f t="shared" si="153"/>
        <v>42559.431203703702</v>
      </c>
      <c r="R3297" s="14">
        <f t="shared" si="154"/>
        <v>42583.957638888889</v>
      </c>
    </row>
    <row r="3298" spans="1:18" ht="48" hidden="1" x14ac:dyDescent="0.2">
      <c r="A3298">
        <v>3383</v>
      </c>
      <c r="B3298" s="3" t="s">
        <v>3382</v>
      </c>
      <c r="C3298" s="3" t="s">
        <v>7493</v>
      </c>
      <c r="D3298" s="6">
        <v>1750</v>
      </c>
      <c r="E3298" s="8">
        <v>1955</v>
      </c>
      <c r="F3298" t="s">
        <v>8218</v>
      </c>
      <c r="G3298" t="s">
        <v>8223</v>
      </c>
      <c r="H3298" t="s">
        <v>8245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8272</v>
      </c>
      <c r="O3298" s="10" t="s">
        <v>8313</v>
      </c>
      <c r="P3298">
        <f t="shared" si="155"/>
        <v>65.17</v>
      </c>
      <c r="Q3298" s="14">
        <f t="shared" si="153"/>
        <v>42524.782638888893</v>
      </c>
      <c r="R3298" s="14">
        <f t="shared" si="154"/>
        <v>42544.782638888893</v>
      </c>
    </row>
    <row r="3299" spans="1:18" ht="48" hidden="1" x14ac:dyDescent="0.2">
      <c r="A3299">
        <v>3384</v>
      </c>
      <c r="B3299" s="3" t="s">
        <v>3383</v>
      </c>
      <c r="C3299" s="3" t="s">
        <v>7494</v>
      </c>
      <c r="D3299" s="6">
        <v>6000</v>
      </c>
      <c r="E3299" s="8">
        <v>6000.66</v>
      </c>
      <c r="F3299" t="s">
        <v>8218</v>
      </c>
      <c r="G3299" t="s">
        <v>8223</v>
      </c>
      <c r="H3299" t="s">
        <v>8245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8272</v>
      </c>
      <c r="O3299" s="10" t="s">
        <v>8313</v>
      </c>
      <c r="P3299">
        <f t="shared" si="155"/>
        <v>93.76</v>
      </c>
      <c r="Q3299" s="14">
        <f t="shared" si="153"/>
        <v>42292.087592592594</v>
      </c>
      <c r="R3299" s="14">
        <f t="shared" si="154"/>
        <v>42329.125</v>
      </c>
    </row>
    <row r="3300" spans="1:18" ht="48" hidden="1" x14ac:dyDescent="0.2">
      <c r="A3300">
        <v>3385</v>
      </c>
      <c r="B3300" s="3" t="s">
        <v>3384</v>
      </c>
      <c r="C3300" s="3" t="s">
        <v>7495</v>
      </c>
      <c r="D3300" s="6">
        <v>2000</v>
      </c>
      <c r="E3300" s="8">
        <v>2000</v>
      </c>
      <c r="F3300" t="s">
        <v>8218</v>
      </c>
      <c r="G3300" t="s">
        <v>8223</v>
      </c>
      <c r="H3300" t="s">
        <v>8245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8272</v>
      </c>
      <c r="O3300" s="10" t="s">
        <v>8313</v>
      </c>
      <c r="P3300">
        <f t="shared" si="155"/>
        <v>133.33000000000001</v>
      </c>
      <c r="Q3300" s="14">
        <f t="shared" si="153"/>
        <v>41953.8675</v>
      </c>
      <c r="R3300" s="14">
        <f t="shared" si="154"/>
        <v>41983.8675</v>
      </c>
    </row>
    <row r="3301" spans="1:18" ht="48" hidden="1" x14ac:dyDescent="0.2">
      <c r="A3301">
        <v>3386</v>
      </c>
      <c r="B3301" s="3" t="s">
        <v>3385</v>
      </c>
      <c r="C3301" s="3" t="s">
        <v>7496</v>
      </c>
      <c r="D3301" s="6">
        <v>2000</v>
      </c>
      <c r="E3301" s="8">
        <v>2100</v>
      </c>
      <c r="F3301" t="s">
        <v>8218</v>
      </c>
      <c r="G3301" t="s">
        <v>8223</v>
      </c>
      <c r="H3301" t="s">
        <v>8245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8272</v>
      </c>
      <c r="O3301" s="10" t="s">
        <v>8313</v>
      </c>
      <c r="P3301">
        <f t="shared" si="155"/>
        <v>51.22</v>
      </c>
      <c r="Q3301" s="14">
        <f t="shared" si="153"/>
        <v>41946.644745370373</v>
      </c>
      <c r="R3301" s="14">
        <f t="shared" si="154"/>
        <v>41976.644745370373</v>
      </c>
    </row>
    <row r="3302" spans="1:18" ht="48" hidden="1" x14ac:dyDescent="0.2">
      <c r="A3302">
        <v>3387</v>
      </c>
      <c r="B3302" s="3" t="s">
        <v>3386</v>
      </c>
      <c r="C3302" s="3" t="s">
        <v>7497</v>
      </c>
      <c r="D3302" s="6">
        <v>3000</v>
      </c>
      <c r="E3302" s="8">
        <v>3506</v>
      </c>
      <c r="F3302" t="s">
        <v>8218</v>
      </c>
      <c r="G3302" t="s">
        <v>8223</v>
      </c>
      <c r="H3302" t="s">
        <v>8245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8272</v>
      </c>
      <c r="O3302" s="10" t="s">
        <v>8313</v>
      </c>
      <c r="P3302">
        <f t="shared" si="155"/>
        <v>100.17</v>
      </c>
      <c r="Q3302" s="14">
        <f t="shared" si="153"/>
        <v>41947.762592592589</v>
      </c>
      <c r="R3302" s="14">
        <f t="shared" si="154"/>
        <v>41987.762592592597</v>
      </c>
    </row>
    <row r="3303" spans="1:18" ht="48" hidden="1" x14ac:dyDescent="0.2">
      <c r="A3303">
        <v>3388</v>
      </c>
      <c r="B3303" s="3" t="s">
        <v>3387</v>
      </c>
      <c r="C3303" s="3" t="s">
        <v>7498</v>
      </c>
      <c r="D3303" s="6">
        <v>1500</v>
      </c>
      <c r="E3303" s="8">
        <v>1557</v>
      </c>
      <c r="F3303" t="s">
        <v>8218</v>
      </c>
      <c r="G3303" t="s">
        <v>8224</v>
      </c>
      <c r="H3303" t="s">
        <v>8246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8272</v>
      </c>
      <c r="O3303" s="10" t="s">
        <v>8313</v>
      </c>
      <c r="P3303">
        <f t="shared" si="155"/>
        <v>34.6</v>
      </c>
      <c r="Q3303" s="14">
        <f t="shared" si="153"/>
        <v>42143.461122685185</v>
      </c>
      <c r="R3303" s="14">
        <f t="shared" si="154"/>
        <v>42173.461122685185</v>
      </c>
    </row>
    <row r="3304" spans="1:18" ht="48" hidden="1" x14ac:dyDescent="0.2">
      <c r="A3304">
        <v>3389</v>
      </c>
      <c r="B3304" s="3" t="s">
        <v>3388</v>
      </c>
      <c r="C3304" s="3" t="s">
        <v>7499</v>
      </c>
      <c r="D3304" s="6">
        <v>10000</v>
      </c>
      <c r="E3304" s="8">
        <v>11450</v>
      </c>
      <c r="F3304" t="s">
        <v>8218</v>
      </c>
      <c r="G3304" t="s">
        <v>8223</v>
      </c>
      <c r="H3304" t="s">
        <v>8245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8272</v>
      </c>
      <c r="O3304" s="10" t="s">
        <v>8313</v>
      </c>
      <c r="P3304">
        <f t="shared" si="155"/>
        <v>184.68</v>
      </c>
      <c r="Q3304" s="14">
        <f t="shared" si="153"/>
        <v>42494.563449074078</v>
      </c>
      <c r="R3304" s="14">
        <f t="shared" si="154"/>
        <v>42524.563449074078</v>
      </c>
    </row>
    <row r="3305" spans="1:18" ht="48" hidden="1" x14ac:dyDescent="0.2">
      <c r="A3305">
        <v>3390</v>
      </c>
      <c r="B3305" s="3" t="s">
        <v>3389</v>
      </c>
      <c r="C3305" s="3" t="s">
        <v>7500</v>
      </c>
      <c r="D3305" s="6">
        <v>1500</v>
      </c>
      <c r="E3305" s="8">
        <v>1536</v>
      </c>
      <c r="F3305" t="s">
        <v>8218</v>
      </c>
      <c r="G3305" t="s">
        <v>8223</v>
      </c>
      <c r="H3305" t="s">
        <v>8245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8272</v>
      </c>
      <c r="O3305" s="10" t="s">
        <v>8313</v>
      </c>
      <c r="P3305">
        <f t="shared" si="155"/>
        <v>69.819999999999993</v>
      </c>
      <c r="Q3305" s="14">
        <f t="shared" si="153"/>
        <v>41815.774826388886</v>
      </c>
      <c r="R3305" s="14">
        <f t="shared" si="154"/>
        <v>41830.774826388886</v>
      </c>
    </row>
    <row r="3306" spans="1:18" ht="48" hidden="1" x14ac:dyDescent="0.2">
      <c r="A3306">
        <v>3391</v>
      </c>
      <c r="B3306" s="3" t="s">
        <v>3390</v>
      </c>
      <c r="C3306" s="3" t="s">
        <v>7501</v>
      </c>
      <c r="D3306" s="6">
        <v>500</v>
      </c>
      <c r="E3306" s="8">
        <v>1115</v>
      </c>
      <c r="F3306" t="s">
        <v>8218</v>
      </c>
      <c r="G3306" t="s">
        <v>8223</v>
      </c>
      <c r="H3306" t="s">
        <v>8245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8272</v>
      </c>
      <c r="O3306" s="10" t="s">
        <v>8313</v>
      </c>
      <c r="P3306">
        <f t="shared" si="155"/>
        <v>61.94</v>
      </c>
      <c r="Q3306" s="14">
        <f t="shared" si="153"/>
        <v>41830.545694444445</v>
      </c>
      <c r="R3306" s="14">
        <f t="shared" si="154"/>
        <v>41859.936111111114</v>
      </c>
    </row>
    <row r="3307" spans="1:18" ht="48" hidden="1" x14ac:dyDescent="0.2">
      <c r="A3307">
        <v>3392</v>
      </c>
      <c r="B3307" s="3" t="s">
        <v>3391</v>
      </c>
      <c r="C3307" s="3" t="s">
        <v>7502</v>
      </c>
      <c r="D3307" s="6">
        <v>500</v>
      </c>
      <c r="E3307" s="8">
        <v>500</v>
      </c>
      <c r="F3307" t="s">
        <v>8218</v>
      </c>
      <c r="G3307" t="s">
        <v>8224</v>
      </c>
      <c r="H3307" t="s">
        <v>8246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8272</v>
      </c>
      <c r="O3307" s="10" t="s">
        <v>8313</v>
      </c>
      <c r="P3307">
        <f t="shared" si="155"/>
        <v>41.67</v>
      </c>
      <c r="Q3307" s="14">
        <f t="shared" si="153"/>
        <v>42446.845543981486</v>
      </c>
      <c r="R3307" s="14">
        <f t="shared" si="154"/>
        <v>42496.845543981486</v>
      </c>
    </row>
    <row r="3308" spans="1:18" ht="48" hidden="1" x14ac:dyDescent="0.2">
      <c r="A3308">
        <v>3393</v>
      </c>
      <c r="B3308" s="3" t="s">
        <v>3392</v>
      </c>
      <c r="C3308" s="3" t="s">
        <v>7503</v>
      </c>
      <c r="D3308" s="6">
        <v>1500</v>
      </c>
      <c r="E3308" s="8">
        <v>1587</v>
      </c>
      <c r="F3308" t="s">
        <v>8218</v>
      </c>
      <c r="G3308" t="s">
        <v>8223</v>
      </c>
      <c r="H3308" t="s">
        <v>8245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8272</v>
      </c>
      <c r="O3308" s="10" t="s">
        <v>8313</v>
      </c>
      <c r="P3308">
        <f t="shared" si="155"/>
        <v>36.07</v>
      </c>
      <c r="Q3308" s="14">
        <f t="shared" si="153"/>
        <v>41923.921643518523</v>
      </c>
      <c r="R3308" s="14">
        <f t="shared" si="154"/>
        <v>41949.031944444447</v>
      </c>
    </row>
    <row r="3309" spans="1:18" ht="48" hidden="1" x14ac:dyDescent="0.2">
      <c r="A3309">
        <v>3394</v>
      </c>
      <c r="B3309" s="3" t="s">
        <v>3393</v>
      </c>
      <c r="C3309" s="3" t="s">
        <v>7504</v>
      </c>
      <c r="D3309" s="6">
        <v>550</v>
      </c>
      <c r="E3309" s="8">
        <v>783</v>
      </c>
      <c r="F3309" t="s">
        <v>8218</v>
      </c>
      <c r="G3309" t="s">
        <v>8224</v>
      </c>
      <c r="H3309" t="s">
        <v>8246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8272</v>
      </c>
      <c r="O3309" s="10" t="s">
        <v>8313</v>
      </c>
      <c r="P3309">
        <f t="shared" si="155"/>
        <v>29</v>
      </c>
      <c r="Q3309" s="14">
        <f t="shared" si="153"/>
        <v>41817.59542824074</v>
      </c>
      <c r="R3309" s="14">
        <f t="shared" si="154"/>
        <v>41847.59542824074</v>
      </c>
    </row>
    <row r="3310" spans="1:18" ht="32" hidden="1" x14ac:dyDescent="0.2">
      <c r="A3310">
        <v>3395</v>
      </c>
      <c r="B3310" s="3" t="s">
        <v>3394</v>
      </c>
      <c r="C3310" s="3" t="s">
        <v>7505</v>
      </c>
      <c r="D3310" s="6">
        <v>500</v>
      </c>
      <c r="E3310" s="8">
        <v>920</v>
      </c>
      <c r="F3310" t="s">
        <v>8218</v>
      </c>
      <c r="G3310" t="s">
        <v>8224</v>
      </c>
      <c r="H3310" t="s">
        <v>8246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8272</v>
      </c>
      <c r="O3310" s="10" t="s">
        <v>8313</v>
      </c>
      <c r="P3310">
        <f t="shared" si="155"/>
        <v>24.21</v>
      </c>
      <c r="Q3310" s="14">
        <f t="shared" si="153"/>
        <v>42140.712314814817</v>
      </c>
      <c r="R3310" s="14">
        <f t="shared" si="154"/>
        <v>42154.756944444445</v>
      </c>
    </row>
    <row r="3311" spans="1:18" ht="48" hidden="1" x14ac:dyDescent="0.2">
      <c r="A3311">
        <v>3396</v>
      </c>
      <c r="B3311" s="3" t="s">
        <v>3395</v>
      </c>
      <c r="C3311" s="3" t="s">
        <v>7506</v>
      </c>
      <c r="D3311" s="6">
        <v>1500</v>
      </c>
      <c r="E3311" s="8">
        <v>1565</v>
      </c>
      <c r="F3311" t="s">
        <v>8218</v>
      </c>
      <c r="G3311" t="s">
        <v>8223</v>
      </c>
      <c r="H3311" t="s">
        <v>8245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8272</v>
      </c>
      <c r="O3311" s="10" t="s">
        <v>8313</v>
      </c>
      <c r="P3311">
        <f t="shared" si="155"/>
        <v>55.89</v>
      </c>
      <c r="Q3311" s="14">
        <f t="shared" si="153"/>
        <v>41764.44663194444</v>
      </c>
      <c r="R3311" s="14">
        <f t="shared" si="154"/>
        <v>41791.165972222225</v>
      </c>
    </row>
    <row r="3312" spans="1:18" ht="32" hidden="1" x14ac:dyDescent="0.2">
      <c r="A3312">
        <v>3397</v>
      </c>
      <c r="B3312" s="3" t="s">
        <v>3396</v>
      </c>
      <c r="C3312" s="3" t="s">
        <v>7507</v>
      </c>
      <c r="D3312" s="6">
        <v>250</v>
      </c>
      <c r="E3312" s="8">
        <v>280</v>
      </c>
      <c r="F3312" t="s">
        <v>8218</v>
      </c>
      <c r="G3312" t="s">
        <v>8224</v>
      </c>
      <c r="H3312" t="s">
        <v>8246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8272</v>
      </c>
      <c r="O3312" s="10" t="s">
        <v>8313</v>
      </c>
      <c r="P3312">
        <f t="shared" si="155"/>
        <v>11.67</v>
      </c>
      <c r="Q3312" s="14">
        <f t="shared" si="153"/>
        <v>42378.478344907402</v>
      </c>
      <c r="R3312" s="14">
        <f t="shared" si="154"/>
        <v>42418.916666666672</v>
      </c>
    </row>
    <row r="3313" spans="1:18" ht="48" hidden="1" x14ac:dyDescent="0.2">
      <c r="A3313">
        <v>3398</v>
      </c>
      <c r="B3313" s="3" t="s">
        <v>3397</v>
      </c>
      <c r="C3313" s="3" t="s">
        <v>7508</v>
      </c>
      <c r="D3313" s="6">
        <v>4000</v>
      </c>
      <c r="E3313" s="8">
        <v>4443</v>
      </c>
      <c r="F3313" t="s">
        <v>8218</v>
      </c>
      <c r="G3313" t="s">
        <v>8223</v>
      </c>
      <c r="H3313" t="s">
        <v>8245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8272</v>
      </c>
      <c r="O3313" s="10" t="s">
        <v>8313</v>
      </c>
      <c r="P3313">
        <f t="shared" si="155"/>
        <v>68.349999999999994</v>
      </c>
      <c r="Q3313" s="14">
        <f t="shared" si="153"/>
        <v>41941.75203703704</v>
      </c>
      <c r="R3313" s="14">
        <f t="shared" si="154"/>
        <v>41964.708333333328</v>
      </c>
    </row>
    <row r="3314" spans="1:18" ht="48" hidden="1" x14ac:dyDescent="0.2">
      <c r="A3314">
        <v>3399</v>
      </c>
      <c r="B3314" s="3" t="s">
        <v>3398</v>
      </c>
      <c r="C3314" s="3" t="s">
        <v>7509</v>
      </c>
      <c r="D3314" s="6">
        <v>1200</v>
      </c>
      <c r="E3314" s="8">
        <v>1245</v>
      </c>
      <c r="F3314" t="s">
        <v>8218</v>
      </c>
      <c r="G3314" t="s">
        <v>8224</v>
      </c>
      <c r="H3314" t="s">
        <v>8246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8272</v>
      </c>
      <c r="O3314" s="10" t="s">
        <v>8313</v>
      </c>
      <c r="P3314">
        <f t="shared" si="155"/>
        <v>27.07</v>
      </c>
      <c r="Q3314" s="14">
        <f t="shared" si="153"/>
        <v>42026.920428240745</v>
      </c>
      <c r="R3314" s="14">
        <f t="shared" si="154"/>
        <v>42056.920428240745</v>
      </c>
    </row>
    <row r="3315" spans="1:18" ht="48" hidden="1" x14ac:dyDescent="0.2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8272</v>
      </c>
      <c r="O3315" s="10" t="s">
        <v>8313</v>
      </c>
      <c r="P3315">
        <f t="shared" si="155"/>
        <v>118.13</v>
      </c>
      <c r="Q3315" s="14">
        <f t="shared" si="153"/>
        <v>41834.953865740739</v>
      </c>
      <c r="R3315" s="14">
        <f t="shared" si="154"/>
        <v>41879.953865740739</v>
      </c>
    </row>
    <row r="3316" spans="1:18" ht="48" hidden="1" x14ac:dyDescent="0.2">
      <c r="A3316">
        <v>3401</v>
      </c>
      <c r="B3316" s="3" t="s">
        <v>3400</v>
      </c>
      <c r="C3316" s="3" t="s">
        <v>7511</v>
      </c>
      <c r="D3316" s="6">
        <v>2900</v>
      </c>
      <c r="E3316" s="8">
        <v>2954</v>
      </c>
      <c r="F3316" t="s">
        <v>8218</v>
      </c>
      <c r="G3316" t="s">
        <v>8224</v>
      </c>
      <c r="H3316" t="s">
        <v>8246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8272</v>
      </c>
      <c r="O3316" s="10" t="s">
        <v>8313</v>
      </c>
      <c r="P3316">
        <f t="shared" si="155"/>
        <v>44.76</v>
      </c>
      <c r="Q3316" s="14">
        <f t="shared" si="153"/>
        <v>42193.723912037036</v>
      </c>
      <c r="R3316" s="14">
        <f t="shared" si="154"/>
        <v>42223.723912037036</v>
      </c>
    </row>
    <row r="3317" spans="1:18" ht="48" hidden="1" x14ac:dyDescent="0.2">
      <c r="A3317">
        <v>3402</v>
      </c>
      <c r="B3317" s="3" t="s">
        <v>3401</v>
      </c>
      <c r="C3317" s="3" t="s">
        <v>7512</v>
      </c>
      <c r="D3317" s="6">
        <v>15000</v>
      </c>
      <c r="E3317" s="8">
        <v>16465</v>
      </c>
      <c r="F3317" t="s">
        <v>8218</v>
      </c>
      <c r="G3317" t="s">
        <v>8223</v>
      </c>
      <c r="H3317" t="s">
        <v>8245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8272</v>
      </c>
      <c r="O3317" s="10" t="s">
        <v>8313</v>
      </c>
      <c r="P3317">
        <f t="shared" si="155"/>
        <v>99.79</v>
      </c>
      <c r="Q3317" s="14">
        <f t="shared" si="153"/>
        <v>42290.61855324074</v>
      </c>
      <c r="R3317" s="14">
        <f t="shared" si="154"/>
        <v>42320.104861111111</v>
      </c>
    </row>
    <row r="3318" spans="1:18" ht="48" hidden="1" x14ac:dyDescent="0.2">
      <c r="A3318">
        <v>3403</v>
      </c>
      <c r="B3318" s="3" t="s">
        <v>3402</v>
      </c>
      <c r="C3318" s="3" t="s">
        <v>7513</v>
      </c>
      <c r="D3318" s="6">
        <v>2000</v>
      </c>
      <c r="E3318" s="8">
        <v>2000</v>
      </c>
      <c r="F3318" t="s">
        <v>8218</v>
      </c>
      <c r="G3318" t="s">
        <v>8224</v>
      </c>
      <c r="H3318" t="s">
        <v>8246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8272</v>
      </c>
      <c r="O3318" s="10" t="s">
        <v>8313</v>
      </c>
      <c r="P3318">
        <f t="shared" si="155"/>
        <v>117.65</v>
      </c>
      <c r="Q3318" s="14">
        <f t="shared" si="153"/>
        <v>42150.462083333332</v>
      </c>
      <c r="R3318" s="14">
        <f t="shared" si="154"/>
        <v>42180.462083333332</v>
      </c>
    </row>
    <row r="3319" spans="1:18" ht="48" hidden="1" x14ac:dyDescent="0.2">
      <c r="A3319">
        <v>3404</v>
      </c>
      <c r="B3319" s="3" t="s">
        <v>3403</v>
      </c>
      <c r="C3319" s="3" t="s">
        <v>7514</v>
      </c>
      <c r="D3319" s="6">
        <v>500</v>
      </c>
      <c r="E3319" s="8">
        <v>610</v>
      </c>
      <c r="F3319" t="s">
        <v>8218</v>
      </c>
      <c r="G3319" t="s">
        <v>8223</v>
      </c>
      <c r="H3319" t="s">
        <v>8245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8272</v>
      </c>
      <c r="O3319" s="10" t="s">
        <v>8313</v>
      </c>
      <c r="P3319">
        <f t="shared" si="155"/>
        <v>203.33</v>
      </c>
      <c r="Q3319" s="14">
        <f t="shared" si="153"/>
        <v>42152.503495370373</v>
      </c>
      <c r="R3319" s="14">
        <f t="shared" si="154"/>
        <v>42172.503495370373</v>
      </c>
    </row>
    <row r="3320" spans="1:18" ht="48" hidden="1" x14ac:dyDescent="0.2">
      <c r="A3320">
        <v>3405</v>
      </c>
      <c r="B3320" s="3" t="s">
        <v>3404</v>
      </c>
      <c r="C3320" s="3" t="s">
        <v>7515</v>
      </c>
      <c r="D3320" s="6">
        <v>350</v>
      </c>
      <c r="E3320" s="8">
        <v>481.5</v>
      </c>
      <c r="F3320" t="s">
        <v>8218</v>
      </c>
      <c r="G3320" t="s">
        <v>8224</v>
      </c>
      <c r="H3320" t="s">
        <v>8246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8272</v>
      </c>
      <c r="O3320" s="10" t="s">
        <v>8313</v>
      </c>
      <c r="P3320">
        <f t="shared" si="155"/>
        <v>28.32</v>
      </c>
      <c r="Q3320" s="14">
        <f t="shared" si="153"/>
        <v>42410.017199074078</v>
      </c>
      <c r="R3320" s="14">
        <f t="shared" si="154"/>
        <v>42430.999305555553</v>
      </c>
    </row>
    <row r="3321" spans="1:18" ht="32" hidden="1" x14ac:dyDescent="0.2">
      <c r="A3321">
        <v>3406</v>
      </c>
      <c r="B3321" s="3" t="s">
        <v>3405</v>
      </c>
      <c r="C3321" s="3" t="s">
        <v>7516</v>
      </c>
      <c r="D3321" s="6">
        <v>10000</v>
      </c>
      <c r="E3321" s="8">
        <v>10031</v>
      </c>
      <c r="F3321" t="s">
        <v>8218</v>
      </c>
      <c r="G3321" t="s">
        <v>8223</v>
      </c>
      <c r="H3321" t="s">
        <v>8245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8272</v>
      </c>
      <c r="O3321" s="10" t="s">
        <v>8313</v>
      </c>
      <c r="P3321">
        <f t="shared" si="155"/>
        <v>110.23</v>
      </c>
      <c r="Q3321" s="14">
        <f t="shared" si="153"/>
        <v>41791.492777777778</v>
      </c>
      <c r="R3321" s="14">
        <f t="shared" si="154"/>
        <v>41836.492777777778</v>
      </c>
    </row>
    <row r="3322" spans="1:18" ht="64" hidden="1" x14ac:dyDescent="0.2">
      <c r="A3322">
        <v>3407</v>
      </c>
      <c r="B3322" s="3" t="s">
        <v>3406</v>
      </c>
      <c r="C3322" s="3" t="s">
        <v>7517</v>
      </c>
      <c r="D3322" s="6">
        <v>2000</v>
      </c>
      <c r="E3322" s="8">
        <v>2142</v>
      </c>
      <c r="F3322" t="s">
        <v>8218</v>
      </c>
      <c r="G3322" t="s">
        <v>8224</v>
      </c>
      <c r="H3322" t="s">
        <v>8246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8272</v>
      </c>
      <c r="O3322" s="10" t="s">
        <v>8313</v>
      </c>
      <c r="P3322">
        <f t="shared" si="155"/>
        <v>31.97</v>
      </c>
      <c r="Q3322" s="14">
        <f t="shared" si="153"/>
        <v>41796.422326388885</v>
      </c>
      <c r="R3322" s="14">
        <f t="shared" si="154"/>
        <v>41826.422326388885</v>
      </c>
    </row>
    <row r="3323" spans="1:18" ht="48" hidden="1" x14ac:dyDescent="0.2">
      <c r="A3323">
        <v>3408</v>
      </c>
      <c r="B3323" s="3" t="s">
        <v>3407</v>
      </c>
      <c r="C3323" s="3" t="s">
        <v>7518</v>
      </c>
      <c r="D3323" s="6">
        <v>500</v>
      </c>
      <c r="E3323" s="8">
        <v>1055</v>
      </c>
      <c r="F3323" t="s">
        <v>8218</v>
      </c>
      <c r="G3323" t="s">
        <v>8223</v>
      </c>
      <c r="H3323" t="s">
        <v>8245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8272</v>
      </c>
      <c r="O3323" s="10" t="s">
        <v>8313</v>
      </c>
      <c r="P3323">
        <f t="shared" si="155"/>
        <v>58.61</v>
      </c>
      <c r="Q3323" s="14">
        <f t="shared" si="153"/>
        <v>41808.991944444446</v>
      </c>
      <c r="R3323" s="14">
        <f t="shared" si="154"/>
        <v>41838.991944444446</v>
      </c>
    </row>
    <row r="3324" spans="1:18" ht="48" hidden="1" x14ac:dyDescent="0.2">
      <c r="A3324">
        <v>3409</v>
      </c>
      <c r="B3324" s="3" t="s">
        <v>3408</v>
      </c>
      <c r="C3324" s="3" t="s">
        <v>7519</v>
      </c>
      <c r="D3324" s="6">
        <v>500</v>
      </c>
      <c r="E3324" s="8">
        <v>618</v>
      </c>
      <c r="F3324" t="s">
        <v>8218</v>
      </c>
      <c r="G3324" t="s">
        <v>8224</v>
      </c>
      <c r="H3324" t="s">
        <v>8246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8272</v>
      </c>
      <c r="O3324" s="10" t="s">
        <v>8313</v>
      </c>
      <c r="P3324">
        <f t="shared" si="155"/>
        <v>29.43</v>
      </c>
      <c r="Q3324" s="14">
        <f t="shared" si="153"/>
        <v>42544.814328703709</v>
      </c>
      <c r="R3324" s="14">
        <f t="shared" si="154"/>
        <v>42582.873611111107</v>
      </c>
    </row>
    <row r="3325" spans="1:18" ht="48" hidden="1" x14ac:dyDescent="0.2">
      <c r="A3325">
        <v>3410</v>
      </c>
      <c r="B3325" s="3" t="s">
        <v>3409</v>
      </c>
      <c r="C3325" s="3" t="s">
        <v>7520</v>
      </c>
      <c r="D3325" s="6">
        <v>3000</v>
      </c>
      <c r="E3325" s="8">
        <v>3255</v>
      </c>
      <c r="F3325" t="s">
        <v>8218</v>
      </c>
      <c r="G3325" t="s">
        <v>8223</v>
      </c>
      <c r="H3325" t="s">
        <v>8245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8272</v>
      </c>
      <c r="O3325" s="10" t="s">
        <v>8313</v>
      </c>
      <c r="P3325">
        <f t="shared" si="155"/>
        <v>81.38</v>
      </c>
      <c r="Q3325" s="14">
        <f t="shared" si="153"/>
        <v>42500.041550925926</v>
      </c>
      <c r="R3325" s="14">
        <f t="shared" si="154"/>
        <v>42527.291666666672</v>
      </c>
    </row>
    <row r="3326" spans="1:18" ht="48" hidden="1" x14ac:dyDescent="0.2">
      <c r="A3326">
        <v>3411</v>
      </c>
      <c r="B3326" s="3" t="s">
        <v>3410</v>
      </c>
      <c r="C3326" s="3" t="s">
        <v>7521</v>
      </c>
      <c r="D3326" s="6">
        <v>15000</v>
      </c>
      <c r="E3326" s="8">
        <v>15535</v>
      </c>
      <c r="F3326" t="s">
        <v>8218</v>
      </c>
      <c r="G3326" t="s">
        <v>8223</v>
      </c>
      <c r="H3326" t="s">
        <v>8245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8272</v>
      </c>
      <c r="O3326" s="10" t="s">
        <v>8313</v>
      </c>
      <c r="P3326">
        <f t="shared" si="155"/>
        <v>199.17</v>
      </c>
      <c r="Q3326" s="14">
        <f t="shared" si="153"/>
        <v>42265.022824074069</v>
      </c>
      <c r="R3326" s="14">
        <f t="shared" si="154"/>
        <v>42285.022824074069</v>
      </c>
    </row>
    <row r="3327" spans="1:18" ht="48" hidden="1" x14ac:dyDescent="0.2">
      <c r="A3327">
        <v>3412</v>
      </c>
      <c r="B3327" s="3" t="s">
        <v>3411</v>
      </c>
      <c r="C3327" s="3" t="s">
        <v>7522</v>
      </c>
      <c r="D3327" s="6">
        <v>3000</v>
      </c>
      <c r="E3327" s="8">
        <v>3000</v>
      </c>
      <c r="F3327" t="s">
        <v>8218</v>
      </c>
      <c r="G3327" t="s">
        <v>8224</v>
      </c>
      <c r="H3327" t="s">
        <v>8246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8272</v>
      </c>
      <c r="O3327" s="10" t="s">
        <v>8313</v>
      </c>
      <c r="P3327">
        <f t="shared" si="155"/>
        <v>115.38</v>
      </c>
      <c r="Q3327" s="14">
        <f t="shared" si="153"/>
        <v>41879.959050925929</v>
      </c>
      <c r="R3327" s="14">
        <f t="shared" si="154"/>
        <v>41909.959050925929</v>
      </c>
    </row>
    <row r="3328" spans="1:18" ht="48" hidden="1" x14ac:dyDescent="0.2">
      <c r="A3328">
        <v>3413</v>
      </c>
      <c r="B3328" s="3" t="s">
        <v>3412</v>
      </c>
      <c r="C3328" s="3" t="s">
        <v>7523</v>
      </c>
      <c r="D3328" s="6">
        <v>500</v>
      </c>
      <c r="E3328" s="8">
        <v>650</v>
      </c>
      <c r="F3328" t="s">
        <v>8218</v>
      </c>
      <c r="G3328" t="s">
        <v>8223</v>
      </c>
      <c r="H3328" t="s">
        <v>8245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8272</v>
      </c>
      <c r="O3328" s="10" t="s">
        <v>8313</v>
      </c>
      <c r="P3328">
        <f t="shared" si="155"/>
        <v>46.43</v>
      </c>
      <c r="Q3328" s="14">
        <f t="shared" si="153"/>
        <v>42053.733078703706</v>
      </c>
      <c r="R3328" s="14">
        <f t="shared" si="154"/>
        <v>42063.207638888889</v>
      </c>
    </row>
    <row r="3329" spans="1:18" ht="48" hidden="1" x14ac:dyDescent="0.2">
      <c r="A3329">
        <v>3414</v>
      </c>
      <c r="B3329" s="3" t="s">
        <v>3413</v>
      </c>
      <c r="C3329" s="3" t="s">
        <v>7524</v>
      </c>
      <c r="D3329" s="6">
        <v>3000</v>
      </c>
      <c r="E3329" s="8">
        <v>3105</v>
      </c>
      <c r="F3329" t="s">
        <v>8218</v>
      </c>
      <c r="G3329" t="s">
        <v>8223</v>
      </c>
      <c r="H3329" t="s">
        <v>8245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8272</v>
      </c>
      <c r="O3329" s="10" t="s">
        <v>8313</v>
      </c>
      <c r="P3329">
        <f t="shared" si="155"/>
        <v>70.569999999999993</v>
      </c>
      <c r="Q3329" s="14">
        <f t="shared" si="153"/>
        <v>42675.832465277781</v>
      </c>
      <c r="R3329" s="14">
        <f t="shared" si="154"/>
        <v>42705.332638888889</v>
      </c>
    </row>
    <row r="3330" spans="1:18" ht="32" hidden="1" x14ac:dyDescent="0.2">
      <c r="A3330">
        <v>3415</v>
      </c>
      <c r="B3330" s="3" t="s">
        <v>3414</v>
      </c>
      <c r="C3330" s="3" t="s">
        <v>7525</v>
      </c>
      <c r="D3330" s="6">
        <v>200</v>
      </c>
      <c r="E3330" s="8">
        <v>200</v>
      </c>
      <c r="F3330" t="s">
        <v>8218</v>
      </c>
      <c r="G3330" t="s">
        <v>8223</v>
      </c>
      <c r="H3330" t="s">
        <v>8245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8272</v>
      </c>
      <c r="O3330" s="10" t="s">
        <v>8313</v>
      </c>
      <c r="P3330">
        <f t="shared" si="155"/>
        <v>22.22</v>
      </c>
      <c r="Q3330" s="14">
        <f t="shared" ref="Q3330:Q3393" si="156">(((J3330/60)/60)/24)+DATE(1970,1,1)</f>
        <v>42467.144166666665</v>
      </c>
      <c r="R3330" s="14">
        <f t="shared" ref="R3330:R3393" si="157">(((I3330/60)/60)/24)+DATE(1970,1,1)</f>
        <v>42477.979166666672</v>
      </c>
    </row>
    <row r="3331" spans="1:18" ht="48" hidden="1" x14ac:dyDescent="0.2">
      <c r="A3331">
        <v>3416</v>
      </c>
      <c r="B3331" s="3" t="s">
        <v>3415</v>
      </c>
      <c r="C3331" s="3" t="s">
        <v>7526</v>
      </c>
      <c r="D3331" s="6">
        <v>4000</v>
      </c>
      <c r="E3331" s="8">
        <v>4784</v>
      </c>
      <c r="F3331" t="s">
        <v>8218</v>
      </c>
      <c r="G3331" t="s">
        <v>8224</v>
      </c>
      <c r="H3331" t="s">
        <v>8246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8272</v>
      </c>
      <c r="O3331" s="10" t="s">
        <v>8313</v>
      </c>
      <c r="P3331">
        <f t="shared" ref="P3331:P3394" si="158">IFERROR(ROUND(E3331/L3331,2),0)</f>
        <v>159.47</v>
      </c>
      <c r="Q3331" s="14">
        <f t="shared" si="156"/>
        <v>42089.412557870368</v>
      </c>
      <c r="R3331" s="14">
        <f t="shared" si="157"/>
        <v>42117.770833333328</v>
      </c>
    </row>
    <row r="3332" spans="1:18" ht="48" hidden="1" x14ac:dyDescent="0.2">
      <c r="A3332">
        <v>3417</v>
      </c>
      <c r="B3332" s="3" t="s">
        <v>3416</v>
      </c>
      <c r="C3332" s="3" t="s">
        <v>7527</v>
      </c>
      <c r="D3332" s="6">
        <v>1700</v>
      </c>
      <c r="E3332" s="8">
        <v>1700.01</v>
      </c>
      <c r="F3332" t="s">
        <v>8218</v>
      </c>
      <c r="G3332" t="s">
        <v>8223</v>
      </c>
      <c r="H3332" t="s">
        <v>8245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8272</v>
      </c>
      <c r="O3332" s="10" t="s">
        <v>8313</v>
      </c>
      <c r="P3332">
        <f t="shared" si="158"/>
        <v>37.78</v>
      </c>
      <c r="Q3332" s="14">
        <f t="shared" si="156"/>
        <v>41894.91375</v>
      </c>
      <c r="R3332" s="14">
        <f t="shared" si="157"/>
        <v>41938.029861111114</v>
      </c>
    </row>
    <row r="3333" spans="1:18" ht="48" hidden="1" x14ac:dyDescent="0.2">
      <c r="A3333">
        <v>3418</v>
      </c>
      <c r="B3333" s="3" t="s">
        <v>3417</v>
      </c>
      <c r="C3333" s="3" t="s">
        <v>7528</v>
      </c>
      <c r="D3333" s="6">
        <v>4000</v>
      </c>
      <c r="E3333" s="8">
        <v>4035</v>
      </c>
      <c r="F3333" t="s">
        <v>8218</v>
      </c>
      <c r="G3333" t="s">
        <v>8223</v>
      </c>
      <c r="H3333" t="s">
        <v>8245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8272</v>
      </c>
      <c r="O3333" s="10" t="s">
        <v>8313</v>
      </c>
      <c r="P3333">
        <f t="shared" si="158"/>
        <v>72.05</v>
      </c>
      <c r="Q3333" s="14">
        <f t="shared" si="156"/>
        <v>41752.83457175926</v>
      </c>
      <c r="R3333" s="14">
        <f t="shared" si="157"/>
        <v>41782.83457175926</v>
      </c>
    </row>
    <row r="3334" spans="1:18" ht="64" hidden="1" x14ac:dyDescent="0.2">
      <c r="A3334">
        <v>3419</v>
      </c>
      <c r="B3334" s="3" t="s">
        <v>3418</v>
      </c>
      <c r="C3334" s="3" t="s">
        <v>7529</v>
      </c>
      <c r="D3334" s="6">
        <v>2750</v>
      </c>
      <c r="E3334" s="8">
        <v>2930</v>
      </c>
      <c r="F3334" t="s">
        <v>8218</v>
      </c>
      <c r="G3334" t="s">
        <v>8240</v>
      </c>
      <c r="H3334" t="s">
        <v>8248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8272</v>
      </c>
      <c r="O3334" s="10" t="s">
        <v>8313</v>
      </c>
      <c r="P3334">
        <f t="shared" si="158"/>
        <v>63.7</v>
      </c>
      <c r="Q3334" s="14">
        <f t="shared" si="156"/>
        <v>42448.821585648147</v>
      </c>
      <c r="R3334" s="14">
        <f t="shared" si="157"/>
        <v>42466.895833333328</v>
      </c>
    </row>
    <row r="3335" spans="1:18" ht="48" hidden="1" x14ac:dyDescent="0.2">
      <c r="A3335">
        <v>3420</v>
      </c>
      <c r="B3335" s="3" t="s">
        <v>3419</v>
      </c>
      <c r="C3335" s="3" t="s">
        <v>7530</v>
      </c>
      <c r="D3335" s="6">
        <v>700</v>
      </c>
      <c r="E3335" s="8">
        <v>966</v>
      </c>
      <c r="F3335" t="s">
        <v>8218</v>
      </c>
      <c r="G3335" t="s">
        <v>8224</v>
      </c>
      <c r="H3335" t="s">
        <v>8246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8272</v>
      </c>
      <c r="O3335" s="10" t="s">
        <v>8313</v>
      </c>
      <c r="P3335">
        <f t="shared" si="158"/>
        <v>28.41</v>
      </c>
      <c r="Q3335" s="14">
        <f t="shared" si="156"/>
        <v>42405.090300925927</v>
      </c>
      <c r="R3335" s="14">
        <f t="shared" si="157"/>
        <v>42414</v>
      </c>
    </row>
    <row r="3336" spans="1:18" ht="48" hidden="1" x14ac:dyDescent="0.2">
      <c r="A3336">
        <v>3421</v>
      </c>
      <c r="B3336" s="3" t="s">
        <v>3420</v>
      </c>
      <c r="C3336" s="3" t="s">
        <v>7531</v>
      </c>
      <c r="D3336" s="6">
        <v>10000</v>
      </c>
      <c r="E3336" s="8">
        <v>10115</v>
      </c>
      <c r="F3336" t="s">
        <v>8218</v>
      </c>
      <c r="G3336" t="s">
        <v>8223</v>
      </c>
      <c r="H3336" t="s">
        <v>8245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8272</v>
      </c>
      <c r="O3336" s="10" t="s">
        <v>8313</v>
      </c>
      <c r="P3336">
        <f t="shared" si="158"/>
        <v>103.21</v>
      </c>
      <c r="Q3336" s="14">
        <f t="shared" si="156"/>
        <v>42037.791238425925</v>
      </c>
      <c r="R3336" s="14">
        <f t="shared" si="157"/>
        <v>42067.791238425925</v>
      </c>
    </row>
    <row r="3337" spans="1:18" ht="48" hidden="1" x14ac:dyDescent="0.2">
      <c r="A3337">
        <v>3422</v>
      </c>
      <c r="B3337" s="3" t="s">
        <v>3421</v>
      </c>
      <c r="C3337" s="3" t="s">
        <v>7532</v>
      </c>
      <c r="D3337" s="6">
        <v>3000</v>
      </c>
      <c r="E3337" s="8">
        <v>3273</v>
      </c>
      <c r="F3337" t="s">
        <v>8218</v>
      </c>
      <c r="G3337" t="s">
        <v>8224</v>
      </c>
      <c r="H3337" t="s">
        <v>8246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8272</v>
      </c>
      <c r="O3337" s="10" t="s">
        <v>8313</v>
      </c>
      <c r="P3337">
        <f t="shared" si="158"/>
        <v>71.150000000000006</v>
      </c>
      <c r="Q3337" s="14">
        <f t="shared" si="156"/>
        <v>42323.562222222223</v>
      </c>
      <c r="R3337" s="14">
        <f t="shared" si="157"/>
        <v>42352</v>
      </c>
    </row>
    <row r="3338" spans="1:18" ht="48" hidden="1" x14ac:dyDescent="0.2">
      <c r="A3338">
        <v>3423</v>
      </c>
      <c r="B3338" s="3" t="s">
        <v>3422</v>
      </c>
      <c r="C3338" s="3" t="s">
        <v>7533</v>
      </c>
      <c r="D3338" s="6">
        <v>250</v>
      </c>
      <c r="E3338" s="8">
        <v>350</v>
      </c>
      <c r="F3338" t="s">
        <v>8218</v>
      </c>
      <c r="G3338" t="s">
        <v>8223</v>
      </c>
      <c r="H3338" t="s">
        <v>8245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8272</v>
      </c>
      <c r="O3338" s="10" t="s">
        <v>8313</v>
      </c>
      <c r="P3338">
        <f t="shared" si="158"/>
        <v>35</v>
      </c>
      <c r="Q3338" s="14">
        <f t="shared" si="156"/>
        <v>42088.911354166667</v>
      </c>
      <c r="R3338" s="14">
        <f t="shared" si="157"/>
        <v>42118.911354166667</v>
      </c>
    </row>
    <row r="3339" spans="1:18" ht="48" hidden="1" x14ac:dyDescent="0.2">
      <c r="A3339">
        <v>3424</v>
      </c>
      <c r="B3339" s="3" t="s">
        <v>3423</v>
      </c>
      <c r="C3339" s="3" t="s">
        <v>7534</v>
      </c>
      <c r="D3339" s="6">
        <v>6000</v>
      </c>
      <c r="E3339" s="8">
        <v>6215</v>
      </c>
      <c r="F3339" t="s">
        <v>8218</v>
      </c>
      <c r="G3339" t="s">
        <v>8223</v>
      </c>
      <c r="H3339" t="s">
        <v>8245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8272</v>
      </c>
      <c r="O3339" s="10" t="s">
        <v>8313</v>
      </c>
      <c r="P3339">
        <f t="shared" si="158"/>
        <v>81.78</v>
      </c>
      <c r="Q3339" s="14">
        <f t="shared" si="156"/>
        <v>42018.676898148144</v>
      </c>
      <c r="R3339" s="14">
        <f t="shared" si="157"/>
        <v>42040.290972222225</v>
      </c>
    </row>
    <row r="3340" spans="1:18" ht="48" hidden="1" x14ac:dyDescent="0.2">
      <c r="A3340">
        <v>3425</v>
      </c>
      <c r="B3340" s="3" t="s">
        <v>3424</v>
      </c>
      <c r="C3340" s="3" t="s">
        <v>7535</v>
      </c>
      <c r="D3340" s="6">
        <v>30000</v>
      </c>
      <c r="E3340" s="8">
        <v>30891.1</v>
      </c>
      <c r="F3340" t="s">
        <v>8218</v>
      </c>
      <c r="G3340" t="s">
        <v>8223</v>
      </c>
      <c r="H3340" t="s">
        <v>8245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8272</v>
      </c>
      <c r="O3340" s="10" t="s">
        <v>8313</v>
      </c>
      <c r="P3340">
        <f t="shared" si="158"/>
        <v>297.02999999999997</v>
      </c>
      <c r="Q3340" s="14">
        <f t="shared" si="156"/>
        <v>41884.617314814815</v>
      </c>
      <c r="R3340" s="14">
        <f t="shared" si="157"/>
        <v>41916.617314814815</v>
      </c>
    </row>
    <row r="3341" spans="1:18" ht="48" hidden="1" x14ac:dyDescent="0.2">
      <c r="A3341">
        <v>3426</v>
      </c>
      <c r="B3341" s="3" t="s">
        <v>3425</v>
      </c>
      <c r="C3341" s="3" t="s">
        <v>7536</v>
      </c>
      <c r="D3341" s="6">
        <v>3750</v>
      </c>
      <c r="E3341" s="8">
        <v>4055</v>
      </c>
      <c r="F3341" t="s">
        <v>8218</v>
      </c>
      <c r="G3341" t="s">
        <v>8223</v>
      </c>
      <c r="H3341" t="s">
        <v>8245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8272</v>
      </c>
      <c r="O3341" s="10" t="s">
        <v>8313</v>
      </c>
      <c r="P3341">
        <f t="shared" si="158"/>
        <v>46.61</v>
      </c>
      <c r="Q3341" s="14">
        <f t="shared" si="156"/>
        <v>41884.056747685187</v>
      </c>
      <c r="R3341" s="14">
        <f t="shared" si="157"/>
        <v>41903.083333333336</v>
      </c>
    </row>
    <row r="3342" spans="1:18" ht="48" hidden="1" x14ac:dyDescent="0.2">
      <c r="A3342">
        <v>3427</v>
      </c>
      <c r="B3342" s="3" t="s">
        <v>3426</v>
      </c>
      <c r="C3342" s="3" t="s">
        <v>7537</v>
      </c>
      <c r="D3342" s="6">
        <v>1500</v>
      </c>
      <c r="E3342" s="8">
        <v>1500</v>
      </c>
      <c r="F3342" t="s">
        <v>8218</v>
      </c>
      <c r="G3342" t="s">
        <v>8224</v>
      </c>
      <c r="H3342" t="s">
        <v>8246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8272</v>
      </c>
      <c r="O3342" s="10" t="s">
        <v>8313</v>
      </c>
      <c r="P3342">
        <f t="shared" si="158"/>
        <v>51.72</v>
      </c>
      <c r="Q3342" s="14">
        <f t="shared" si="156"/>
        <v>41792.645277777774</v>
      </c>
      <c r="R3342" s="14">
        <f t="shared" si="157"/>
        <v>41822.645277777774</v>
      </c>
    </row>
    <row r="3343" spans="1:18" ht="48" hidden="1" x14ac:dyDescent="0.2">
      <c r="A3343">
        <v>3428</v>
      </c>
      <c r="B3343" s="3" t="s">
        <v>3427</v>
      </c>
      <c r="C3343" s="3" t="s">
        <v>7538</v>
      </c>
      <c r="D3343" s="6">
        <v>2000</v>
      </c>
      <c r="E3343" s="8">
        <v>2055</v>
      </c>
      <c r="F3343" t="s">
        <v>8218</v>
      </c>
      <c r="G3343" t="s">
        <v>8224</v>
      </c>
      <c r="H3343" t="s">
        <v>8246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8272</v>
      </c>
      <c r="O3343" s="10" t="s">
        <v>8313</v>
      </c>
      <c r="P3343">
        <f t="shared" si="158"/>
        <v>40.29</v>
      </c>
      <c r="Q3343" s="14">
        <f t="shared" si="156"/>
        <v>42038.720451388886</v>
      </c>
      <c r="R3343" s="14">
        <f t="shared" si="157"/>
        <v>42063.708333333328</v>
      </c>
    </row>
    <row r="3344" spans="1:18" ht="48" hidden="1" x14ac:dyDescent="0.2">
      <c r="A3344">
        <v>3429</v>
      </c>
      <c r="B3344" s="3" t="s">
        <v>3428</v>
      </c>
      <c r="C3344" s="3" t="s">
        <v>7539</v>
      </c>
      <c r="D3344" s="6">
        <v>150</v>
      </c>
      <c r="E3344" s="8">
        <v>195</v>
      </c>
      <c r="F3344" t="s">
        <v>8218</v>
      </c>
      <c r="G3344" t="s">
        <v>8224</v>
      </c>
      <c r="H3344" t="s">
        <v>8246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8272</v>
      </c>
      <c r="O3344" s="10" t="s">
        <v>8313</v>
      </c>
      <c r="P3344">
        <f t="shared" si="158"/>
        <v>16.25</v>
      </c>
      <c r="Q3344" s="14">
        <f t="shared" si="156"/>
        <v>42662.021539351852</v>
      </c>
      <c r="R3344" s="14">
        <f t="shared" si="157"/>
        <v>42676.021539351852</v>
      </c>
    </row>
    <row r="3345" spans="1:18" ht="48" hidden="1" x14ac:dyDescent="0.2">
      <c r="A3345">
        <v>3430</v>
      </c>
      <c r="B3345" s="3" t="s">
        <v>3429</v>
      </c>
      <c r="C3345" s="3" t="s">
        <v>7540</v>
      </c>
      <c r="D3345" s="6">
        <v>2000</v>
      </c>
      <c r="E3345" s="8">
        <v>2170.9899999999998</v>
      </c>
      <c r="F3345" t="s">
        <v>8218</v>
      </c>
      <c r="G3345" t="s">
        <v>8224</v>
      </c>
      <c r="H3345" t="s">
        <v>8246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8272</v>
      </c>
      <c r="O3345" s="10" t="s">
        <v>8313</v>
      </c>
      <c r="P3345">
        <f t="shared" si="158"/>
        <v>30.15</v>
      </c>
      <c r="Q3345" s="14">
        <f t="shared" si="156"/>
        <v>41820.945613425924</v>
      </c>
      <c r="R3345" s="14">
        <f t="shared" si="157"/>
        <v>41850.945613425924</v>
      </c>
    </row>
    <row r="3346" spans="1:18" ht="48" hidden="1" x14ac:dyDescent="0.2">
      <c r="A3346">
        <v>3431</v>
      </c>
      <c r="B3346" s="3" t="s">
        <v>3430</v>
      </c>
      <c r="C3346" s="3" t="s">
        <v>7541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8272</v>
      </c>
      <c r="O3346" s="10" t="s">
        <v>8313</v>
      </c>
      <c r="P3346">
        <f t="shared" si="158"/>
        <v>95.24</v>
      </c>
      <c r="Q3346" s="14">
        <f t="shared" si="156"/>
        <v>41839.730937500004</v>
      </c>
      <c r="R3346" s="14">
        <f t="shared" si="157"/>
        <v>41869.730937500004</v>
      </c>
    </row>
    <row r="3347" spans="1:18" ht="48" hidden="1" x14ac:dyDescent="0.2">
      <c r="A3347">
        <v>3432</v>
      </c>
      <c r="B3347" s="3" t="s">
        <v>3431</v>
      </c>
      <c r="C3347" s="3" t="s">
        <v>7542</v>
      </c>
      <c r="D3347" s="6">
        <v>2000</v>
      </c>
      <c r="E3347" s="8">
        <v>2193</v>
      </c>
      <c r="F3347" t="s">
        <v>8218</v>
      </c>
      <c r="G3347" t="s">
        <v>8223</v>
      </c>
      <c r="H3347" t="s">
        <v>8245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8272</v>
      </c>
      <c r="O3347" s="10" t="s">
        <v>8313</v>
      </c>
      <c r="P3347">
        <f t="shared" si="158"/>
        <v>52.21</v>
      </c>
      <c r="Q3347" s="14">
        <f t="shared" si="156"/>
        <v>42380.581180555557</v>
      </c>
      <c r="R3347" s="14">
        <f t="shared" si="157"/>
        <v>42405.916666666672</v>
      </c>
    </row>
    <row r="3348" spans="1:18" ht="48" hidden="1" x14ac:dyDescent="0.2">
      <c r="A3348">
        <v>3433</v>
      </c>
      <c r="B3348" s="3" t="s">
        <v>3432</v>
      </c>
      <c r="C3348" s="3" t="s">
        <v>7543</v>
      </c>
      <c r="D3348" s="6">
        <v>9500</v>
      </c>
      <c r="E3348" s="8">
        <v>9525</v>
      </c>
      <c r="F3348" t="s">
        <v>8218</v>
      </c>
      <c r="G3348" t="s">
        <v>8223</v>
      </c>
      <c r="H3348" t="s">
        <v>8245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8272</v>
      </c>
      <c r="O3348" s="10" t="s">
        <v>8313</v>
      </c>
      <c r="P3348">
        <f t="shared" si="158"/>
        <v>134.15</v>
      </c>
      <c r="Q3348" s="14">
        <f t="shared" si="156"/>
        <v>41776.063136574077</v>
      </c>
      <c r="R3348" s="14">
        <f t="shared" si="157"/>
        <v>41807.125</v>
      </c>
    </row>
    <row r="3349" spans="1:18" ht="48" hidden="1" x14ac:dyDescent="0.2">
      <c r="A3349">
        <v>3434</v>
      </c>
      <c r="B3349" s="3" t="s">
        <v>3433</v>
      </c>
      <c r="C3349" s="3" t="s">
        <v>7544</v>
      </c>
      <c r="D3349" s="6">
        <v>10000</v>
      </c>
      <c r="E3349" s="8">
        <v>10555</v>
      </c>
      <c r="F3349" t="s">
        <v>8218</v>
      </c>
      <c r="G3349" t="s">
        <v>8223</v>
      </c>
      <c r="H3349" t="s">
        <v>8245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8272</v>
      </c>
      <c r="O3349" s="10" t="s">
        <v>8313</v>
      </c>
      <c r="P3349">
        <f t="shared" si="158"/>
        <v>62.83</v>
      </c>
      <c r="Q3349" s="14">
        <f t="shared" si="156"/>
        <v>41800.380428240744</v>
      </c>
      <c r="R3349" s="14">
        <f t="shared" si="157"/>
        <v>41830.380428240744</v>
      </c>
    </row>
    <row r="3350" spans="1:18" ht="48" hidden="1" x14ac:dyDescent="0.2">
      <c r="A3350">
        <v>3435</v>
      </c>
      <c r="B3350" s="3" t="s">
        <v>3434</v>
      </c>
      <c r="C3350" s="3" t="s">
        <v>7545</v>
      </c>
      <c r="D3350" s="6">
        <v>1000</v>
      </c>
      <c r="E3350" s="8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8272</v>
      </c>
      <c r="O3350" s="10" t="s">
        <v>8313</v>
      </c>
      <c r="P3350">
        <f t="shared" si="158"/>
        <v>58.95</v>
      </c>
      <c r="Q3350" s="14">
        <f t="shared" si="156"/>
        <v>42572.61681712963</v>
      </c>
      <c r="R3350" s="14">
        <f t="shared" si="157"/>
        <v>42589.125</v>
      </c>
    </row>
    <row r="3351" spans="1:18" ht="48" hidden="1" x14ac:dyDescent="0.2">
      <c r="A3351">
        <v>3436</v>
      </c>
      <c r="B3351" s="3" t="s">
        <v>3435</v>
      </c>
      <c r="C3351" s="3" t="s">
        <v>7546</v>
      </c>
      <c r="D3351" s="6">
        <v>5000</v>
      </c>
      <c r="E3351" s="8">
        <v>5295</v>
      </c>
      <c r="F3351" t="s">
        <v>8218</v>
      </c>
      <c r="G3351" t="s">
        <v>8223</v>
      </c>
      <c r="H3351" t="s">
        <v>8245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8272</v>
      </c>
      <c r="O3351" s="10" t="s">
        <v>8313</v>
      </c>
      <c r="P3351">
        <f t="shared" si="158"/>
        <v>143.11000000000001</v>
      </c>
      <c r="Q3351" s="14">
        <f t="shared" si="156"/>
        <v>41851.541585648149</v>
      </c>
      <c r="R3351" s="14">
        <f t="shared" si="157"/>
        <v>41872.686111111114</v>
      </c>
    </row>
    <row r="3352" spans="1:18" ht="48" hidden="1" x14ac:dyDescent="0.2">
      <c r="A3352">
        <v>3437</v>
      </c>
      <c r="B3352" s="3" t="s">
        <v>3436</v>
      </c>
      <c r="C3352" s="3" t="s">
        <v>7547</v>
      </c>
      <c r="D3352" s="6">
        <v>3000</v>
      </c>
      <c r="E3352" s="8">
        <v>3030</v>
      </c>
      <c r="F3352" t="s">
        <v>8218</v>
      </c>
      <c r="G3352" t="s">
        <v>8223</v>
      </c>
      <c r="H3352" t="s">
        <v>8245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8272</v>
      </c>
      <c r="O3352" s="10" t="s">
        <v>8313</v>
      </c>
      <c r="P3352">
        <f t="shared" si="158"/>
        <v>84.17</v>
      </c>
      <c r="Q3352" s="14">
        <f t="shared" si="156"/>
        <v>42205.710879629631</v>
      </c>
      <c r="R3352" s="14">
        <f t="shared" si="157"/>
        <v>42235.710879629631</v>
      </c>
    </row>
    <row r="3353" spans="1:18" ht="48" hidden="1" x14ac:dyDescent="0.2">
      <c r="A3353">
        <v>3438</v>
      </c>
      <c r="B3353" s="3" t="s">
        <v>3437</v>
      </c>
      <c r="C3353" s="3" t="s">
        <v>7548</v>
      </c>
      <c r="D3353" s="6">
        <v>2500</v>
      </c>
      <c r="E3353" s="8">
        <v>2605</v>
      </c>
      <c r="F3353" t="s">
        <v>8218</v>
      </c>
      <c r="G3353" t="s">
        <v>8224</v>
      </c>
      <c r="H3353" t="s">
        <v>8246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8272</v>
      </c>
      <c r="O3353" s="10" t="s">
        <v>8313</v>
      </c>
      <c r="P3353">
        <f t="shared" si="158"/>
        <v>186.07</v>
      </c>
      <c r="Q3353" s="14">
        <f t="shared" si="156"/>
        <v>42100.927858796291</v>
      </c>
      <c r="R3353" s="14">
        <f t="shared" si="157"/>
        <v>42126.875</v>
      </c>
    </row>
    <row r="3354" spans="1:18" ht="32" hidden="1" x14ac:dyDescent="0.2">
      <c r="A3354">
        <v>3439</v>
      </c>
      <c r="B3354" s="3" t="s">
        <v>3438</v>
      </c>
      <c r="C3354" s="3" t="s">
        <v>7549</v>
      </c>
      <c r="D3354" s="6">
        <v>1200</v>
      </c>
      <c r="E3354" s="8">
        <v>1616.14</v>
      </c>
      <c r="F3354" t="s">
        <v>8218</v>
      </c>
      <c r="G3354" t="s">
        <v>8223</v>
      </c>
      <c r="H3354" t="s">
        <v>8245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8272</v>
      </c>
      <c r="O3354" s="10" t="s">
        <v>8313</v>
      </c>
      <c r="P3354">
        <f t="shared" si="158"/>
        <v>89.79</v>
      </c>
      <c r="Q3354" s="14">
        <f t="shared" si="156"/>
        <v>42374.911226851851</v>
      </c>
      <c r="R3354" s="14">
        <f t="shared" si="157"/>
        <v>42388.207638888889</v>
      </c>
    </row>
    <row r="3355" spans="1:18" ht="48" hidden="1" x14ac:dyDescent="0.2">
      <c r="A3355">
        <v>3440</v>
      </c>
      <c r="B3355" s="3" t="s">
        <v>3439</v>
      </c>
      <c r="C3355" s="3" t="s">
        <v>7550</v>
      </c>
      <c r="D3355" s="6">
        <v>5000</v>
      </c>
      <c r="E3355" s="8">
        <v>5260.92</v>
      </c>
      <c r="F3355" t="s">
        <v>8218</v>
      </c>
      <c r="G3355" t="s">
        <v>8223</v>
      </c>
      <c r="H3355" t="s">
        <v>8245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8272</v>
      </c>
      <c r="O3355" s="10" t="s">
        <v>8313</v>
      </c>
      <c r="P3355">
        <f t="shared" si="158"/>
        <v>64.16</v>
      </c>
      <c r="Q3355" s="14">
        <f t="shared" si="156"/>
        <v>41809.12300925926</v>
      </c>
      <c r="R3355" s="14">
        <f t="shared" si="157"/>
        <v>41831.677083333336</v>
      </c>
    </row>
    <row r="3356" spans="1:18" ht="48" hidden="1" x14ac:dyDescent="0.2">
      <c r="A3356">
        <v>3441</v>
      </c>
      <c r="B3356" s="3" t="s">
        <v>3440</v>
      </c>
      <c r="C3356" s="3" t="s">
        <v>7551</v>
      </c>
      <c r="D3356" s="6">
        <v>2500</v>
      </c>
      <c r="E3356" s="8">
        <v>2565</v>
      </c>
      <c r="F3356" t="s">
        <v>8218</v>
      </c>
      <c r="G3356" t="s">
        <v>8223</v>
      </c>
      <c r="H3356" t="s">
        <v>8245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8272</v>
      </c>
      <c r="O3356" s="10" t="s">
        <v>8313</v>
      </c>
      <c r="P3356">
        <f t="shared" si="158"/>
        <v>59.65</v>
      </c>
      <c r="Q3356" s="14">
        <f t="shared" si="156"/>
        <v>42294.429641203707</v>
      </c>
      <c r="R3356" s="14">
        <f t="shared" si="157"/>
        <v>42321.845138888893</v>
      </c>
    </row>
    <row r="3357" spans="1:18" ht="48" hidden="1" x14ac:dyDescent="0.2">
      <c r="A3357">
        <v>3442</v>
      </c>
      <c r="B3357" s="3" t="s">
        <v>3441</v>
      </c>
      <c r="C3357" s="3" t="s">
        <v>7552</v>
      </c>
      <c r="D3357" s="6">
        <v>250</v>
      </c>
      <c r="E3357" s="8">
        <v>250</v>
      </c>
      <c r="F3357" t="s">
        <v>8218</v>
      </c>
      <c r="G3357" t="s">
        <v>8223</v>
      </c>
      <c r="H3357" t="s">
        <v>8245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8272</v>
      </c>
      <c r="O3357" s="10" t="s">
        <v>8313</v>
      </c>
      <c r="P3357">
        <f t="shared" si="158"/>
        <v>31.25</v>
      </c>
      <c r="Q3357" s="14">
        <f t="shared" si="156"/>
        <v>42124.841111111105</v>
      </c>
      <c r="R3357" s="14">
        <f t="shared" si="157"/>
        <v>42154.841111111105</v>
      </c>
    </row>
    <row r="3358" spans="1:18" ht="48" hidden="1" x14ac:dyDescent="0.2">
      <c r="A3358">
        <v>3443</v>
      </c>
      <c r="B3358" s="3" t="s">
        <v>3442</v>
      </c>
      <c r="C3358" s="3" t="s">
        <v>7553</v>
      </c>
      <c r="D3358" s="6">
        <v>1000</v>
      </c>
      <c r="E3358" s="8">
        <v>1855</v>
      </c>
      <c r="F3358" t="s">
        <v>8218</v>
      </c>
      <c r="G3358" t="s">
        <v>8223</v>
      </c>
      <c r="H3358" t="s">
        <v>8245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8272</v>
      </c>
      <c r="O3358" s="10" t="s">
        <v>8313</v>
      </c>
      <c r="P3358">
        <f t="shared" si="158"/>
        <v>41.22</v>
      </c>
      <c r="Q3358" s="14">
        <f t="shared" si="156"/>
        <v>41861.524837962963</v>
      </c>
      <c r="R3358" s="14">
        <f t="shared" si="157"/>
        <v>41891.524837962963</v>
      </c>
    </row>
    <row r="3359" spans="1:18" ht="48" hidden="1" x14ac:dyDescent="0.2">
      <c r="A3359">
        <v>3444</v>
      </c>
      <c r="B3359" s="3" t="s">
        <v>3443</v>
      </c>
      <c r="C3359" s="3" t="s">
        <v>7554</v>
      </c>
      <c r="D3359" s="6">
        <v>300</v>
      </c>
      <c r="E3359" s="8">
        <v>867</v>
      </c>
      <c r="F3359" t="s">
        <v>8218</v>
      </c>
      <c r="G3359" t="s">
        <v>8225</v>
      </c>
      <c r="H3359" t="s">
        <v>8247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8272</v>
      </c>
      <c r="O3359" s="10" t="s">
        <v>8313</v>
      </c>
      <c r="P3359">
        <f t="shared" si="158"/>
        <v>43.35</v>
      </c>
      <c r="Q3359" s="14">
        <f t="shared" si="156"/>
        <v>42521.291504629626</v>
      </c>
      <c r="R3359" s="14">
        <f t="shared" si="157"/>
        <v>42529.582638888889</v>
      </c>
    </row>
    <row r="3360" spans="1:18" ht="48" hidden="1" x14ac:dyDescent="0.2">
      <c r="A3360">
        <v>3445</v>
      </c>
      <c r="B3360" s="3" t="s">
        <v>3444</v>
      </c>
      <c r="C3360" s="3" t="s">
        <v>7555</v>
      </c>
      <c r="D3360" s="6">
        <v>2000</v>
      </c>
      <c r="E3360" s="8">
        <v>2000</v>
      </c>
      <c r="F3360" t="s">
        <v>8218</v>
      </c>
      <c r="G3360" t="s">
        <v>8224</v>
      </c>
      <c r="H3360" t="s">
        <v>8246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8272</v>
      </c>
      <c r="O3360" s="10" t="s">
        <v>8313</v>
      </c>
      <c r="P3360">
        <f t="shared" si="158"/>
        <v>64.52</v>
      </c>
      <c r="Q3360" s="14">
        <f t="shared" si="156"/>
        <v>42272.530509259261</v>
      </c>
      <c r="R3360" s="14">
        <f t="shared" si="157"/>
        <v>42300.530509259261</v>
      </c>
    </row>
    <row r="3361" spans="1:18" ht="48" hidden="1" x14ac:dyDescent="0.2">
      <c r="A3361">
        <v>3446</v>
      </c>
      <c r="B3361" s="3" t="s">
        <v>3445</v>
      </c>
      <c r="C3361" s="3" t="s">
        <v>7556</v>
      </c>
      <c r="D3361" s="6">
        <v>1000</v>
      </c>
      <c r="E3361" s="8">
        <v>1082</v>
      </c>
      <c r="F3361" t="s">
        <v>8218</v>
      </c>
      <c r="G3361" t="s">
        <v>8224</v>
      </c>
      <c r="H3361" t="s">
        <v>8246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8272</v>
      </c>
      <c r="O3361" s="10" t="s">
        <v>8313</v>
      </c>
      <c r="P3361">
        <f t="shared" si="158"/>
        <v>43.28</v>
      </c>
      <c r="Q3361" s="14">
        <f t="shared" si="156"/>
        <v>42016.832465277781</v>
      </c>
      <c r="R3361" s="14">
        <f t="shared" si="157"/>
        <v>42040.513888888891</v>
      </c>
    </row>
    <row r="3362" spans="1:18" ht="32" hidden="1" x14ac:dyDescent="0.2">
      <c r="A3362">
        <v>3447</v>
      </c>
      <c r="B3362" s="3" t="s">
        <v>3446</v>
      </c>
      <c r="C3362" s="3" t="s">
        <v>7557</v>
      </c>
      <c r="D3362" s="6">
        <v>1000</v>
      </c>
      <c r="E3362" s="8">
        <v>1078</v>
      </c>
      <c r="F3362" t="s">
        <v>8218</v>
      </c>
      <c r="G3362" t="s">
        <v>8223</v>
      </c>
      <c r="H3362" t="s">
        <v>8245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8272</v>
      </c>
      <c r="O3362" s="10" t="s">
        <v>8313</v>
      </c>
      <c r="P3362">
        <f t="shared" si="158"/>
        <v>77</v>
      </c>
      <c r="Q3362" s="14">
        <f t="shared" si="156"/>
        <v>42402.889027777783</v>
      </c>
      <c r="R3362" s="14">
        <f t="shared" si="157"/>
        <v>42447.847361111111</v>
      </c>
    </row>
    <row r="3363" spans="1:18" ht="48" hidden="1" x14ac:dyDescent="0.2">
      <c r="A3363">
        <v>3448</v>
      </c>
      <c r="B3363" s="3" t="s">
        <v>3447</v>
      </c>
      <c r="C3363" s="3" t="s">
        <v>7558</v>
      </c>
      <c r="D3363" s="6">
        <v>2100</v>
      </c>
      <c r="E3363" s="8">
        <v>2305</v>
      </c>
      <c r="F3363" t="s">
        <v>8218</v>
      </c>
      <c r="G3363" t="s">
        <v>8223</v>
      </c>
      <c r="H3363" t="s">
        <v>8245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8272</v>
      </c>
      <c r="O3363" s="10" t="s">
        <v>8313</v>
      </c>
      <c r="P3363">
        <f t="shared" si="158"/>
        <v>51.22</v>
      </c>
      <c r="Q3363" s="14">
        <f t="shared" si="156"/>
        <v>41960.119085648148</v>
      </c>
      <c r="R3363" s="14">
        <f t="shared" si="157"/>
        <v>41990.119085648148</v>
      </c>
    </row>
    <row r="3364" spans="1:18" ht="48" hidden="1" x14ac:dyDescent="0.2">
      <c r="A3364">
        <v>3449</v>
      </c>
      <c r="B3364" s="3" t="s">
        <v>3448</v>
      </c>
      <c r="C3364" s="3" t="s">
        <v>7559</v>
      </c>
      <c r="D3364" s="6">
        <v>800</v>
      </c>
      <c r="E3364" s="8">
        <v>1365</v>
      </c>
      <c r="F3364" t="s">
        <v>8218</v>
      </c>
      <c r="G3364" t="s">
        <v>8223</v>
      </c>
      <c r="H3364" t="s">
        <v>8245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8272</v>
      </c>
      <c r="O3364" s="10" t="s">
        <v>8313</v>
      </c>
      <c r="P3364">
        <f t="shared" si="158"/>
        <v>68.25</v>
      </c>
      <c r="Q3364" s="14">
        <f t="shared" si="156"/>
        <v>42532.052523148144</v>
      </c>
      <c r="R3364" s="14">
        <f t="shared" si="157"/>
        <v>42560.166666666672</v>
      </c>
    </row>
    <row r="3365" spans="1:18" ht="48" hidden="1" x14ac:dyDescent="0.2">
      <c r="A3365">
        <v>3450</v>
      </c>
      <c r="B3365" s="3" t="s">
        <v>3449</v>
      </c>
      <c r="C3365" s="3" t="s">
        <v>7560</v>
      </c>
      <c r="D3365" s="6">
        <v>500</v>
      </c>
      <c r="E3365" s="8">
        <v>760</v>
      </c>
      <c r="F3365" t="s">
        <v>8218</v>
      </c>
      <c r="G3365" t="s">
        <v>8224</v>
      </c>
      <c r="H3365" t="s">
        <v>8246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8272</v>
      </c>
      <c r="O3365" s="10" t="s">
        <v>8313</v>
      </c>
      <c r="P3365">
        <f t="shared" si="158"/>
        <v>19.489999999999998</v>
      </c>
      <c r="Q3365" s="14">
        <f t="shared" si="156"/>
        <v>42036.704525462963</v>
      </c>
      <c r="R3365" s="14">
        <f t="shared" si="157"/>
        <v>42096.662858796291</v>
      </c>
    </row>
    <row r="3366" spans="1:18" ht="48" hidden="1" x14ac:dyDescent="0.2">
      <c r="A3366">
        <v>3451</v>
      </c>
      <c r="B3366" s="3" t="s">
        <v>3450</v>
      </c>
      <c r="C3366" s="3" t="s">
        <v>7561</v>
      </c>
      <c r="D3366" s="6">
        <v>650</v>
      </c>
      <c r="E3366" s="8">
        <v>658</v>
      </c>
      <c r="F3366" t="s">
        <v>8218</v>
      </c>
      <c r="G3366" t="s">
        <v>8223</v>
      </c>
      <c r="H3366" t="s">
        <v>8245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8272</v>
      </c>
      <c r="O3366" s="10" t="s">
        <v>8313</v>
      </c>
      <c r="P3366">
        <f t="shared" si="158"/>
        <v>41.13</v>
      </c>
      <c r="Q3366" s="14">
        <f t="shared" si="156"/>
        <v>42088.723692129628</v>
      </c>
      <c r="R3366" s="14">
        <f t="shared" si="157"/>
        <v>42115.723692129628</v>
      </c>
    </row>
    <row r="3367" spans="1:18" ht="48" hidden="1" x14ac:dyDescent="0.2">
      <c r="A3367">
        <v>3452</v>
      </c>
      <c r="B3367" s="3" t="s">
        <v>3451</v>
      </c>
      <c r="C3367" s="3" t="s">
        <v>7562</v>
      </c>
      <c r="D3367" s="6">
        <v>1000</v>
      </c>
      <c r="E3367" s="8">
        <v>1532</v>
      </c>
      <c r="F3367" t="s">
        <v>8218</v>
      </c>
      <c r="G3367" t="s">
        <v>8223</v>
      </c>
      <c r="H3367" t="s">
        <v>8245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8272</v>
      </c>
      <c r="O3367" s="10" t="s">
        <v>8313</v>
      </c>
      <c r="P3367">
        <f t="shared" si="158"/>
        <v>41.41</v>
      </c>
      <c r="Q3367" s="14">
        <f t="shared" si="156"/>
        <v>41820.639189814814</v>
      </c>
      <c r="R3367" s="14">
        <f t="shared" si="157"/>
        <v>41843.165972222225</v>
      </c>
    </row>
    <row r="3368" spans="1:18" ht="48" hidden="1" x14ac:dyDescent="0.2">
      <c r="A3368">
        <v>3453</v>
      </c>
      <c r="B3368" s="3" t="s">
        <v>3452</v>
      </c>
      <c r="C3368" s="3" t="s">
        <v>7563</v>
      </c>
      <c r="D3368" s="6">
        <v>300</v>
      </c>
      <c r="E3368" s="8">
        <v>385</v>
      </c>
      <c r="F3368" t="s">
        <v>8218</v>
      </c>
      <c r="G3368" t="s">
        <v>8224</v>
      </c>
      <c r="H3368" t="s">
        <v>8246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8272</v>
      </c>
      <c r="O3368" s="10" t="s">
        <v>8313</v>
      </c>
      <c r="P3368">
        <f t="shared" si="158"/>
        <v>27.5</v>
      </c>
      <c r="Q3368" s="14">
        <f t="shared" si="156"/>
        <v>42535.97865740741</v>
      </c>
      <c r="R3368" s="14">
        <f t="shared" si="157"/>
        <v>42595.97865740741</v>
      </c>
    </row>
    <row r="3369" spans="1:18" ht="48" hidden="1" x14ac:dyDescent="0.2">
      <c r="A3369">
        <v>3454</v>
      </c>
      <c r="B3369" s="3" t="s">
        <v>3453</v>
      </c>
      <c r="C3369" s="3" t="s">
        <v>7564</v>
      </c>
      <c r="D3369" s="6">
        <v>700</v>
      </c>
      <c r="E3369" s="8">
        <v>705</v>
      </c>
      <c r="F3369" t="s">
        <v>8218</v>
      </c>
      <c r="G3369" t="s">
        <v>8224</v>
      </c>
      <c r="H3369" t="s">
        <v>8246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8272</v>
      </c>
      <c r="O3369" s="10" t="s">
        <v>8313</v>
      </c>
      <c r="P3369">
        <f t="shared" si="158"/>
        <v>33.57</v>
      </c>
      <c r="Q3369" s="14">
        <f t="shared" si="156"/>
        <v>41821.698599537034</v>
      </c>
      <c r="R3369" s="14">
        <f t="shared" si="157"/>
        <v>41851.698599537034</v>
      </c>
    </row>
    <row r="3370" spans="1:18" ht="48" hidden="1" x14ac:dyDescent="0.2">
      <c r="A3370">
        <v>3455</v>
      </c>
      <c r="B3370" s="3" t="s">
        <v>3454</v>
      </c>
      <c r="C3370" s="3" t="s">
        <v>7565</v>
      </c>
      <c r="D3370" s="6">
        <v>10000</v>
      </c>
      <c r="E3370" s="8">
        <v>10065</v>
      </c>
      <c r="F3370" t="s">
        <v>8218</v>
      </c>
      <c r="G3370" t="s">
        <v>8223</v>
      </c>
      <c r="H3370" t="s">
        <v>8245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8272</v>
      </c>
      <c r="O3370" s="10" t="s">
        <v>8313</v>
      </c>
      <c r="P3370">
        <f t="shared" si="158"/>
        <v>145.87</v>
      </c>
      <c r="Q3370" s="14">
        <f t="shared" si="156"/>
        <v>42626.7503125</v>
      </c>
      <c r="R3370" s="14">
        <f t="shared" si="157"/>
        <v>42656.7503125</v>
      </c>
    </row>
    <row r="3371" spans="1:18" ht="48" hidden="1" x14ac:dyDescent="0.2">
      <c r="A3371">
        <v>3456</v>
      </c>
      <c r="B3371" s="3" t="s">
        <v>3455</v>
      </c>
      <c r="C3371" s="3" t="s">
        <v>7566</v>
      </c>
      <c r="D3371" s="6">
        <v>3000</v>
      </c>
      <c r="E3371" s="8">
        <v>5739</v>
      </c>
      <c r="F3371" t="s">
        <v>8218</v>
      </c>
      <c r="G3371" t="s">
        <v>8223</v>
      </c>
      <c r="H3371" t="s">
        <v>8245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8272</v>
      </c>
      <c r="O3371" s="10" t="s">
        <v>8313</v>
      </c>
      <c r="P3371">
        <f t="shared" si="158"/>
        <v>358.69</v>
      </c>
      <c r="Q3371" s="14">
        <f t="shared" si="156"/>
        <v>41821.205636574072</v>
      </c>
      <c r="R3371" s="14">
        <f t="shared" si="157"/>
        <v>41852.290972222225</v>
      </c>
    </row>
    <row r="3372" spans="1:18" ht="32" hidden="1" x14ac:dyDescent="0.2">
      <c r="A3372">
        <v>3457</v>
      </c>
      <c r="B3372" s="3" t="s">
        <v>3456</v>
      </c>
      <c r="C3372" s="3" t="s">
        <v>7567</v>
      </c>
      <c r="D3372" s="6">
        <v>2000</v>
      </c>
      <c r="E3372" s="8">
        <v>2804</v>
      </c>
      <c r="F3372" t="s">
        <v>8218</v>
      </c>
      <c r="G3372" t="s">
        <v>8223</v>
      </c>
      <c r="H3372" t="s">
        <v>8245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8272</v>
      </c>
      <c r="O3372" s="10" t="s">
        <v>8313</v>
      </c>
      <c r="P3372">
        <f t="shared" si="158"/>
        <v>50.98</v>
      </c>
      <c r="Q3372" s="14">
        <f t="shared" si="156"/>
        <v>42016.706678240742</v>
      </c>
      <c r="R3372" s="14">
        <f t="shared" si="157"/>
        <v>42047.249305555553</v>
      </c>
    </row>
    <row r="3373" spans="1:18" ht="48" hidden="1" x14ac:dyDescent="0.2">
      <c r="A3373">
        <v>3458</v>
      </c>
      <c r="B3373" s="3" t="s">
        <v>3457</v>
      </c>
      <c r="C3373" s="3" t="s">
        <v>7568</v>
      </c>
      <c r="D3373" s="6">
        <v>978</v>
      </c>
      <c r="E3373" s="8">
        <v>1216</v>
      </c>
      <c r="F3373" t="s">
        <v>8218</v>
      </c>
      <c r="G3373" t="s">
        <v>8223</v>
      </c>
      <c r="H3373" t="s">
        <v>8245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8272</v>
      </c>
      <c r="O3373" s="10" t="s">
        <v>8313</v>
      </c>
      <c r="P3373">
        <f t="shared" si="158"/>
        <v>45.04</v>
      </c>
      <c r="Q3373" s="14">
        <f t="shared" si="156"/>
        <v>42011.202581018515</v>
      </c>
      <c r="R3373" s="14">
        <f t="shared" si="157"/>
        <v>42038.185416666667</v>
      </c>
    </row>
    <row r="3374" spans="1:18" ht="48" hidden="1" x14ac:dyDescent="0.2">
      <c r="A3374">
        <v>3459</v>
      </c>
      <c r="B3374" s="3" t="s">
        <v>3458</v>
      </c>
      <c r="C3374" s="3" t="s">
        <v>7569</v>
      </c>
      <c r="D3374" s="6">
        <v>500</v>
      </c>
      <c r="E3374" s="8">
        <v>631</v>
      </c>
      <c r="F3374" t="s">
        <v>8218</v>
      </c>
      <c r="G3374" t="s">
        <v>8224</v>
      </c>
      <c r="H3374" t="s">
        <v>8246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8272</v>
      </c>
      <c r="O3374" s="10" t="s">
        <v>8313</v>
      </c>
      <c r="P3374">
        <f t="shared" si="158"/>
        <v>17.53</v>
      </c>
      <c r="Q3374" s="14">
        <f t="shared" si="156"/>
        <v>42480.479861111111</v>
      </c>
      <c r="R3374" s="14">
        <f t="shared" si="157"/>
        <v>42510.479861111111</v>
      </c>
    </row>
    <row r="3375" spans="1:18" ht="48" hidden="1" x14ac:dyDescent="0.2">
      <c r="A3375">
        <v>3460</v>
      </c>
      <c r="B3375" s="3" t="s">
        <v>3459</v>
      </c>
      <c r="C3375" s="3" t="s">
        <v>7570</v>
      </c>
      <c r="D3375" s="6">
        <v>500</v>
      </c>
      <c r="E3375" s="8">
        <v>950</v>
      </c>
      <c r="F3375" t="s">
        <v>8218</v>
      </c>
      <c r="G3375" t="s">
        <v>8224</v>
      </c>
      <c r="H3375" t="s">
        <v>8246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8272</v>
      </c>
      <c r="O3375" s="10" t="s">
        <v>8313</v>
      </c>
      <c r="P3375">
        <f t="shared" si="158"/>
        <v>50</v>
      </c>
      <c r="Q3375" s="14">
        <f t="shared" si="156"/>
        <v>41852.527222222219</v>
      </c>
      <c r="R3375" s="14">
        <f t="shared" si="157"/>
        <v>41866.527222222219</v>
      </c>
    </row>
    <row r="3376" spans="1:18" ht="48" hidden="1" x14ac:dyDescent="0.2">
      <c r="A3376">
        <v>3461</v>
      </c>
      <c r="B3376" s="3" t="s">
        <v>3460</v>
      </c>
      <c r="C3376" s="3" t="s">
        <v>7571</v>
      </c>
      <c r="D3376" s="6">
        <v>500</v>
      </c>
      <c r="E3376" s="8">
        <v>695</v>
      </c>
      <c r="F3376" t="s">
        <v>8218</v>
      </c>
      <c r="G3376" t="s">
        <v>8223</v>
      </c>
      <c r="H3376" t="s">
        <v>8245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8272</v>
      </c>
      <c r="O3376" s="10" t="s">
        <v>8313</v>
      </c>
      <c r="P3376">
        <f t="shared" si="158"/>
        <v>57.92</v>
      </c>
      <c r="Q3376" s="14">
        <f t="shared" si="156"/>
        <v>42643.632858796293</v>
      </c>
      <c r="R3376" s="14">
        <f t="shared" si="157"/>
        <v>42672.125</v>
      </c>
    </row>
    <row r="3377" spans="1:18" ht="48" hidden="1" x14ac:dyDescent="0.2">
      <c r="A3377">
        <v>3462</v>
      </c>
      <c r="B3377" s="3" t="s">
        <v>3461</v>
      </c>
      <c r="C3377" s="3" t="s">
        <v>7572</v>
      </c>
      <c r="D3377" s="6">
        <v>250</v>
      </c>
      <c r="E3377" s="8">
        <v>505</v>
      </c>
      <c r="F3377" t="s">
        <v>8218</v>
      </c>
      <c r="G3377" t="s">
        <v>8223</v>
      </c>
      <c r="H3377" t="s">
        <v>8245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8272</v>
      </c>
      <c r="O3377" s="10" t="s">
        <v>8313</v>
      </c>
      <c r="P3377">
        <f t="shared" si="158"/>
        <v>29.71</v>
      </c>
      <c r="Q3377" s="14">
        <f t="shared" si="156"/>
        <v>42179.898472222223</v>
      </c>
      <c r="R3377" s="14">
        <f t="shared" si="157"/>
        <v>42195.75</v>
      </c>
    </row>
    <row r="3378" spans="1:18" ht="48" hidden="1" x14ac:dyDescent="0.2">
      <c r="A3378">
        <v>3463</v>
      </c>
      <c r="B3378" s="3" t="s">
        <v>3462</v>
      </c>
      <c r="C3378" s="3" t="s">
        <v>7573</v>
      </c>
      <c r="D3378" s="6">
        <v>10000</v>
      </c>
      <c r="E3378" s="8">
        <v>10338</v>
      </c>
      <c r="F3378" t="s">
        <v>8218</v>
      </c>
      <c r="G3378" t="s">
        <v>8228</v>
      </c>
      <c r="H3378" t="s">
        <v>8250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8272</v>
      </c>
      <c r="O3378" s="10" t="s">
        <v>8313</v>
      </c>
      <c r="P3378">
        <f t="shared" si="158"/>
        <v>90.68</v>
      </c>
      <c r="Q3378" s="14">
        <f t="shared" si="156"/>
        <v>42612.918807870374</v>
      </c>
      <c r="R3378" s="14">
        <f t="shared" si="157"/>
        <v>42654.165972222225</v>
      </c>
    </row>
    <row r="3379" spans="1:18" ht="48" hidden="1" x14ac:dyDescent="0.2">
      <c r="A3379">
        <v>3464</v>
      </c>
      <c r="B3379" s="3" t="s">
        <v>3463</v>
      </c>
      <c r="C3379" s="3" t="s">
        <v>7574</v>
      </c>
      <c r="D3379" s="6">
        <v>5000</v>
      </c>
      <c r="E3379" s="8">
        <v>5116.18</v>
      </c>
      <c r="F3379" t="s">
        <v>8218</v>
      </c>
      <c r="G3379" t="s">
        <v>8223</v>
      </c>
      <c r="H3379" t="s">
        <v>8245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8272</v>
      </c>
      <c r="O3379" s="10" t="s">
        <v>8313</v>
      </c>
      <c r="P3379">
        <f t="shared" si="158"/>
        <v>55.01</v>
      </c>
      <c r="Q3379" s="14">
        <f t="shared" si="156"/>
        <v>42575.130057870367</v>
      </c>
      <c r="R3379" s="14">
        <f t="shared" si="157"/>
        <v>42605.130057870367</v>
      </c>
    </row>
    <row r="3380" spans="1:18" ht="48" hidden="1" x14ac:dyDescent="0.2">
      <c r="A3380">
        <v>3465</v>
      </c>
      <c r="B3380" s="3" t="s">
        <v>3464</v>
      </c>
      <c r="C3380" s="3" t="s">
        <v>7575</v>
      </c>
      <c r="D3380" s="6">
        <v>2000</v>
      </c>
      <c r="E3380" s="8">
        <v>2060</v>
      </c>
      <c r="F3380" t="s">
        <v>8218</v>
      </c>
      <c r="G3380" t="s">
        <v>8224</v>
      </c>
      <c r="H3380" t="s">
        <v>8246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8272</v>
      </c>
      <c r="O3380" s="10" t="s">
        <v>8313</v>
      </c>
      <c r="P3380">
        <f t="shared" si="158"/>
        <v>57.22</v>
      </c>
      <c r="Q3380" s="14">
        <f t="shared" si="156"/>
        <v>42200.625833333332</v>
      </c>
      <c r="R3380" s="14">
        <f t="shared" si="157"/>
        <v>42225.666666666672</v>
      </c>
    </row>
    <row r="3381" spans="1:18" ht="32" hidden="1" x14ac:dyDescent="0.2">
      <c r="A3381">
        <v>3466</v>
      </c>
      <c r="B3381" s="3" t="s">
        <v>3465</v>
      </c>
      <c r="C3381" s="3" t="s">
        <v>7576</v>
      </c>
      <c r="D3381" s="6">
        <v>3500</v>
      </c>
      <c r="E3381" s="8">
        <v>4450</v>
      </c>
      <c r="F3381" t="s">
        <v>8218</v>
      </c>
      <c r="G3381" t="s">
        <v>8223</v>
      </c>
      <c r="H3381" t="s">
        <v>8245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8272</v>
      </c>
      <c r="O3381" s="10" t="s">
        <v>8313</v>
      </c>
      <c r="P3381">
        <f t="shared" si="158"/>
        <v>72.95</v>
      </c>
      <c r="Q3381" s="14">
        <f t="shared" si="156"/>
        <v>42420.019097222219</v>
      </c>
      <c r="R3381" s="14">
        <f t="shared" si="157"/>
        <v>42479.977430555555</v>
      </c>
    </row>
    <row r="3382" spans="1:18" ht="16" hidden="1" x14ac:dyDescent="0.2">
      <c r="A3382">
        <v>3467</v>
      </c>
      <c r="B3382" s="3" t="s">
        <v>3466</v>
      </c>
      <c r="C3382" s="3" t="s">
        <v>7577</v>
      </c>
      <c r="D3382" s="6">
        <v>3000</v>
      </c>
      <c r="E3382" s="8">
        <v>3030</v>
      </c>
      <c r="F3382" t="s">
        <v>8218</v>
      </c>
      <c r="G3382" t="s">
        <v>8223</v>
      </c>
      <c r="H3382" t="s">
        <v>8245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8272</v>
      </c>
      <c r="O3382" s="10" t="s">
        <v>8313</v>
      </c>
      <c r="P3382">
        <f t="shared" si="158"/>
        <v>64.47</v>
      </c>
      <c r="Q3382" s="14">
        <f t="shared" si="156"/>
        <v>42053.671666666662</v>
      </c>
      <c r="R3382" s="14">
        <f t="shared" si="157"/>
        <v>42083.630000000005</v>
      </c>
    </row>
    <row r="3383" spans="1:18" ht="48" hidden="1" x14ac:dyDescent="0.2">
      <c r="A3383">
        <v>3468</v>
      </c>
      <c r="B3383" s="3" t="s">
        <v>3467</v>
      </c>
      <c r="C3383" s="3" t="s">
        <v>7578</v>
      </c>
      <c r="D3383" s="6">
        <v>10000</v>
      </c>
      <c r="E3383" s="8">
        <v>12178</v>
      </c>
      <c r="F3383" t="s">
        <v>8218</v>
      </c>
      <c r="G3383" t="s">
        <v>8223</v>
      </c>
      <c r="H3383" t="s">
        <v>8245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8272</v>
      </c>
      <c r="O3383" s="10" t="s">
        <v>8313</v>
      </c>
      <c r="P3383">
        <f t="shared" si="158"/>
        <v>716.35</v>
      </c>
      <c r="Q3383" s="14">
        <f t="shared" si="156"/>
        <v>42605.765381944439</v>
      </c>
      <c r="R3383" s="14">
        <f t="shared" si="157"/>
        <v>42634.125</v>
      </c>
    </row>
    <row r="3384" spans="1:18" ht="48" hidden="1" x14ac:dyDescent="0.2">
      <c r="A3384">
        <v>3469</v>
      </c>
      <c r="B3384" s="3" t="s">
        <v>3468</v>
      </c>
      <c r="C3384" s="3" t="s">
        <v>7579</v>
      </c>
      <c r="D3384" s="6">
        <v>2800</v>
      </c>
      <c r="E3384" s="8">
        <v>3175</v>
      </c>
      <c r="F3384" t="s">
        <v>8218</v>
      </c>
      <c r="G3384" t="s">
        <v>8223</v>
      </c>
      <c r="H3384" t="s">
        <v>8245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8272</v>
      </c>
      <c r="O3384" s="10" t="s">
        <v>8313</v>
      </c>
      <c r="P3384">
        <f t="shared" si="158"/>
        <v>50.4</v>
      </c>
      <c r="Q3384" s="14">
        <f t="shared" si="156"/>
        <v>42458.641724537039</v>
      </c>
      <c r="R3384" s="14">
        <f t="shared" si="157"/>
        <v>42488.641724537039</v>
      </c>
    </row>
    <row r="3385" spans="1:18" ht="32" hidden="1" x14ac:dyDescent="0.2">
      <c r="A3385">
        <v>3470</v>
      </c>
      <c r="B3385" s="3" t="s">
        <v>3469</v>
      </c>
      <c r="C3385" s="3" t="s">
        <v>7580</v>
      </c>
      <c r="D3385" s="6">
        <v>250</v>
      </c>
      <c r="E3385" s="8">
        <v>375</v>
      </c>
      <c r="F3385" t="s">
        <v>8218</v>
      </c>
      <c r="G3385" t="s">
        <v>8223</v>
      </c>
      <c r="H3385" t="s">
        <v>8245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8272</v>
      </c>
      <c r="O3385" s="10" t="s">
        <v>8313</v>
      </c>
      <c r="P3385">
        <f t="shared" si="158"/>
        <v>41.67</v>
      </c>
      <c r="Q3385" s="14">
        <f t="shared" si="156"/>
        <v>42529.022013888884</v>
      </c>
      <c r="R3385" s="14">
        <f t="shared" si="157"/>
        <v>42566.901388888888</v>
      </c>
    </row>
    <row r="3386" spans="1:18" ht="48" hidden="1" x14ac:dyDescent="0.2">
      <c r="A3386">
        <v>3471</v>
      </c>
      <c r="B3386" s="3" t="s">
        <v>3470</v>
      </c>
      <c r="C3386" s="3" t="s">
        <v>7581</v>
      </c>
      <c r="D3386" s="6">
        <v>500</v>
      </c>
      <c r="E3386" s="8">
        <v>1073</v>
      </c>
      <c r="F3386" t="s">
        <v>8218</v>
      </c>
      <c r="G3386" t="s">
        <v>8224</v>
      </c>
      <c r="H3386" t="s">
        <v>8246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8272</v>
      </c>
      <c r="O3386" s="10" t="s">
        <v>8313</v>
      </c>
      <c r="P3386">
        <f t="shared" si="158"/>
        <v>35.770000000000003</v>
      </c>
      <c r="Q3386" s="14">
        <f t="shared" si="156"/>
        <v>41841.820486111108</v>
      </c>
      <c r="R3386" s="14">
        <f t="shared" si="157"/>
        <v>41882.833333333336</v>
      </c>
    </row>
    <row r="3387" spans="1:18" ht="48" hidden="1" x14ac:dyDescent="0.2">
      <c r="A3387">
        <v>3472</v>
      </c>
      <c r="B3387" s="3" t="s">
        <v>3471</v>
      </c>
      <c r="C3387" s="3" t="s">
        <v>7582</v>
      </c>
      <c r="D3387" s="6">
        <v>2000</v>
      </c>
      <c r="E3387" s="8">
        <v>2041</v>
      </c>
      <c r="F3387" t="s">
        <v>8218</v>
      </c>
      <c r="G3387" t="s">
        <v>8223</v>
      </c>
      <c r="H3387" t="s">
        <v>8245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8272</v>
      </c>
      <c r="O3387" s="10" t="s">
        <v>8313</v>
      </c>
      <c r="P3387">
        <f t="shared" si="158"/>
        <v>88.74</v>
      </c>
      <c r="Q3387" s="14">
        <f t="shared" si="156"/>
        <v>41928.170497685183</v>
      </c>
      <c r="R3387" s="14">
        <f t="shared" si="157"/>
        <v>41949.249305555553</v>
      </c>
    </row>
    <row r="3388" spans="1:18" ht="48" hidden="1" x14ac:dyDescent="0.2">
      <c r="A3388">
        <v>3473</v>
      </c>
      <c r="B3388" s="3" t="s">
        <v>3472</v>
      </c>
      <c r="C3388" s="3" t="s">
        <v>7583</v>
      </c>
      <c r="D3388" s="6">
        <v>4900</v>
      </c>
      <c r="E3388" s="8">
        <v>4900</v>
      </c>
      <c r="F3388" t="s">
        <v>8218</v>
      </c>
      <c r="G3388" t="s">
        <v>8223</v>
      </c>
      <c r="H3388" t="s">
        <v>8245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8272</v>
      </c>
      <c r="O3388" s="10" t="s">
        <v>8313</v>
      </c>
      <c r="P3388">
        <f t="shared" si="158"/>
        <v>148.47999999999999</v>
      </c>
      <c r="Q3388" s="14">
        <f t="shared" si="156"/>
        <v>42062.834444444445</v>
      </c>
      <c r="R3388" s="14">
        <f t="shared" si="157"/>
        <v>42083.852083333331</v>
      </c>
    </row>
    <row r="3389" spans="1:18" ht="48" hidden="1" x14ac:dyDescent="0.2">
      <c r="A3389">
        <v>3474</v>
      </c>
      <c r="B3389" s="3" t="s">
        <v>3473</v>
      </c>
      <c r="C3389" s="3" t="s">
        <v>7584</v>
      </c>
      <c r="D3389" s="6">
        <v>2000</v>
      </c>
      <c r="E3389" s="8">
        <v>2020</v>
      </c>
      <c r="F3389" t="s">
        <v>8218</v>
      </c>
      <c r="G3389" t="s">
        <v>8224</v>
      </c>
      <c r="H3389" t="s">
        <v>8246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8272</v>
      </c>
      <c r="O3389" s="10" t="s">
        <v>8313</v>
      </c>
      <c r="P3389">
        <f t="shared" si="158"/>
        <v>51.79</v>
      </c>
      <c r="Q3389" s="14">
        <f t="shared" si="156"/>
        <v>42541.501516203702</v>
      </c>
      <c r="R3389" s="14">
        <f t="shared" si="157"/>
        <v>42571.501516203702</v>
      </c>
    </row>
    <row r="3390" spans="1:18" ht="48" hidden="1" x14ac:dyDescent="0.2">
      <c r="A3390">
        <v>3475</v>
      </c>
      <c r="B3390" s="3" t="s">
        <v>3474</v>
      </c>
      <c r="C3390" s="3" t="s">
        <v>7585</v>
      </c>
      <c r="D3390" s="6">
        <v>300</v>
      </c>
      <c r="E3390" s="8">
        <v>340</v>
      </c>
      <c r="F3390" t="s">
        <v>8218</v>
      </c>
      <c r="G3390" t="s">
        <v>8224</v>
      </c>
      <c r="H3390" t="s">
        <v>8246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8272</v>
      </c>
      <c r="O3390" s="10" t="s">
        <v>8313</v>
      </c>
      <c r="P3390">
        <f t="shared" si="158"/>
        <v>20</v>
      </c>
      <c r="Q3390" s="14">
        <f t="shared" si="156"/>
        <v>41918.880833333329</v>
      </c>
      <c r="R3390" s="14">
        <f t="shared" si="157"/>
        <v>41946</v>
      </c>
    </row>
    <row r="3391" spans="1:18" ht="48" hidden="1" x14ac:dyDescent="0.2">
      <c r="A3391">
        <v>3476</v>
      </c>
      <c r="B3391" s="3" t="s">
        <v>3475</v>
      </c>
      <c r="C3391" s="3" t="s">
        <v>7586</v>
      </c>
      <c r="D3391" s="6">
        <v>300</v>
      </c>
      <c r="E3391" s="8">
        <v>312</v>
      </c>
      <c r="F3391" t="s">
        <v>8218</v>
      </c>
      <c r="G3391" t="s">
        <v>8223</v>
      </c>
      <c r="H3391" t="s">
        <v>8245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8272</v>
      </c>
      <c r="O3391" s="10" t="s">
        <v>8313</v>
      </c>
      <c r="P3391">
        <f t="shared" si="158"/>
        <v>52</v>
      </c>
      <c r="Q3391" s="14">
        <f t="shared" si="156"/>
        <v>41921.279976851853</v>
      </c>
      <c r="R3391" s="14">
        <f t="shared" si="157"/>
        <v>41939.125</v>
      </c>
    </row>
    <row r="3392" spans="1:18" ht="48" hidden="1" x14ac:dyDescent="0.2">
      <c r="A3392">
        <v>3477</v>
      </c>
      <c r="B3392" s="3" t="s">
        <v>3476</v>
      </c>
      <c r="C3392" s="3" t="s">
        <v>7587</v>
      </c>
      <c r="D3392" s="6">
        <v>1800</v>
      </c>
      <c r="E3392" s="8">
        <v>2076</v>
      </c>
      <c r="F3392" t="s">
        <v>8218</v>
      </c>
      <c r="G3392" t="s">
        <v>8223</v>
      </c>
      <c r="H3392" t="s">
        <v>8245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8272</v>
      </c>
      <c r="O3392" s="10" t="s">
        <v>8313</v>
      </c>
      <c r="P3392">
        <f t="shared" si="158"/>
        <v>53.23</v>
      </c>
      <c r="Q3392" s="14">
        <f t="shared" si="156"/>
        <v>42128.736608796295</v>
      </c>
      <c r="R3392" s="14">
        <f t="shared" si="157"/>
        <v>42141.125</v>
      </c>
    </row>
    <row r="3393" spans="1:18" ht="48" hidden="1" x14ac:dyDescent="0.2">
      <c r="A3393">
        <v>3478</v>
      </c>
      <c r="B3393" s="3" t="s">
        <v>3477</v>
      </c>
      <c r="C3393" s="3" t="s">
        <v>7588</v>
      </c>
      <c r="D3393" s="6">
        <v>2000</v>
      </c>
      <c r="E3393" s="8">
        <v>2257</v>
      </c>
      <c r="F3393" t="s">
        <v>8218</v>
      </c>
      <c r="G3393" t="s">
        <v>8223</v>
      </c>
      <c r="H3393" t="s">
        <v>8245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8272</v>
      </c>
      <c r="O3393" s="10" t="s">
        <v>8313</v>
      </c>
      <c r="P3393">
        <f t="shared" si="158"/>
        <v>39.6</v>
      </c>
      <c r="Q3393" s="14">
        <f t="shared" si="156"/>
        <v>42053.916921296302</v>
      </c>
      <c r="R3393" s="14">
        <f t="shared" si="157"/>
        <v>42079.875</v>
      </c>
    </row>
    <row r="3394" spans="1:18" ht="48" hidden="1" x14ac:dyDescent="0.2">
      <c r="A3394">
        <v>3479</v>
      </c>
      <c r="B3394" s="3" t="s">
        <v>3478</v>
      </c>
      <c r="C3394" s="3" t="s">
        <v>7589</v>
      </c>
      <c r="D3394" s="6">
        <v>1500</v>
      </c>
      <c r="E3394" s="8">
        <v>1918</v>
      </c>
      <c r="F3394" t="s">
        <v>8218</v>
      </c>
      <c r="G3394" t="s">
        <v>8224</v>
      </c>
      <c r="H3394" t="s">
        <v>8246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8272</v>
      </c>
      <c r="O3394" s="10" t="s">
        <v>8313</v>
      </c>
      <c r="P3394">
        <f t="shared" si="158"/>
        <v>34.25</v>
      </c>
      <c r="Q3394" s="14">
        <f t="shared" ref="Q3394:Q3457" si="159">(((J3394/60)/60)/24)+DATE(1970,1,1)</f>
        <v>41781.855092592588</v>
      </c>
      <c r="R3394" s="14">
        <f t="shared" ref="R3394:R3457" si="160">(((I3394/60)/60)/24)+DATE(1970,1,1)</f>
        <v>41811.855092592588</v>
      </c>
    </row>
    <row r="3395" spans="1:18" ht="48" hidden="1" x14ac:dyDescent="0.2">
      <c r="A3395">
        <v>3480</v>
      </c>
      <c r="B3395" s="3" t="s">
        <v>3479</v>
      </c>
      <c r="C3395" s="3" t="s">
        <v>7590</v>
      </c>
      <c r="D3395" s="6">
        <v>1500</v>
      </c>
      <c r="E3395" s="8">
        <v>2140</v>
      </c>
      <c r="F3395" t="s">
        <v>8218</v>
      </c>
      <c r="G3395" t="s">
        <v>8223</v>
      </c>
      <c r="H3395" t="s">
        <v>8245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8272</v>
      </c>
      <c r="O3395" s="10" t="s">
        <v>8313</v>
      </c>
      <c r="P3395">
        <f t="shared" ref="P3395:P3458" si="161">IFERROR(ROUND(E3395/L3395,2),0)</f>
        <v>164.62</v>
      </c>
      <c r="Q3395" s="14">
        <f t="shared" si="159"/>
        <v>42171.317442129628</v>
      </c>
      <c r="R3395" s="14">
        <f t="shared" si="160"/>
        <v>42195.875</v>
      </c>
    </row>
    <row r="3396" spans="1:18" ht="48" hidden="1" x14ac:dyDescent="0.2">
      <c r="A3396">
        <v>3481</v>
      </c>
      <c r="B3396" s="3" t="s">
        <v>3480</v>
      </c>
      <c r="C3396" s="3" t="s">
        <v>7591</v>
      </c>
      <c r="D3396" s="6">
        <v>10000</v>
      </c>
      <c r="E3396" s="8">
        <v>11880</v>
      </c>
      <c r="F3396" t="s">
        <v>8218</v>
      </c>
      <c r="G3396" t="s">
        <v>8225</v>
      </c>
      <c r="H3396" t="s">
        <v>8247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8272</v>
      </c>
      <c r="O3396" s="10" t="s">
        <v>8313</v>
      </c>
      <c r="P3396">
        <f t="shared" si="161"/>
        <v>125.05</v>
      </c>
      <c r="Q3396" s="14">
        <f t="shared" si="159"/>
        <v>41989.24754629629</v>
      </c>
      <c r="R3396" s="14">
        <f t="shared" si="160"/>
        <v>42006.24754629629</v>
      </c>
    </row>
    <row r="3397" spans="1:18" ht="48" hidden="1" x14ac:dyDescent="0.2">
      <c r="A3397">
        <v>3482</v>
      </c>
      <c r="B3397" s="3" t="s">
        <v>3481</v>
      </c>
      <c r="C3397" s="3" t="s">
        <v>7592</v>
      </c>
      <c r="D3397" s="6">
        <v>3000</v>
      </c>
      <c r="E3397" s="8">
        <v>4150</v>
      </c>
      <c r="F3397" t="s">
        <v>8218</v>
      </c>
      <c r="G3397" t="s">
        <v>8224</v>
      </c>
      <c r="H3397" t="s">
        <v>8246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8272</v>
      </c>
      <c r="O3397" s="10" t="s">
        <v>8313</v>
      </c>
      <c r="P3397">
        <f t="shared" si="161"/>
        <v>51.88</v>
      </c>
      <c r="Q3397" s="14">
        <f t="shared" si="159"/>
        <v>41796.771597222221</v>
      </c>
      <c r="R3397" s="14">
        <f t="shared" si="160"/>
        <v>41826.771597222221</v>
      </c>
    </row>
    <row r="3398" spans="1:18" ht="48" hidden="1" x14ac:dyDescent="0.2">
      <c r="A3398">
        <v>3483</v>
      </c>
      <c r="B3398" s="3" t="s">
        <v>3482</v>
      </c>
      <c r="C3398" s="3" t="s">
        <v>7593</v>
      </c>
      <c r="D3398" s="6">
        <v>3350</v>
      </c>
      <c r="E3398" s="8">
        <v>5358</v>
      </c>
      <c r="F3398" t="s">
        <v>8218</v>
      </c>
      <c r="G3398" t="s">
        <v>8223</v>
      </c>
      <c r="H3398" t="s">
        <v>8245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8272</v>
      </c>
      <c r="O3398" s="10" t="s">
        <v>8313</v>
      </c>
      <c r="P3398">
        <f t="shared" si="161"/>
        <v>40.29</v>
      </c>
      <c r="Q3398" s="14">
        <f t="shared" si="159"/>
        <v>41793.668761574074</v>
      </c>
      <c r="R3398" s="14">
        <f t="shared" si="160"/>
        <v>41823.668761574074</v>
      </c>
    </row>
    <row r="3399" spans="1:18" ht="48" hidden="1" x14ac:dyDescent="0.2">
      <c r="A3399">
        <v>3484</v>
      </c>
      <c r="B3399" s="3" t="s">
        <v>3483</v>
      </c>
      <c r="C3399" s="3" t="s">
        <v>7594</v>
      </c>
      <c r="D3399" s="6">
        <v>2500</v>
      </c>
      <c r="E3399" s="8">
        <v>2856</v>
      </c>
      <c r="F3399" t="s">
        <v>8218</v>
      </c>
      <c r="G3399" t="s">
        <v>8223</v>
      </c>
      <c r="H3399" t="s">
        <v>8245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8272</v>
      </c>
      <c r="O3399" s="10" t="s">
        <v>8313</v>
      </c>
      <c r="P3399">
        <f t="shared" si="161"/>
        <v>64.91</v>
      </c>
      <c r="Q3399" s="14">
        <f t="shared" si="159"/>
        <v>42506.760405092587</v>
      </c>
      <c r="R3399" s="14">
        <f t="shared" si="160"/>
        <v>42536.760405092587</v>
      </c>
    </row>
    <row r="3400" spans="1:18" ht="48" hidden="1" x14ac:dyDescent="0.2">
      <c r="A3400">
        <v>3485</v>
      </c>
      <c r="B3400" s="3" t="s">
        <v>3484</v>
      </c>
      <c r="C3400" s="3" t="s">
        <v>7595</v>
      </c>
      <c r="D3400" s="6">
        <v>1650</v>
      </c>
      <c r="E3400" s="8">
        <v>1660</v>
      </c>
      <c r="F3400" t="s">
        <v>8218</v>
      </c>
      <c r="G3400" t="s">
        <v>8223</v>
      </c>
      <c r="H3400" t="s">
        <v>8245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8272</v>
      </c>
      <c r="O3400" s="10" t="s">
        <v>8313</v>
      </c>
      <c r="P3400">
        <f t="shared" si="161"/>
        <v>55.33</v>
      </c>
      <c r="Q3400" s="14">
        <f t="shared" si="159"/>
        <v>42372.693055555559</v>
      </c>
      <c r="R3400" s="14">
        <f t="shared" si="160"/>
        <v>42402.693055555559</v>
      </c>
    </row>
    <row r="3401" spans="1:18" ht="48" hidden="1" x14ac:dyDescent="0.2">
      <c r="A3401">
        <v>3486</v>
      </c>
      <c r="B3401" s="3" t="s">
        <v>3485</v>
      </c>
      <c r="C3401" s="3" t="s">
        <v>7596</v>
      </c>
      <c r="D3401" s="6">
        <v>3000</v>
      </c>
      <c r="E3401" s="8">
        <v>4656</v>
      </c>
      <c r="F3401" t="s">
        <v>8218</v>
      </c>
      <c r="G3401" t="s">
        <v>8223</v>
      </c>
      <c r="H3401" t="s">
        <v>8245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8272</v>
      </c>
      <c r="O3401" s="10" t="s">
        <v>8313</v>
      </c>
      <c r="P3401">
        <f t="shared" si="161"/>
        <v>83.14</v>
      </c>
      <c r="Q3401" s="14">
        <f t="shared" si="159"/>
        <v>42126.87501157407</v>
      </c>
      <c r="R3401" s="14">
        <f t="shared" si="160"/>
        <v>42158.290972222225</v>
      </c>
    </row>
    <row r="3402" spans="1:18" ht="48" hidden="1" x14ac:dyDescent="0.2">
      <c r="A3402">
        <v>3487</v>
      </c>
      <c r="B3402" s="3" t="s">
        <v>3486</v>
      </c>
      <c r="C3402" s="3" t="s">
        <v>7597</v>
      </c>
      <c r="D3402" s="6">
        <v>2000</v>
      </c>
      <c r="E3402" s="8">
        <v>2555</v>
      </c>
      <c r="F3402" t="s">
        <v>8218</v>
      </c>
      <c r="G3402" t="s">
        <v>8224</v>
      </c>
      <c r="H3402" t="s">
        <v>8246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8272</v>
      </c>
      <c r="O3402" s="10" t="s">
        <v>8313</v>
      </c>
      <c r="P3402">
        <f t="shared" si="161"/>
        <v>38.71</v>
      </c>
      <c r="Q3402" s="14">
        <f t="shared" si="159"/>
        <v>42149.940416666665</v>
      </c>
      <c r="R3402" s="14">
        <f t="shared" si="160"/>
        <v>42179.940416666665</v>
      </c>
    </row>
    <row r="3403" spans="1:18" ht="48" hidden="1" x14ac:dyDescent="0.2">
      <c r="A3403">
        <v>3488</v>
      </c>
      <c r="B3403" s="3" t="s">
        <v>3487</v>
      </c>
      <c r="C3403" s="3" t="s">
        <v>7598</v>
      </c>
      <c r="D3403" s="6">
        <v>3000</v>
      </c>
      <c r="E3403" s="8">
        <v>3636</v>
      </c>
      <c r="F3403" t="s">
        <v>8218</v>
      </c>
      <c r="G3403" t="s">
        <v>8223</v>
      </c>
      <c r="H3403" t="s">
        <v>8245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8272</v>
      </c>
      <c r="O3403" s="10" t="s">
        <v>8313</v>
      </c>
      <c r="P3403">
        <f t="shared" si="161"/>
        <v>125.38</v>
      </c>
      <c r="Q3403" s="14">
        <f t="shared" si="159"/>
        <v>42087.768055555556</v>
      </c>
      <c r="R3403" s="14">
        <f t="shared" si="160"/>
        <v>42111.666666666672</v>
      </c>
    </row>
    <row r="3404" spans="1:18" ht="48" hidden="1" x14ac:dyDescent="0.2">
      <c r="A3404">
        <v>3489</v>
      </c>
      <c r="B3404" s="3" t="s">
        <v>3488</v>
      </c>
      <c r="C3404" s="3" t="s">
        <v>7599</v>
      </c>
      <c r="D3404" s="6">
        <v>5000</v>
      </c>
      <c r="E3404" s="8">
        <v>5635</v>
      </c>
      <c r="F3404" t="s">
        <v>8218</v>
      </c>
      <c r="G3404" t="s">
        <v>8224</v>
      </c>
      <c r="H3404" t="s">
        <v>8246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8272</v>
      </c>
      <c r="O3404" s="10" t="s">
        <v>8313</v>
      </c>
      <c r="P3404">
        <f t="shared" si="161"/>
        <v>78.260000000000005</v>
      </c>
      <c r="Q3404" s="14">
        <f t="shared" si="159"/>
        <v>41753.635775462964</v>
      </c>
      <c r="R3404" s="14">
        <f t="shared" si="160"/>
        <v>41783.875</v>
      </c>
    </row>
    <row r="3405" spans="1:18" ht="48" hidden="1" x14ac:dyDescent="0.2">
      <c r="A3405">
        <v>3490</v>
      </c>
      <c r="B3405" s="3" t="s">
        <v>3489</v>
      </c>
      <c r="C3405" s="3" t="s">
        <v>7600</v>
      </c>
      <c r="D3405" s="6">
        <v>1000</v>
      </c>
      <c r="E3405" s="8">
        <v>1275</v>
      </c>
      <c r="F3405" t="s">
        <v>8218</v>
      </c>
      <c r="G3405" t="s">
        <v>8223</v>
      </c>
      <c r="H3405" t="s">
        <v>8245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8272</v>
      </c>
      <c r="O3405" s="10" t="s">
        <v>8313</v>
      </c>
      <c r="P3405">
        <f t="shared" si="161"/>
        <v>47.22</v>
      </c>
      <c r="Q3405" s="14">
        <f t="shared" si="159"/>
        <v>42443.802361111113</v>
      </c>
      <c r="R3405" s="14">
        <f t="shared" si="160"/>
        <v>42473.802361111113</v>
      </c>
    </row>
    <row r="3406" spans="1:18" ht="48" hidden="1" x14ac:dyDescent="0.2">
      <c r="A3406">
        <v>3491</v>
      </c>
      <c r="B3406" s="3" t="s">
        <v>3490</v>
      </c>
      <c r="C3406" s="3" t="s">
        <v>7601</v>
      </c>
      <c r="D3406" s="6">
        <v>500</v>
      </c>
      <c r="E3406" s="8">
        <v>791</v>
      </c>
      <c r="F3406" t="s">
        <v>8218</v>
      </c>
      <c r="G3406" t="s">
        <v>8223</v>
      </c>
      <c r="H3406" t="s">
        <v>8245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8272</v>
      </c>
      <c r="O3406" s="10" t="s">
        <v>8313</v>
      </c>
      <c r="P3406">
        <f t="shared" si="161"/>
        <v>79.099999999999994</v>
      </c>
      <c r="Q3406" s="14">
        <f t="shared" si="159"/>
        <v>42121.249814814815</v>
      </c>
      <c r="R3406" s="14">
        <f t="shared" si="160"/>
        <v>42142.249814814815</v>
      </c>
    </row>
    <row r="3407" spans="1:18" ht="48" hidden="1" x14ac:dyDescent="0.2">
      <c r="A3407">
        <v>3492</v>
      </c>
      <c r="B3407" s="3" t="s">
        <v>3491</v>
      </c>
      <c r="C3407" s="3" t="s">
        <v>7602</v>
      </c>
      <c r="D3407" s="6">
        <v>3800</v>
      </c>
      <c r="E3407" s="8">
        <v>4000.22</v>
      </c>
      <c r="F3407" t="s">
        <v>8218</v>
      </c>
      <c r="G3407" t="s">
        <v>8223</v>
      </c>
      <c r="H3407" t="s">
        <v>8245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8272</v>
      </c>
      <c r="O3407" s="10" t="s">
        <v>8313</v>
      </c>
      <c r="P3407">
        <f t="shared" si="161"/>
        <v>114.29</v>
      </c>
      <c r="Q3407" s="14">
        <f t="shared" si="159"/>
        <v>42268.009224537032</v>
      </c>
      <c r="R3407" s="14">
        <f t="shared" si="160"/>
        <v>42303.009224537032</v>
      </c>
    </row>
    <row r="3408" spans="1:18" ht="48" hidden="1" x14ac:dyDescent="0.2">
      <c r="A3408">
        <v>3493</v>
      </c>
      <c r="B3408" s="3" t="s">
        <v>3492</v>
      </c>
      <c r="C3408" s="3" t="s">
        <v>7603</v>
      </c>
      <c r="D3408" s="6">
        <v>1500</v>
      </c>
      <c r="E3408" s="8">
        <v>1500</v>
      </c>
      <c r="F3408" t="s">
        <v>8218</v>
      </c>
      <c r="G3408" t="s">
        <v>8223</v>
      </c>
      <c r="H3408" t="s">
        <v>8245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8272</v>
      </c>
      <c r="O3408" s="10" t="s">
        <v>8313</v>
      </c>
      <c r="P3408">
        <f t="shared" si="161"/>
        <v>51.72</v>
      </c>
      <c r="Q3408" s="14">
        <f t="shared" si="159"/>
        <v>41848.866157407407</v>
      </c>
      <c r="R3408" s="14">
        <f t="shared" si="160"/>
        <v>41868.21597222222</v>
      </c>
    </row>
    <row r="3409" spans="1:18" ht="48" hidden="1" x14ac:dyDescent="0.2">
      <c r="A3409">
        <v>3494</v>
      </c>
      <c r="B3409" s="3" t="s">
        <v>3493</v>
      </c>
      <c r="C3409" s="3" t="s">
        <v>7604</v>
      </c>
      <c r="D3409" s="6">
        <v>400</v>
      </c>
      <c r="E3409" s="8">
        <v>400</v>
      </c>
      <c r="F3409" t="s">
        <v>8218</v>
      </c>
      <c r="G3409" t="s">
        <v>8223</v>
      </c>
      <c r="H3409" t="s">
        <v>8245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8272</v>
      </c>
      <c r="O3409" s="10" t="s">
        <v>8313</v>
      </c>
      <c r="P3409">
        <f t="shared" si="161"/>
        <v>30.77</v>
      </c>
      <c r="Q3409" s="14">
        <f t="shared" si="159"/>
        <v>42689.214988425927</v>
      </c>
      <c r="R3409" s="14">
        <f t="shared" si="160"/>
        <v>42700.25</v>
      </c>
    </row>
    <row r="3410" spans="1:18" ht="48" hidden="1" x14ac:dyDescent="0.2">
      <c r="A3410">
        <v>3495</v>
      </c>
      <c r="B3410" s="3" t="s">
        <v>3494</v>
      </c>
      <c r="C3410" s="3" t="s">
        <v>7605</v>
      </c>
      <c r="D3410" s="6">
        <v>5000</v>
      </c>
      <c r="E3410" s="8">
        <v>5343</v>
      </c>
      <c r="F3410" t="s">
        <v>8218</v>
      </c>
      <c r="G3410" t="s">
        <v>8228</v>
      </c>
      <c r="H3410" t="s">
        <v>8250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8272</v>
      </c>
      <c r="O3410" s="10" t="s">
        <v>8313</v>
      </c>
      <c r="P3410">
        <f t="shared" si="161"/>
        <v>74.209999999999994</v>
      </c>
      <c r="Q3410" s="14">
        <f t="shared" si="159"/>
        <v>41915.762835648151</v>
      </c>
      <c r="R3410" s="14">
        <f t="shared" si="160"/>
        <v>41944.720833333333</v>
      </c>
    </row>
    <row r="3411" spans="1:18" ht="48" hidden="1" x14ac:dyDescent="0.2">
      <c r="A3411">
        <v>3496</v>
      </c>
      <c r="B3411" s="3" t="s">
        <v>3495</v>
      </c>
      <c r="C3411" s="3" t="s">
        <v>7606</v>
      </c>
      <c r="D3411" s="6">
        <v>3000</v>
      </c>
      <c r="E3411" s="8">
        <v>3732</v>
      </c>
      <c r="F3411" t="s">
        <v>8218</v>
      </c>
      <c r="G3411" t="s">
        <v>8223</v>
      </c>
      <c r="H3411" t="s">
        <v>8245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8272</v>
      </c>
      <c r="O3411" s="10" t="s">
        <v>8313</v>
      </c>
      <c r="P3411">
        <f t="shared" si="161"/>
        <v>47.85</v>
      </c>
      <c r="Q3411" s="14">
        <f t="shared" si="159"/>
        <v>42584.846828703703</v>
      </c>
      <c r="R3411" s="14">
        <f t="shared" si="160"/>
        <v>42624.846828703703</v>
      </c>
    </row>
    <row r="3412" spans="1:18" ht="48" hidden="1" x14ac:dyDescent="0.2">
      <c r="A3412">
        <v>3497</v>
      </c>
      <c r="B3412" s="3" t="s">
        <v>3496</v>
      </c>
      <c r="C3412" s="3" t="s">
        <v>7607</v>
      </c>
      <c r="D3412" s="6">
        <v>1551</v>
      </c>
      <c r="E3412" s="8">
        <v>1686</v>
      </c>
      <c r="F3412" t="s">
        <v>8218</v>
      </c>
      <c r="G3412" t="s">
        <v>8223</v>
      </c>
      <c r="H3412" t="s">
        <v>8245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8272</v>
      </c>
      <c r="O3412" s="10" t="s">
        <v>8313</v>
      </c>
      <c r="P3412">
        <f t="shared" si="161"/>
        <v>34.409999999999997</v>
      </c>
      <c r="Q3412" s="14">
        <f t="shared" si="159"/>
        <v>42511.741944444439</v>
      </c>
      <c r="R3412" s="14">
        <f t="shared" si="160"/>
        <v>42523.916666666672</v>
      </c>
    </row>
    <row r="3413" spans="1:18" ht="48" hidden="1" x14ac:dyDescent="0.2">
      <c r="A3413">
        <v>3498</v>
      </c>
      <c r="B3413" s="3" t="s">
        <v>3497</v>
      </c>
      <c r="C3413" s="3" t="s">
        <v>7608</v>
      </c>
      <c r="D3413" s="6">
        <v>1650</v>
      </c>
      <c r="E3413" s="8">
        <v>1690</v>
      </c>
      <c r="F3413" t="s">
        <v>8218</v>
      </c>
      <c r="G3413" t="s">
        <v>8228</v>
      </c>
      <c r="H3413" t="s">
        <v>8250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8272</v>
      </c>
      <c r="O3413" s="10" t="s">
        <v>8313</v>
      </c>
      <c r="P3413">
        <f t="shared" si="161"/>
        <v>40.24</v>
      </c>
      <c r="Q3413" s="14">
        <f t="shared" si="159"/>
        <v>42459.15861111111</v>
      </c>
      <c r="R3413" s="14">
        <f t="shared" si="160"/>
        <v>42518.905555555553</v>
      </c>
    </row>
    <row r="3414" spans="1:18" ht="48" hidden="1" x14ac:dyDescent="0.2">
      <c r="A3414">
        <v>3499</v>
      </c>
      <c r="B3414" s="3" t="s">
        <v>3498</v>
      </c>
      <c r="C3414" s="3" t="s">
        <v>7609</v>
      </c>
      <c r="D3414" s="6">
        <v>2000</v>
      </c>
      <c r="E3414" s="8">
        <v>2110</v>
      </c>
      <c r="F3414" t="s">
        <v>8218</v>
      </c>
      <c r="G3414" t="s">
        <v>8223</v>
      </c>
      <c r="H3414" t="s">
        <v>8245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8272</v>
      </c>
      <c r="O3414" s="10" t="s">
        <v>8313</v>
      </c>
      <c r="P3414">
        <f t="shared" si="161"/>
        <v>60.29</v>
      </c>
      <c r="Q3414" s="14">
        <f t="shared" si="159"/>
        <v>42132.036168981482</v>
      </c>
      <c r="R3414" s="14">
        <f t="shared" si="160"/>
        <v>42186.290972222225</v>
      </c>
    </row>
    <row r="3415" spans="1:18" ht="48" hidden="1" x14ac:dyDescent="0.2">
      <c r="A3415">
        <v>3500</v>
      </c>
      <c r="B3415" s="3" t="s">
        <v>3499</v>
      </c>
      <c r="C3415" s="3" t="s">
        <v>7610</v>
      </c>
      <c r="D3415" s="6">
        <v>1000</v>
      </c>
      <c r="E3415" s="8">
        <v>1063</v>
      </c>
      <c r="F3415" t="s">
        <v>8218</v>
      </c>
      <c r="G3415" t="s">
        <v>8223</v>
      </c>
      <c r="H3415" t="s">
        <v>8245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8272</v>
      </c>
      <c r="O3415" s="10" t="s">
        <v>8313</v>
      </c>
      <c r="P3415">
        <f t="shared" si="161"/>
        <v>25.31</v>
      </c>
      <c r="Q3415" s="14">
        <f t="shared" si="159"/>
        <v>42419.91942129629</v>
      </c>
      <c r="R3415" s="14">
        <f t="shared" si="160"/>
        <v>42436.207638888889</v>
      </c>
    </row>
    <row r="3416" spans="1:18" ht="48" hidden="1" x14ac:dyDescent="0.2">
      <c r="A3416">
        <v>3501</v>
      </c>
      <c r="B3416" s="3" t="s">
        <v>3500</v>
      </c>
      <c r="C3416" s="3" t="s">
        <v>7611</v>
      </c>
      <c r="D3416" s="6">
        <v>1500</v>
      </c>
      <c r="E3416" s="8">
        <v>1510</v>
      </c>
      <c r="F3416" t="s">
        <v>8218</v>
      </c>
      <c r="G3416" t="s">
        <v>8224</v>
      </c>
      <c r="H3416" t="s">
        <v>8246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8272</v>
      </c>
      <c r="O3416" s="10" t="s">
        <v>8313</v>
      </c>
      <c r="P3416">
        <f t="shared" si="161"/>
        <v>35.950000000000003</v>
      </c>
      <c r="Q3416" s="14">
        <f t="shared" si="159"/>
        <v>42233.763831018514</v>
      </c>
      <c r="R3416" s="14">
        <f t="shared" si="160"/>
        <v>42258.763831018514</v>
      </c>
    </row>
    <row r="3417" spans="1:18" ht="48" hidden="1" x14ac:dyDescent="0.2">
      <c r="A3417">
        <v>3502</v>
      </c>
      <c r="B3417" s="3" t="s">
        <v>3501</v>
      </c>
      <c r="C3417" s="3" t="s">
        <v>7612</v>
      </c>
      <c r="D3417" s="6">
        <v>4000</v>
      </c>
      <c r="E3417" s="8">
        <v>4216</v>
      </c>
      <c r="F3417" t="s">
        <v>8218</v>
      </c>
      <c r="G3417" t="s">
        <v>8223</v>
      </c>
      <c r="H3417" t="s">
        <v>8245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8272</v>
      </c>
      <c r="O3417" s="10" t="s">
        <v>8313</v>
      </c>
      <c r="P3417">
        <f t="shared" si="161"/>
        <v>136</v>
      </c>
      <c r="Q3417" s="14">
        <f t="shared" si="159"/>
        <v>42430.839398148149</v>
      </c>
      <c r="R3417" s="14">
        <f t="shared" si="160"/>
        <v>42445.165972222225</v>
      </c>
    </row>
    <row r="3418" spans="1:18" ht="48" hidden="1" x14ac:dyDescent="0.2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8272</v>
      </c>
      <c r="O3418" s="10" t="s">
        <v>8313</v>
      </c>
      <c r="P3418">
        <f t="shared" si="161"/>
        <v>70.760000000000005</v>
      </c>
      <c r="Q3418" s="14">
        <f t="shared" si="159"/>
        <v>42545.478333333333</v>
      </c>
      <c r="R3418" s="14">
        <f t="shared" si="160"/>
        <v>42575.478333333333</v>
      </c>
    </row>
    <row r="3419" spans="1:18" ht="48" hidden="1" x14ac:dyDescent="0.2">
      <c r="A3419">
        <v>3504</v>
      </c>
      <c r="B3419" s="3" t="s">
        <v>3503</v>
      </c>
      <c r="C3419" s="3" t="s">
        <v>7614</v>
      </c>
      <c r="D3419" s="6">
        <v>1000</v>
      </c>
      <c r="E3419" s="8">
        <v>1000</v>
      </c>
      <c r="F3419" t="s">
        <v>8218</v>
      </c>
      <c r="G3419" t="s">
        <v>8223</v>
      </c>
      <c r="H3419" t="s">
        <v>8245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8272</v>
      </c>
      <c r="O3419" s="10" t="s">
        <v>8313</v>
      </c>
      <c r="P3419">
        <f t="shared" si="161"/>
        <v>125</v>
      </c>
      <c r="Q3419" s="14">
        <f t="shared" si="159"/>
        <v>42297.748738425929</v>
      </c>
      <c r="R3419" s="14">
        <f t="shared" si="160"/>
        <v>42327.790405092594</v>
      </c>
    </row>
    <row r="3420" spans="1:18" ht="96" hidden="1" x14ac:dyDescent="0.2">
      <c r="A3420">
        <v>3505</v>
      </c>
      <c r="B3420" s="3" t="s">
        <v>3504</v>
      </c>
      <c r="C3420" s="3" t="s">
        <v>7615</v>
      </c>
      <c r="D3420" s="6">
        <v>2500</v>
      </c>
      <c r="E3420" s="8">
        <v>2594</v>
      </c>
      <c r="F3420" t="s">
        <v>8218</v>
      </c>
      <c r="G3420" t="s">
        <v>8223</v>
      </c>
      <c r="H3420" t="s">
        <v>8245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8272</v>
      </c>
      <c r="O3420" s="10" t="s">
        <v>8313</v>
      </c>
      <c r="P3420">
        <f t="shared" si="161"/>
        <v>66.510000000000005</v>
      </c>
      <c r="Q3420" s="14">
        <f t="shared" si="159"/>
        <v>41760.935706018521</v>
      </c>
      <c r="R3420" s="14">
        <f t="shared" si="160"/>
        <v>41772.166666666664</v>
      </c>
    </row>
    <row r="3421" spans="1:18" ht="48" hidden="1" x14ac:dyDescent="0.2">
      <c r="A3421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8272</v>
      </c>
      <c r="O3421" s="10" t="s">
        <v>8313</v>
      </c>
      <c r="P3421">
        <f t="shared" si="161"/>
        <v>105</v>
      </c>
      <c r="Q3421" s="14">
        <f t="shared" si="159"/>
        <v>41829.734259259261</v>
      </c>
      <c r="R3421" s="14">
        <f t="shared" si="160"/>
        <v>41874.734259259261</v>
      </c>
    </row>
    <row r="3422" spans="1:18" ht="32" hidden="1" x14ac:dyDescent="0.2">
      <c r="A3422">
        <v>3507</v>
      </c>
      <c r="B3422" s="3" t="s">
        <v>3506</v>
      </c>
      <c r="C3422" s="3" t="s">
        <v>7617</v>
      </c>
      <c r="D3422" s="6">
        <v>10000</v>
      </c>
      <c r="E3422" s="8">
        <v>10440</v>
      </c>
      <c r="F3422" t="s">
        <v>8218</v>
      </c>
      <c r="G3422" t="s">
        <v>8223</v>
      </c>
      <c r="H3422" t="s">
        <v>8245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8272</v>
      </c>
      <c r="O3422" s="10" t="s">
        <v>8313</v>
      </c>
      <c r="P3422">
        <f t="shared" si="161"/>
        <v>145</v>
      </c>
      <c r="Q3422" s="14">
        <f t="shared" si="159"/>
        <v>42491.92288194444</v>
      </c>
      <c r="R3422" s="14">
        <f t="shared" si="160"/>
        <v>42521.92288194444</v>
      </c>
    </row>
    <row r="3423" spans="1:18" ht="48" hidden="1" x14ac:dyDescent="0.2">
      <c r="A3423">
        <v>3508</v>
      </c>
      <c r="B3423" s="3" t="s">
        <v>3507</v>
      </c>
      <c r="C3423" s="3" t="s">
        <v>7618</v>
      </c>
      <c r="D3423" s="6">
        <v>100</v>
      </c>
      <c r="E3423" s="8">
        <v>180</v>
      </c>
      <c r="F3423" t="s">
        <v>8218</v>
      </c>
      <c r="G3423" t="s">
        <v>8224</v>
      </c>
      <c r="H3423" t="s">
        <v>8246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8272</v>
      </c>
      <c r="O3423" s="10" t="s">
        <v>8313</v>
      </c>
      <c r="P3423">
        <f t="shared" si="161"/>
        <v>12</v>
      </c>
      <c r="Q3423" s="14">
        <f t="shared" si="159"/>
        <v>42477.729780092588</v>
      </c>
      <c r="R3423" s="14">
        <f t="shared" si="160"/>
        <v>42500.875</v>
      </c>
    </row>
    <row r="3424" spans="1:18" ht="48" hidden="1" x14ac:dyDescent="0.2">
      <c r="A3424">
        <v>3509</v>
      </c>
      <c r="B3424" s="3" t="s">
        <v>3508</v>
      </c>
      <c r="C3424" s="3" t="s">
        <v>7619</v>
      </c>
      <c r="D3424" s="6">
        <v>3000</v>
      </c>
      <c r="E3424" s="8">
        <v>3190</v>
      </c>
      <c r="F3424" t="s">
        <v>8218</v>
      </c>
      <c r="G3424" t="s">
        <v>8223</v>
      </c>
      <c r="H3424" t="s">
        <v>8245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8272</v>
      </c>
      <c r="O3424" s="10" t="s">
        <v>8313</v>
      </c>
      <c r="P3424">
        <f t="shared" si="161"/>
        <v>96.67</v>
      </c>
      <c r="Q3424" s="14">
        <f t="shared" si="159"/>
        <v>41950.859560185185</v>
      </c>
      <c r="R3424" s="14">
        <f t="shared" si="160"/>
        <v>41964.204861111109</v>
      </c>
    </row>
    <row r="3425" spans="1:18" ht="48" hidden="1" x14ac:dyDescent="0.2">
      <c r="A3425">
        <v>3510</v>
      </c>
      <c r="B3425" s="3" t="s">
        <v>3509</v>
      </c>
      <c r="C3425" s="3" t="s">
        <v>7620</v>
      </c>
      <c r="D3425" s="6">
        <v>900</v>
      </c>
      <c r="E3425" s="8">
        <v>905</v>
      </c>
      <c r="F3425" t="s">
        <v>8218</v>
      </c>
      <c r="G3425" t="s">
        <v>8223</v>
      </c>
      <c r="H3425" t="s">
        <v>8245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8272</v>
      </c>
      <c r="O3425" s="10" t="s">
        <v>8313</v>
      </c>
      <c r="P3425">
        <f t="shared" si="161"/>
        <v>60.33</v>
      </c>
      <c r="Q3425" s="14">
        <f t="shared" si="159"/>
        <v>41802.62090277778</v>
      </c>
      <c r="R3425" s="14">
        <f t="shared" si="160"/>
        <v>41822.62090277778</v>
      </c>
    </row>
    <row r="3426" spans="1:18" ht="48" hidden="1" x14ac:dyDescent="0.2">
      <c r="A3426">
        <v>3511</v>
      </c>
      <c r="B3426" s="3" t="s">
        <v>3510</v>
      </c>
      <c r="C3426" s="3" t="s">
        <v>7621</v>
      </c>
      <c r="D3426" s="6">
        <v>1500</v>
      </c>
      <c r="E3426" s="8">
        <v>1518</v>
      </c>
      <c r="F3426" t="s">
        <v>8218</v>
      </c>
      <c r="G3426" t="s">
        <v>8224</v>
      </c>
      <c r="H3426" t="s">
        <v>8246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8272</v>
      </c>
      <c r="O3426" s="10" t="s">
        <v>8313</v>
      </c>
      <c r="P3426">
        <f t="shared" si="161"/>
        <v>79.89</v>
      </c>
      <c r="Q3426" s="14">
        <f t="shared" si="159"/>
        <v>41927.873784722222</v>
      </c>
      <c r="R3426" s="14">
        <f t="shared" si="160"/>
        <v>41950.770833333336</v>
      </c>
    </row>
    <row r="3427" spans="1:18" ht="48" hidden="1" x14ac:dyDescent="0.2">
      <c r="A3427">
        <v>3512</v>
      </c>
      <c r="B3427" s="3" t="s">
        <v>3511</v>
      </c>
      <c r="C3427" s="3" t="s">
        <v>7622</v>
      </c>
      <c r="D3427" s="6">
        <v>1000</v>
      </c>
      <c r="E3427" s="8">
        <v>1000</v>
      </c>
      <c r="F3427" t="s">
        <v>8218</v>
      </c>
      <c r="G3427" t="s">
        <v>8224</v>
      </c>
      <c r="H3427" t="s">
        <v>8246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8272</v>
      </c>
      <c r="O3427" s="10" t="s">
        <v>8313</v>
      </c>
      <c r="P3427">
        <f t="shared" si="161"/>
        <v>58.82</v>
      </c>
      <c r="Q3427" s="14">
        <f t="shared" si="159"/>
        <v>42057.536944444444</v>
      </c>
      <c r="R3427" s="14">
        <f t="shared" si="160"/>
        <v>42117.49527777778</v>
      </c>
    </row>
    <row r="3428" spans="1:18" ht="48" hidden="1" x14ac:dyDescent="0.2">
      <c r="A3428">
        <v>3513</v>
      </c>
      <c r="B3428" s="3" t="s">
        <v>3512</v>
      </c>
      <c r="C3428" s="3" t="s">
        <v>7623</v>
      </c>
      <c r="D3428" s="6">
        <v>2800</v>
      </c>
      <c r="E3428" s="8">
        <v>3315</v>
      </c>
      <c r="F3428" t="s">
        <v>8218</v>
      </c>
      <c r="G3428" t="s">
        <v>8223</v>
      </c>
      <c r="H3428" t="s">
        <v>8245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8272</v>
      </c>
      <c r="O3428" s="10" t="s">
        <v>8313</v>
      </c>
      <c r="P3428">
        <f t="shared" si="161"/>
        <v>75.34</v>
      </c>
      <c r="Q3428" s="14">
        <f t="shared" si="159"/>
        <v>41781.096203703702</v>
      </c>
      <c r="R3428" s="14">
        <f t="shared" si="160"/>
        <v>41794.207638888889</v>
      </c>
    </row>
    <row r="3429" spans="1:18" ht="48" hidden="1" x14ac:dyDescent="0.2">
      <c r="A3429">
        <v>3514</v>
      </c>
      <c r="B3429" s="3" t="s">
        <v>3513</v>
      </c>
      <c r="C3429" s="3" t="s">
        <v>7624</v>
      </c>
      <c r="D3429" s="6">
        <v>500</v>
      </c>
      <c r="E3429" s="8">
        <v>550</v>
      </c>
      <c r="F3429" t="s">
        <v>8218</v>
      </c>
      <c r="G3429" t="s">
        <v>8223</v>
      </c>
      <c r="H3429" t="s">
        <v>8245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8272</v>
      </c>
      <c r="O3429" s="10" t="s">
        <v>8313</v>
      </c>
      <c r="P3429">
        <f t="shared" si="161"/>
        <v>55</v>
      </c>
      <c r="Q3429" s="14">
        <f t="shared" si="159"/>
        <v>42020.846666666665</v>
      </c>
      <c r="R3429" s="14">
        <f t="shared" si="160"/>
        <v>42037.207638888889</v>
      </c>
    </row>
    <row r="3430" spans="1:18" ht="48" hidden="1" x14ac:dyDescent="0.2">
      <c r="A3430">
        <v>3515</v>
      </c>
      <c r="B3430" s="3" t="s">
        <v>3514</v>
      </c>
      <c r="C3430" s="3" t="s">
        <v>7625</v>
      </c>
      <c r="D3430" s="6">
        <v>3000</v>
      </c>
      <c r="E3430" s="8">
        <v>3080</v>
      </c>
      <c r="F3430" t="s">
        <v>8218</v>
      </c>
      <c r="G3430" t="s">
        <v>8223</v>
      </c>
      <c r="H3430" t="s">
        <v>8245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8272</v>
      </c>
      <c r="O3430" s="10" t="s">
        <v>8313</v>
      </c>
      <c r="P3430">
        <f t="shared" si="161"/>
        <v>66.959999999999994</v>
      </c>
      <c r="Q3430" s="14">
        <f t="shared" si="159"/>
        <v>42125.772812499999</v>
      </c>
      <c r="R3430" s="14">
        <f t="shared" si="160"/>
        <v>42155.772812499999</v>
      </c>
    </row>
    <row r="3431" spans="1:18" ht="48" hidden="1" x14ac:dyDescent="0.2">
      <c r="A3431">
        <v>3516</v>
      </c>
      <c r="B3431" s="3" t="s">
        <v>3515</v>
      </c>
      <c r="C3431" s="3" t="s">
        <v>7626</v>
      </c>
      <c r="D3431" s="6">
        <v>2500</v>
      </c>
      <c r="E3431" s="8">
        <v>2500</v>
      </c>
      <c r="F3431" t="s">
        <v>8218</v>
      </c>
      <c r="G3431" t="s">
        <v>8223</v>
      </c>
      <c r="H3431" t="s">
        <v>8245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8272</v>
      </c>
      <c r="O3431" s="10" t="s">
        <v>8313</v>
      </c>
      <c r="P3431">
        <f t="shared" si="161"/>
        <v>227.27</v>
      </c>
      <c r="Q3431" s="14">
        <f t="shared" si="159"/>
        <v>41856.010069444441</v>
      </c>
      <c r="R3431" s="14">
        <f t="shared" si="160"/>
        <v>41890.125</v>
      </c>
    </row>
    <row r="3432" spans="1:18" ht="48" hidden="1" x14ac:dyDescent="0.2">
      <c r="A3432">
        <v>3517</v>
      </c>
      <c r="B3432" s="3" t="s">
        <v>3516</v>
      </c>
      <c r="C3432" s="3" t="s">
        <v>7627</v>
      </c>
      <c r="D3432" s="6">
        <v>4000</v>
      </c>
      <c r="E3432" s="8">
        <v>4000</v>
      </c>
      <c r="F3432" t="s">
        <v>8218</v>
      </c>
      <c r="G3432" t="s">
        <v>8224</v>
      </c>
      <c r="H3432" t="s">
        <v>8246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8272</v>
      </c>
      <c r="O3432" s="10" t="s">
        <v>8313</v>
      </c>
      <c r="P3432">
        <f t="shared" si="161"/>
        <v>307.69</v>
      </c>
      <c r="Q3432" s="14">
        <f t="shared" si="159"/>
        <v>41794.817523148151</v>
      </c>
      <c r="R3432" s="14">
        <f t="shared" si="160"/>
        <v>41824.458333333336</v>
      </c>
    </row>
    <row r="3433" spans="1:18" ht="48" hidden="1" x14ac:dyDescent="0.2">
      <c r="A3433">
        <v>3518</v>
      </c>
      <c r="B3433" s="3" t="s">
        <v>3517</v>
      </c>
      <c r="C3433" s="3" t="s">
        <v>7628</v>
      </c>
      <c r="D3433" s="6">
        <v>1500</v>
      </c>
      <c r="E3433" s="8">
        <v>1650.69</v>
      </c>
      <c r="F3433" t="s">
        <v>8218</v>
      </c>
      <c r="G3433" t="s">
        <v>8223</v>
      </c>
      <c r="H3433" t="s">
        <v>8245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8272</v>
      </c>
      <c r="O3433" s="10" t="s">
        <v>8313</v>
      </c>
      <c r="P3433">
        <f t="shared" si="161"/>
        <v>50.02</v>
      </c>
      <c r="Q3433" s="14">
        <f t="shared" si="159"/>
        <v>41893.783553240741</v>
      </c>
      <c r="R3433" s="14">
        <f t="shared" si="160"/>
        <v>41914.597916666666</v>
      </c>
    </row>
    <row r="3434" spans="1:18" ht="48" hidden="1" x14ac:dyDescent="0.2">
      <c r="A3434">
        <v>3519</v>
      </c>
      <c r="B3434" s="3" t="s">
        <v>3518</v>
      </c>
      <c r="C3434" s="3" t="s">
        <v>7629</v>
      </c>
      <c r="D3434" s="6">
        <v>2000</v>
      </c>
      <c r="E3434" s="8">
        <v>2027</v>
      </c>
      <c r="F3434" t="s">
        <v>8218</v>
      </c>
      <c r="G3434" t="s">
        <v>8224</v>
      </c>
      <c r="H3434" t="s">
        <v>8246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8272</v>
      </c>
      <c r="O3434" s="10" t="s">
        <v>8313</v>
      </c>
      <c r="P3434">
        <f t="shared" si="161"/>
        <v>72.39</v>
      </c>
      <c r="Q3434" s="14">
        <f t="shared" si="159"/>
        <v>42037.598958333328</v>
      </c>
      <c r="R3434" s="14">
        <f t="shared" si="160"/>
        <v>42067.598958333328</v>
      </c>
    </row>
    <row r="3435" spans="1:18" ht="32" hidden="1" x14ac:dyDescent="0.2">
      <c r="A3435">
        <v>3520</v>
      </c>
      <c r="B3435" s="3" t="s">
        <v>3519</v>
      </c>
      <c r="C3435" s="3" t="s">
        <v>7630</v>
      </c>
      <c r="D3435" s="6">
        <v>2000</v>
      </c>
      <c r="E3435" s="8">
        <v>2015</v>
      </c>
      <c r="F3435" t="s">
        <v>8218</v>
      </c>
      <c r="G3435" t="s">
        <v>8224</v>
      </c>
      <c r="H3435" t="s">
        <v>8246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8272</v>
      </c>
      <c r="O3435" s="10" t="s">
        <v>8313</v>
      </c>
      <c r="P3435">
        <f t="shared" si="161"/>
        <v>95.95</v>
      </c>
      <c r="Q3435" s="14">
        <f t="shared" si="159"/>
        <v>42227.824212962965</v>
      </c>
      <c r="R3435" s="14">
        <f t="shared" si="160"/>
        <v>42253.57430555555</v>
      </c>
    </row>
    <row r="3436" spans="1:18" ht="48" hidden="1" x14ac:dyDescent="0.2">
      <c r="A3436">
        <v>3521</v>
      </c>
      <c r="B3436" s="3" t="s">
        <v>3520</v>
      </c>
      <c r="C3436" s="3" t="s">
        <v>7631</v>
      </c>
      <c r="D3436" s="6">
        <v>350</v>
      </c>
      <c r="E3436" s="8">
        <v>593</v>
      </c>
      <c r="F3436" t="s">
        <v>8218</v>
      </c>
      <c r="G3436" t="s">
        <v>8223</v>
      </c>
      <c r="H3436" t="s">
        <v>8245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8272</v>
      </c>
      <c r="O3436" s="10" t="s">
        <v>8313</v>
      </c>
      <c r="P3436">
        <f t="shared" si="161"/>
        <v>45.62</v>
      </c>
      <c r="Q3436" s="14">
        <f t="shared" si="159"/>
        <v>41881.361342592594</v>
      </c>
      <c r="R3436" s="14">
        <f t="shared" si="160"/>
        <v>41911.361342592594</v>
      </c>
    </row>
    <row r="3437" spans="1:18" ht="48" hidden="1" x14ac:dyDescent="0.2">
      <c r="A3437">
        <v>3522</v>
      </c>
      <c r="B3437" s="3" t="s">
        <v>3521</v>
      </c>
      <c r="C3437" s="3" t="s">
        <v>7632</v>
      </c>
      <c r="D3437" s="6">
        <v>1395</v>
      </c>
      <c r="E3437" s="8">
        <v>1395</v>
      </c>
      <c r="F3437" t="s">
        <v>8218</v>
      </c>
      <c r="G3437" t="s">
        <v>8224</v>
      </c>
      <c r="H3437" t="s">
        <v>8246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8272</v>
      </c>
      <c r="O3437" s="10" t="s">
        <v>8313</v>
      </c>
      <c r="P3437">
        <f t="shared" si="161"/>
        <v>41.03</v>
      </c>
      <c r="Q3437" s="14">
        <f t="shared" si="159"/>
        <v>42234.789884259255</v>
      </c>
      <c r="R3437" s="14">
        <f t="shared" si="160"/>
        <v>42262.420833333337</v>
      </c>
    </row>
    <row r="3438" spans="1:18" ht="48" hidden="1" x14ac:dyDescent="0.2">
      <c r="A3438">
        <v>3523</v>
      </c>
      <c r="B3438" s="3" t="s">
        <v>3522</v>
      </c>
      <c r="C3438" s="3" t="s">
        <v>7633</v>
      </c>
      <c r="D3438" s="6">
        <v>4000</v>
      </c>
      <c r="E3438" s="8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8272</v>
      </c>
      <c r="O3438" s="10" t="s">
        <v>8313</v>
      </c>
      <c r="P3438">
        <f t="shared" si="161"/>
        <v>56.83</v>
      </c>
      <c r="Q3438" s="14">
        <f t="shared" si="159"/>
        <v>42581.397546296299</v>
      </c>
      <c r="R3438" s="14">
        <f t="shared" si="160"/>
        <v>42638.958333333328</v>
      </c>
    </row>
    <row r="3439" spans="1:18" ht="48" hidden="1" x14ac:dyDescent="0.2">
      <c r="A3439">
        <v>3524</v>
      </c>
      <c r="B3439" s="3" t="s">
        <v>3523</v>
      </c>
      <c r="C3439" s="3" t="s">
        <v>7634</v>
      </c>
      <c r="D3439" s="6">
        <v>10000</v>
      </c>
      <c r="E3439" s="8">
        <v>10156</v>
      </c>
      <c r="F3439" t="s">
        <v>8218</v>
      </c>
      <c r="G3439" t="s">
        <v>8223</v>
      </c>
      <c r="H3439" t="s">
        <v>8245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8272</v>
      </c>
      <c r="O3439" s="10" t="s">
        <v>8313</v>
      </c>
      <c r="P3439">
        <f t="shared" si="161"/>
        <v>137.24</v>
      </c>
      <c r="Q3439" s="14">
        <f t="shared" si="159"/>
        <v>41880.76357638889</v>
      </c>
      <c r="R3439" s="14">
        <f t="shared" si="160"/>
        <v>41895.166666666664</v>
      </c>
    </row>
    <row r="3440" spans="1:18" ht="48" hidden="1" x14ac:dyDescent="0.2">
      <c r="A3440">
        <v>3525</v>
      </c>
      <c r="B3440" s="3" t="s">
        <v>3524</v>
      </c>
      <c r="C3440" s="3" t="s">
        <v>7635</v>
      </c>
      <c r="D3440" s="6">
        <v>500</v>
      </c>
      <c r="E3440" s="8">
        <v>530</v>
      </c>
      <c r="F3440" t="s">
        <v>8218</v>
      </c>
      <c r="G3440" t="s">
        <v>8223</v>
      </c>
      <c r="H3440" t="s">
        <v>8245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8272</v>
      </c>
      <c r="O3440" s="10" t="s">
        <v>8313</v>
      </c>
      <c r="P3440">
        <f t="shared" si="161"/>
        <v>75.709999999999994</v>
      </c>
      <c r="Q3440" s="14">
        <f t="shared" si="159"/>
        <v>42214.6956712963</v>
      </c>
      <c r="R3440" s="14">
        <f t="shared" si="160"/>
        <v>42225.666666666672</v>
      </c>
    </row>
    <row r="3441" spans="1:18" ht="48" hidden="1" x14ac:dyDescent="0.2">
      <c r="A3441">
        <v>3526</v>
      </c>
      <c r="B3441" s="3" t="s">
        <v>3525</v>
      </c>
      <c r="C3441" s="3" t="s">
        <v>7636</v>
      </c>
      <c r="D3441" s="6">
        <v>3300</v>
      </c>
      <c r="E3441" s="8">
        <v>3366</v>
      </c>
      <c r="F3441" t="s">
        <v>8218</v>
      </c>
      <c r="G3441" t="s">
        <v>8223</v>
      </c>
      <c r="H3441" t="s">
        <v>8245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8272</v>
      </c>
      <c r="O3441" s="10" t="s">
        <v>8313</v>
      </c>
      <c r="P3441">
        <f t="shared" si="161"/>
        <v>99</v>
      </c>
      <c r="Q3441" s="14">
        <f t="shared" si="159"/>
        <v>42460.335312499999</v>
      </c>
      <c r="R3441" s="14">
        <f t="shared" si="160"/>
        <v>42488.249305555553</v>
      </c>
    </row>
    <row r="3442" spans="1:18" ht="48" hidden="1" x14ac:dyDescent="0.2">
      <c r="A3442">
        <v>3527</v>
      </c>
      <c r="B3442" s="3" t="s">
        <v>3526</v>
      </c>
      <c r="C3442" s="3" t="s">
        <v>7637</v>
      </c>
      <c r="D3442" s="6">
        <v>6000</v>
      </c>
      <c r="E3442" s="8">
        <v>7015</v>
      </c>
      <c r="F3442" t="s">
        <v>8218</v>
      </c>
      <c r="G3442" t="s">
        <v>8223</v>
      </c>
      <c r="H3442" t="s">
        <v>8245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8272</v>
      </c>
      <c r="O3442" s="10" t="s">
        <v>8313</v>
      </c>
      <c r="P3442">
        <f t="shared" si="161"/>
        <v>81.569999999999993</v>
      </c>
      <c r="Q3442" s="14">
        <f t="shared" si="159"/>
        <v>42167.023206018523</v>
      </c>
      <c r="R3442" s="14">
        <f t="shared" si="160"/>
        <v>42196.165972222225</v>
      </c>
    </row>
    <row r="3443" spans="1:18" ht="48" hidden="1" x14ac:dyDescent="0.2">
      <c r="A3443">
        <v>3528</v>
      </c>
      <c r="B3443" s="3" t="s">
        <v>3527</v>
      </c>
      <c r="C3443" s="3" t="s">
        <v>7638</v>
      </c>
      <c r="D3443" s="6">
        <v>1650</v>
      </c>
      <c r="E3443" s="8">
        <v>1669</v>
      </c>
      <c r="F3443" t="s">
        <v>8218</v>
      </c>
      <c r="G3443" t="s">
        <v>8224</v>
      </c>
      <c r="H3443" t="s">
        <v>8246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8272</v>
      </c>
      <c r="O3443" s="10" t="s">
        <v>8313</v>
      </c>
      <c r="P3443">
        <f t="shared" si="161"/>
        <v>45.11</v>
      </c>
      <c r="Q3443" s="14">
        <f t="shared" si="159"/>
        <v>42733.50136574074</v>
      </c>
      <c r="R3443" s="14">
        <f t="shared" si="160"/>
        <v>42753.50136574074</v>
      </c>
    </row>
    <row r="3444" spans="1:18" ht="48" hidden="1" x14ac:dyDescent="0.2">
      <c r="A3444">
        <v>3529</v>
      </c>
      <c r="B3444" s="3" t="s">
        <v>3528</v>
      </c>
      <c r="C3444" s="3" t="s">
        <v>7639</v>
      </c>
      <c r="D3444" s="6">
        <v>500</v>
      </c>
      <c r="E3444" s="8">
        <v>660</v>
      </c>
      <c r="F3444" t="s">
        <v>8218</v>
      </c>
      <c r="G3444" t="s">
        <v>8223</v>
      </c>
      <c r="H3444" t="s">
        <v>8245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8272</v>
      </c>
      <c r="O3444" s="10" t="s">
        <v>8313</v>
      </c>
      <c r="P3444">
        <f t="shared" si="161"/>
        <v>36.67</v>
      </c>
      <c r="Q3444" s="14">
        <f t="shared" si="159"/>
        <v>42177.761782407411</v>
      </c>
      <c r="R3444" s="14">
        <f t="shared" si="160"/>
        <v>42198.041666666672</v>
      </c>
    </row>
    <row r="3445" spans="1:18" ht="48" hidden="1" x14ac:dyDescent="0.2">
      <c r="A3445">
        <v>3530</v>
      </c>
      <c r="B3445" s="3" t="s">
        <v>3529</v>
      </c>
      <c r="C3445" s="3" t="s">
        <v>7640</v>
      </c>
      <c r="D3445" s="6">
        <v>2750</v>
      </c>
      <c r="E3445" s="8">
        <v>2750</v>
      </c>
      <c r="F3445" t="s">
        <v>8218</v>
      </c>
      <c r="G3445" t="s">
        <v>8224</v>
      </c>
      <c r="H3445" t="s">
        <v>8246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8272</v>
      </c>
      <c r="O3445" s="10" t="s">
        <v>8313</v>
      </c>
      <c r="P3445">
        <f t="shared" si="161"/>
        <v>125</v>
      </c>
      <c r="Q3445" s="14">
        <f t="shared" si="159"/>
        <v>42442.623344907406</v>
      </c>
      <c r="R3445" s="14">
        <f t="shared" si="160"/>
        <v>42470.833333333328</v>
      </c>
    </row>
    <row r="3446" spans="1:18" ht="16" hidden="1" x14ac:dyDescent="0.2">
      <c r="A3446">
        <v>3531</v>
      </c>
      <c r="B3446" s="3" t="s">
        <v>3530</v>
      </c>
      <c r="C3446" s="3" t="s">
        <v>7641</v>
      </c>
      <c r="D3446" s="6">
        <v>1000</v>
      </c>
      <c r="E3446" s="8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8272</v>
      </c>
      <c r="O3446" s="10" t="s">
        <v>8313</v>
      </c>
      <c r="P3446">
        <f t="shared" si="161"/>
        <v>49.23</v>
      </c>
      <c r="Q3446" s="14">
        <f t="shared" si="159"/>
        <v>42521.654328703706</v>
      </c>
      <c r="R3446" s="14">
        <f t="shared" si="160"/>
        <v>42551.654328703706</v>
      </c>
    </row>
    <row r="3447" spans="1:18" ht="48" hidden="1" x14ac:dyDescent="0.2">
      <c r="A3447">
        <v>3532</v>
      </c>
      <c r="B3447" s="3" t="s">
        <v>3531</v>
      </c>
      <c r="C3447" s="3" t="s">
        <v>7642</v>
      </c>
      <c r="D3447" s="6">
        <v>960</v>
      </c>
      <c r="E3447" s="8">
        <v>1142</v>
      </c>
      <c r="F3447" t="s">
        <v>8218</v>
      </c>
      <c r="G3447" t="s">
        <v>8223</v>
      </c>
      <c r="H3447" t="s">
        <v>8245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8272</v>
      </c>
      <c r="O3447" s="10" t="s">
        <v>8313</v>
      </c>
      <c r="P3447">
        <f t="shared" si="161"/>
        <v>42.3</v>
      </c>
      <c r="Q3447" s="14">
        <f t="shared" si="159"/>
        <v>41884.599849537037</v>
      </c>
      <c r="R3447" s="14">
        <f t="shared" si="160"/>
        <v>41900.165972222225</v>
      </c>
    </row>
    <row r="3448" spans="1:18" ht="48" hidden="1" x14ac:dyDescent="0.2">
      <c r="A3448">
        <v>3533</v>
      </c>
      <c r="B3448" s="3" t="s">
        <v>3532</v>
      </c>
      <c r="C3448" s="3" t="s">
        <v>7643</v>
      </c>
      <c r="D3448" s="6">
        <v>500</v>
      </c>
      <c r="E3448" s="8">
        <v>631</v>
      </c>
      <c r="F3448" t="s">
        <v>8218</v>
      </c>
      <c r="G3448" t="s">
        <v>8223</v>
      </c>
      <c r="H3448" t="s">
        <v>8245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8272</v>
      </c>
      <c r="O3448" s="10" t="s">
        <v>8313</v>
      </c>
      <c r="P3448">
        <f t="shared" si="161"/>
        <v>78.88</v>
      </c>
      <c r="Q3448" s="14">
        <f t="shared" si="159"/>
        <v>42289.761192129634</v>
      </c>
      <c r="R3448" s="14">
        <f t="shared" si="160"/>
        <v>42319.802858796291</v>
      </c>
    </row>
    <row r="3449" spans="1:18" ht="32" hidden="1" x14ac:dyDescent="0.2">
      <c r="A3449">
        <v>3534</v>
      </c>
      <c r="B3449" s="3" t="s">
        <v>3533</v>
      </c>
      <c r="C3449" s="3" t="s">
        <v>7644</v>
      </c>
      <c r="D3449" s="6">
        <v>5000</v>
      </c>
      <c r="E3449" s="8">
        <v>7810</v>
      </c>
      <c r="F3449" t="s">
        <v>8218</v>
      </c>
      <c r="G3449" t="s">
        <v>8223</v>
      </c>
      <c r="H3449" t="s">
        <v>8245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8272</v>
      </c>
      <c r="O3449" s="10" t="s">
        <v>8313</v>
      </c>
      <c r="P3449">
        <f t="shared" si="161"/>
        <v>38.28</v>
      </c>
      <c r="Q3449" s="14">
        <f t="shared" si="159"/>
        <v>42243.6252662037</v>
      </c>
      <c r="R3449" s="14">
        <f t="shared" si="160"/>
        <v>42278.6252662037</v>
      </c>
    </row>
    <row r="3450" spans="1:18" ht="48" hidden="1" x14ac:dyDescent="0.2">
      <c r="A3450">
        <v>3535</v>
      </c>
      <c r="B3450" s="3" t="s">
        <v>3534</v>
      </c>
      <c r="C3450" s="3" t="s">
        <v>7645</v>
      </c>
      <c r="D3450" s="6">
        <v>2000</v>
      </c>
      <c r="E3450" s="8">
        <v>2063</v>
      </c>
      <c r="F3450" t="s">
        <v>8218</v>
      </c>
      <c r="G3450" t="s">
        <v>8224</v>
      </c>
      <c r="H3450" t="s">
        <v>8246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8272</v>
      </c>
      <c r="O3450" s="10" t="s">
        <v>8313</v>
      </c>
      <c r="P3450">
        <f t="shared" si="161"/>
        <v>44.85</v>
      </c>
      <c r="Q3450" s="14">
        <f t="shared" si="159"/>
        <v>42248.640162037031</v>
      </c>
      <c r="R3450" s="14">
        <f t="shared" si="160"/>
        <v>42279.75</v>
      </c>
    </row>
    <row r="3451" spans="1:18" ht="48" hidden="1" x14ac:dyDescent="0.2">
      <c r="A3451">
        <v>3536</v>
      </c>
      <c r="B3451" s="3" t="s">
        <v>3535</v>
      </c>
      <c r="C3451" s="3" t="s">
        <v>7646</v>
      </c>
      <c r="D3451" s="6">
        <v>150</v>
      </c>
      <c r="E3451" s="8">
        <v>230</v>
      </c>
      <c r="F3451" t="s">
        <v>8218</v>
      </c>
      <c r="G3451" t="s">
        <v>8224</v>
      </c>
      <c r="H3451" t="s">
        <v>8246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8272</v>
      </c>
      <c r="O3451" s="10" t="s">
        <v>8313</v>
      </c>
      <c r="P3451">
        <f t="shared" si="161"/>
        <v>13.53</v>
      </c>
      <c r="Q3451" s="14">
        <f t="shared" si="159"/>
        <v>42328.727141203708</v>
      </c>
      <c r="R3451" s="14">
        <f t="shared" si="160"/>
        <v>42358.499305555553</v>
      </c>
    </row>
    <row r="3452" spans="1:18" ht="48" hidden="1" x14ac:dyDescent="0.2">
      <c r="A3452">
        <v>3537</v>
      </c>
      <c r="B3452" s="3" t="s">
        <v>3536</v>
      </c>
      <c r="C3452" s="3" t="s">
        <v>7647</v>
      </c>
      <c r="D3452" s="6">
        <v>675</v>
      </c>
      <c r="E3452" s="8">
        <v>1218</v>
      </c>
      <c r="F3452" t="s">
        <v>8218</v>
      </c>
      <c r="G3452" t="s">
        <v>8228</v>
      </c>
      <c r="H3452" t="s">
        <v>8250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8272</v>
      </c>
      <c r="O3452" s="10" t="s">
        <v>8313</v>
      </c>
      <c r="P3452">
        <f t="shared" si="161"/>
        <v>43.5</v>
      </c>
      <c r="Q3452" s="14">
        <f t="shared" si="159"/>
        <v>41923.354351851849</v>
      </c>
      <c r="R3452" s="14">
        <f t="shared" si="160"/>
        <v>41960.332638888889</v>
      </c>
    </row>
    <row r="3453" spans="1:18" ht="48" hidden="1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8272</v>
      </c>
      <c r="O3453" s="10" t="s">
        <v>8313</v>
      </c>
      <c r="P3453">
        <f t="shared" si="161"/>
        <v>30.95</v>
      </c>
      <c r="Q3453" s="14">
        <f t="shared" si="159"/>
        <v>42571.420601851853</v>
      </c>
      <c r="R3453" s="14">
        <f t="shared" si="160"/>
        <v>42599.420601851853</v>
      </c>
    </row>
    <row r="3454" spans="1:18" ht="48" hidden="1" x14ac:dyDescent="0.2">
      <c r="A3454">
        <v>3539</v>
      </c>
      <c r="B3454" s="3" t="s">
        <v>3538</v>
      </c>
      <c r="C3454" s="3" t="s">
        <v>7649</v>
      </c>
      <c r="D3454" s="6">
        <v>600</v>
      </c>
      <c r="E3454" s="8">
        <v>718</v>
      </c>
      <c r="F3454" t="s">
        <v>8218</v>
      </c>
      <c r="G3454" t="s">
        <v>8223</v>
      </c>
      <c r="H3454" t="s">
        <v>8245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8272</v>
      </c>
      <c r="O3454" s="10" t="s">
        <v>8313</v>
      </c>
      <c r="P3454">
        <f t="shared" si="161"/>
        <v>55.23</v>
      </c>
      <c r="Q3454" s="14">
        <f t="shared" si="159"/>
        <v>42600.756041666667</v>
      </c>
      <c r="R3454" s="14">
        <f t="shared" si="160"/>
        <v>42621.756041666667</v>
      </c>
    </row>
    <row r="3455" spans="1:18" ht="48" hidden="1" x14ac:dyDescent="0.2">
      <c r="A3455">
        <v>3540</v>
      </c>
      <c r="B3455" s="3" t="s">
        <v>3539</v>
      </c>
      <c r="C3455" s="3" t="s">
        <v>7650</v>
      </c>
      <c r="D3455" s="6">
        <v>300</v>
      </c>
      <c r="E3455" s="8">
        <v>369</v>
      </c>
      <c r="F3455" t="s">
        <v>8218</v>
      </c>
      <c r="G3455" t="s">
        <v>8224</v>
      </c>
      <c r="H3455" t="s">
        <v>8246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8272</v>
      </c>
      <c r="O3455" s="10" t="s">
        <v>8313</v>
      </c>
      <c r="P3455">
        <f t="shared" si="161"/>
        <v>46.13</v>
      </c>
      <c r="Q3455" s="14">
        <f t="shared" si="159"/>
        <v>42517.003368055557</v>
      </c>
      <c r="R3455" s="14">
        <f t="shared" si="160"/>
        <v>42547.003368055557</v>
      </c>
    </row>
    <row r="3456" spans="1:18" ht="48" hidden="1" x14ac:dyDescent="0.2">
      <c r="A3456">
        <v>3541</v>
      </c>
      <c r="B3456" s="3" t="s">
        <v>3540</v>
      </c>
      <c r="C3456" s="3" t="s">
        <v>7651</v>
      </c>
      <c r="D3456" s="6">
        <v>1200</v>
      </c>
      <c r="E3456" s="8">
        <v>1260</v>
      </c>
      <c r="F3456" t="s">
        <v>8218</v>
      </c>
      <c r="G3456" t="s">
        <v>8224</v>
      </c>
      <c r="H3456" t="s">
        <v>8246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8272</v>
      </c>
      <c r="O3456" s="10" t="s">
        <v>8313</v>
      </c>
      <c r="P3456">
        <f t="shared" si="161"/>
        <v>39.380000000000003</v>
      </c>
      <c r="Q3456" s="14">
        <f t="shared" si="159"/>
        <v>42222.730034722219</v>
      </c>
      <c r="R3456" s="14">
        <f t="shared" si="160"/>
        <v>42247.730034722219</v>
      </c>
    </row>
    <row r="3457" spans="1:18" ht="48" hidden="1" x14ac:dyDescent="0.2">
      <c r="A3457">
        <v>3542</v>
      </c>
      <c r="B3457" s="3" t="s">
        <v>3541</v>
      </c>
      <c r="C3457" s="3" t="s">
        <v>7652</v>
      </c>
      <c r="D3457" s="6">
        <v>5500</v>
      </c>
      <c r="E3457" s="8">
        <v>5623</v>
      </c>
      <c r="F3457" t="s">
        <v>8218</v>
      </c>
      <c r="G3457" t="s">
        <v>8223</v>
      </c>
      <c r="H3457" t="s">
        <v>8245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8272</v>
      </c>
      <c r="O3457" s="10" t="s">
        <v>8313</v>
      </c>
      <c r="P3457">
        <f t="shared" si="161"/>
        <v>66.150000000000006</v>
      </c>
      <c r="Q3457" s="14">
        <f t="shared" si="159"/>
        <v>41829.599791666667</v>
      </c>
      <c r="R3457" s="14">
        <f t="shared" si="160"/>
        <v>41889.599791666667</v>
      </c>
    </row>
    <row r="3458" spans="1:18" ht="48" hidden="1" x14ac:dyDescent="0.2">
      <c r="A3458">
        <v>3543</v>
      </c>
      <c r="B3458" s="3" t="s">
        <v>3542</v>
      </c>
      <c r="C3458" s="3" t="s">
        <v>7653</v>
      </c>
      <c r="D3458" s="6">
        <v>1500</v>
      </c>
      <c r="E3458" s="8">
        <v>1570</v>
      </c>
      <c r="F3458" t="s">
        <v>8218</v>
      </c>
      <c r="G3458" t="s">
        <v>8235</v>
      </c>
      <c r="H3458" t="s">
        <v>8248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8272</v>
      </c>
      <c r="O3458" s="10" t="s">
        <v>8313</v>
      </c>
      <c r="P3458">
        <f t="shared" si="161"/>
        <v>54.14</v>
      </c>
      <c r="Q3458" s="14">
        <f t="shared" ref="Q3458:Q3521" si="162">(((J3458/60)/60)/24)+DATE(1970,1,1)</f>
        <v>42150.755312499998</v>
      </c>
      <c r="R3458" s="14">
        <f t="shared" ref="R3458:R3521" si="163">(((I3458/60)/60)/24)+DATE(1970,1,1)</f>
        <v>42180.755312499998</v>
      </c>
    </row>
    <row r="3459" spans="1:18" ht="32" hidden="1" x14ac:dyDescent="0.2">
      <c r="A3459">
        <v>3544</v>
      </c>
      <c r="B3459" s="3" t="s">
        <v>3543</v>
      </c>
      <c r="C3459" s="3" t="s">
        <v>7654</v>
      </c>
      <c r="D3459" s="6">
        <v>2500</v>
      </c>
      <c r="E3459" s="8">
        <v>2500</v>
      </c>
      <c r="F3459" t="s">
        <v>8218</v>
      </c>
      <c r="G3459" t="s">
        <v>8223</v>
      </c>
      <c r="H3459" t="s">
        <v>8245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8272</v>
      </c>
      <c r="O3459" s="10" t="s">
        <v>8313</v>
      </c>
      <c r="P3459">
        <f t="shared" ref="P3459:P3522" si="164">IFERROR(ROUND(E3459/L3459,2),0)</f>
        <v>104.17</v>
      </c>
      <c r="Q3459" s="14">
        <f t="shared" si="162"/>
        <v>42040.831678240742</v>
      </c>
      <c r="R3459" s="14">
        <f t="shared" si="163"/>
        <v>42070.831678240742</v>
      </c>
    </row>
    <row r="3460" spans="1:18" ht="48" hidden="1" x14ac:dyDescent="0.2">
      <c r="A3460">
        <v>3545</v>
      </c>
      <c r="B3460" s="3" t="s">
        <v>3544</v>
      </c>
      <c r="C3460" s="3" t="s">
        <v>7655</v>
      </c>
      <c r="D3460" s="6">
        <v>250</v>
      </c>
      <c r="E3460" s="8">
        <v>251</v>
      </c>
      <c r="F3460" t="s">
        <v>8218</v>
      </c>
      <c r="G3460" t="s">
        <v>8223</v>
      </c>
      <c r="H3460" t="s">
        <v>8245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8272</v>
      </c>
      <c r="O3460" s="10" t="s">
        <v>8313</v>
      </c>
      <c r="P3460">
        <f t="shared" si="164"/>
        <v>31.38</v>
      </c>
      <c r="Q3460" s="14">
        <f t="shared" si="162"/>
        <v>42075.807395833333</v>
      </c>
      <c r="R3460" s="14">
        <f t="shared" si="163"/>
        <v>42105.807395833333</v>
      </c>
    </row>
    <row r="3461" spans="1:18" ht="48" hidden="1" x14ac:dyDescent="0.2">
      <c r="A3461">
        <v>3546</v>
      </c>
      <c r="B3461" s="3" t="s">
        <v>3545</v>
      </c>
      <c r="C3461" s="3" t="s">
        <v>7656</v>
      </c>
      <c r="D3461" s="6">
        <v>1100</v>
      </c>
      <c r="E3461" s="8">
        <v>1125</v>
      </c>
      <c r="F3461" t="s">
        <v>8218</v>
      </c>
      <c r="G3461" t="s">
        <v>8223</v>
      </c>
      <c r="H3461" t="s">
        <v>8245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8272</v>
      </c>
      <c r="O3461" s="10" t="s">
        <v>8313</v>
      </c>
      <c r="P3461">
        <f t="shared" si="164"/>
        <v>59.21</v>
      </c>
      <c r="Q3461" s="14">
        <f t="shared" si="162"/>
        <v>42073.660694444443</v>
      </c>
      <c r="R3461" s="14">
        <f t="shared" si="163"/>
        <v>42095.165972222225</v>
      </c>
    </row>
    <row r="3462" spans="1:18" ht="48" hidden="1" x14ac:dyDescent="0.2">
      <c r="A3462">
        <v>3547</v>
      </c>
      <c r="B3462" s="3" t="s">
        <v>3546</v>
      </c>
      <c r="C3462" s="3" t="s">
        <v>7657</v>
      </c>
      <c r="D3462" s="6">
        <v>35000</v>
      </c>
      <c r="E3462" s="8">
        <v>40043.25</v>
      </c>
      <c r="F3462" t="s">
        <v>8218</v>
      </c>
      <c r="G3462" t="s">
        <v>8223</v>
      </c>
      <c r="H3462" t="s">
        <v>8245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8272</v>
      </c>
      <c r="O3462" s="10" t="s">
        <v>8313</v>
      </c>
      <c r="P3462">
        <f t="shared" si="164"/>
        <v>119.18</v>
      </c>
      <c r="Q3462" s="14">
        <f t="shared" si="162"/>
        <v>42480.078715277778</v>
      </c>
      <c r="R3462" s="14">
        <f t="shared" si="163"/>
        <v>42504.165972222225</v>
      </c>
    </row>
    <row r="3463" spans="1:18" ht="48" hidden="1" x14ac:dyDescent="0.2">
      <c r="A3463">
        <v>3548</v>
      </c>
      <c r="B3463" s="3" t="s">
        <v>3547</v>
      </c>
      <c r="C3463" s="3" t="s">
        <v>7658</v>
      </c>
      <c r="D3463" s="6">
        <v>2100</v>
      </c>
      <c r="E3463" s="8">
        <v>2140</v>
      </c>
      <c r="F3463" t="s">
        <v>8218</v>
      </c>
      <c r="G3463" t="s">
        <v>8223</v>
      </c>
      <c r="H3463" t="s">
        <v>8245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8272</v>
      </c>
      <c r="O3463" s="10" t="s">
        <v>8313</v>
      </c>
      <c r="P3463">
        <f t="shared" si="164"/>
        <v>164.62</v>
      </c>
      <c r="Q3463" s="14">
        <f t="shared" si="162"/>
        <v>42411.942291666666</v>
      </c>
      <c r="R3463" s="14">
        <f t="shared" si="163"/>
        <v>42434.041666666672</v>
      </c>
    </row>
    <row r="3464" spans="1:18" ht="48" hidden="1" x14ac:dyDescent="0.2">
      <c r="A3464">
        <v>3549</v>
      </c>
      <c r="B3464" s="3" t="s">
        <v>3548</v>
      </c>
      <c r="C3464" s="3" t="s">
        <v>7659</v>
      </c>
      <c r="D3464" s="6">
        <v>1000</v>
      </c>
      <c r="E3464" s="8">
        <v>1020</v>
      </c>
      <c r="F3464" t="s">
        <v>8218</v>
      </c>
      <c r="G3464" t="s">
        <v>8224</v>
      </c>
      <c r="H3464" t="s">
        <v>8246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8272</v>
      </c>
      <c r="O3464" s="10" t="s">
        <v>8313</v>
      </c>
      <c r="P3464">
        <f t="shared" si="164"/>
        <v>24.29</v>
      </c>
      <c r="Q3464" s="14">
        <f t="shared" si="162"/>
        <v>42223.394363425927</v>
      </c>
      <c r="R3464" s="14">
        <f t="shared" si="163"/>
        <v>42251.394363425927</v>
      </c>
    </row>
    <row r="3465" spans="1:18" ht="48" hidden="1" x14ac:dyDescent="0.2">
      <c r="A3465">
        <v>3550</v>
      </c>
      <c r="B3465" s="3" t="s">
        <v>3549</v>
      </c>
      <c r="C3465" s="3" t="s">
        <v>7660</v>
      </c>
      <c r="D3465" s="6">
        <v>2500</v>
      </c>
      <c r="E3465" s="8">
        <v>2620</v>
      </c>
      <c r="F3465" t="s">
        <v>8218</v>
      </c>
      <c r="G3465" t="s">
        <v>8224</v>
      </c>
      <c r="H3465" t="s">
        <v>8246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8272</v>
      </c>
      <c r="O3465" s="10" t="s">
        <v>8313</v>
      </c>
      <c r="P3465">
        <f t="shared" si="164"/>
        <v>40.94</v>
      </c>
      <c r="Q3465" s="14">
        <f t="shared" si="162"/>
        <v>42462.893495370372</v>
      </c>
      <c r="R3465" s="14">
        <f t="shared" si="163"/>
        <v>42492.893495370372</v>
      </c>
    </row>
    <row r="3466" spans="1:18" ht="48" hidden="1" x14ac:dyDescent="0.2">
      <c r="A3466">
        <v>3551</v>
      </c>
      <c r="B3466" s="3" t="s">
        <v>3550</v>
      </c>
      <c r="C3466" s="3" t="s">
        <v>7661</v>
      </c>
      <c r="D3466" s="6">
        <v>1500</v>
      </c>
      <c r="E3466" s="8">
        <v>1527.5</v>
      </c>
      <c r="F3466" t="s">
        <v>8218</v>
      </c>
      <c r="G3466" t="s">
        <v>8223</v>
      </c>
      <c r="H3466" t="s">
        <v>8245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8272</v>
      </c>
      <c r="O3466" s="10" t="s">
        <v>8313</v>
      </c>
      <c r="P3466">
        <f t="shared" si="164"/>
        <v>61.1</v>
      </c>
      <c r="Q3466" s="14">
        <f t="shared" si="162"/>
        <v>41753.515856481477</v>
      </c>
      <c r="R3466" s="14">
        <f t="shared" si="163"/>
        <v>41781.921527777777</v>
      </c>
    </row>
    <row r="3467" spans="1:18" ht="48" hidden="1" x14ac:dyDescent="0.2">
      <c r="A3467">
        <v>3552</v>
      </c>
      <c r="B3467" s="3" t="s">
        <v>3551</v>
      </c>
      <c r="C3467" s="3" t="s">
        <v>7662</v>
      </c>
      <c r="D3467" s="6">
        <v>773</v>
      </c>
      <c r="E3467" s="8">
        <v>773</v>
      </c>
      <c r="F3467" t="s">
        <v>8218</v>
      </c>
      <c r="G3467" t="s">
        <v>8224</v>
      </c>
      <c r="H3467" t="s">
        <v>8246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8272</v>
      </c>
      <c r="O3467" s="10" t="s">
        <v>8313</v>
      </c>
      <c r="P3467">
        <f t="shared" si="164"/>
        <v>38.65</v>
      </c>
      <c r="Q3467" s="14">
        <f t="shared" si="162"/>
        <v>41788.587083333332</v>
      </c>
      <c r="R3467" s="14">
        <f t="shared" si="163"/>
        <v>41818.587083333332</v>
      </c>
    </row>
    <row r="3468" spans="1:18" ht="48" hidden="1" x14ac:dyDescent="0.2">
      <c r="A3468">
        <v>3553</v>
      </c>
      <c r="B3468" s="3" t="s">
        <v>3552</v>
      </c>
      <c r="C3468" s="3" t="s">
        <v>7663</v>
      </c>
      <c r="D3468" s="6">
        <v>5500</v>
      </c>
      <c r="E3468" s="8">
        <v>5845</v>
      </c>
      <c r="F3468" t="s">
        <v>8218</v>
      </c>
      <c r="G3468" t="s">
        <v>8223</v>
      </c>
      <c r="H3468" t="s">
        <v>8245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8272</v>
      </c>
      <c r="O3468" s="10" t="s">
        <v>8313</v>
      </c>
      <c r="P3468">
        <f t="shared" si="164"/>
        <v>56.2</v>
      </c>
      <c r="Q3468" s="14">
        <f t="shared" si="162"/>
        <v>42196.028703703705</v>
      </c>
      <c r="R3468" s="14">
        <f t="shared" si="163"/>
        <v>42228</v>
      </c>
    </row>
    <row r="3469" spans="1:18" ht="48" hidden="1" x14ac:dyDescent="0.2">
      <c r="A3469">
        <v>3554</v>
      </c>
      <c r="B3469" s="3" t="s">
        <v>3553</v>
      </c>
      <c r="C3469" s="3" t="s">
        <v>7664</v>
      </c>
      <c r="D3469" s="6">
        <v>5000</v>
      </c>
      <c r="E3469" s="8">
        <v>5671.11</v>
      </c>
      <c r="F3469" t="s">
        <v>8218</v>
      </c>
      <c r="G3469" t="s">
        <v>8223</v>
      </c>
      <c r="H3469" t="s">
        <v>8245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8272</v>
      </c>
      <c r="O3469" s="10" t="s">
        <v>8313</v>
      </c>
      <c r="P3469">
        <f t="shared" si="164"/>
        <v>107</v>
      </c>
      <c r="Q3469" s="14">
        <f t="shared" si="162"/>
        <v>42016.050451388888</v>
      </c>
      <c r="R3469" s="14">
        <f t="shared" si="163"/>
        <v>42046.708333333328</v>
      </c>
    </row>
    <row r="3470" spans="1:18" ht="48" hidden="1" x14ac:dyDescent="0.2">
      <c r="A3470">
        <v>3555</v>
      </c>
      <c r="B3470" s="3" t="s">
        <v>3554</v>
      </c>
      <c r="C3470" s="3" t="s">
        <v>7665</v>
      </c>
      <c r="D3470" s="6">
        <v>2400</v>
      </c>
      <c r="E3470" s="8">
        <v>2400</v>
      </c>
      <c r="F3470" t="s">
        <v>8218</v>
      </c>
      <c r="G3470" t="s">
        <v>8236</v>
      </c>
      <c r="H3470" t="s">
        <v>8248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8272</v>
      </c>
      <c r="O3470" s="10" t="s">
        <v>8313</v>
      </c>
      <c r="P3470">
        <f t="shared" si="164"/>
        <v>171.43</v>
      </c>
      <c r="Q3470" s="14">
        <f t="shared" si="162"/>
        <v>42661.442060185189</v>
      </c>
      <c r="R3470" s="14">
        <f t="shared" si="163"/>
        <v>42691.483726851846</v>
      </c>
    </row>
    <row r="3471" spans="1:18" ht="48" hidden="1" x14ac:dyDescent="0.2">
      <c r="A3471">
        <v>3556</v>
      </c>
      <c r="B3471" s="3" t="s">
        <v>3555</v>
      </c>
      <c r="C3471" s="3" t="s">
        <v>7666</v>
      </c>
      <c r="D3471" s="6">
        <v>2200</v>
      </c>
      <c r="E3471" s="8">
        <v>2210</v>
      </c>
      <c r="F3471" t="s">
        <v>8218</v>
      </c>
      <c r="G3471" t="s">
        <v>8224</v>
      </c>
      <c r="H3471" t="s">
        <v>8246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8272</v>
      </c>
      <c r="O3471" s="10" t="s">
        <v>8313</v>
      </c>
      <c r="P3471">
        <f t="shared" si="164"/>
        <v>110.5</v>
      </c>
      <c r="Q3471" s="14">
        <f t="shared" si="162"/>
        <v>41808.649583333332</v>
      </c>
      <c r="R3471" s="14">
        <f t="shared" si="163"/>
        <v>41868.649583333332</v>
      </c>
    </row>
    <row r="3472" spans="1:18" ht="48" hidden="1" x14ac:dyDescent="0.2">
      <c r="A3472">
        <v>3557</v>
      </c>
      <c r="B3472" s="3" t="s">
        <v>3556</v>
      </c>
      <c r="C3472" s="3" t="s">
        <v>7667</v>
      </c>
      <c r="D3472" s="6">
        <v>100000</v>
      </c>
      <c r="E3472" s="8">
        <v>100036</v>
      </c>
      <c r="F3472" t="s">
        <v>8218</v>
      </c>
      <c r="G3472" t="s">
        <v>8223</v>
      </c>
      <c r="H3472" t="s">
        <v>8245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8272</v>
      </c>
      <c r="O3472" s="10" t="s">
        <v>8313</v>
      </c>
      <c r="P3472">
        <f t="shared" si="164"/>
        <v>179.28</v>
      </c>
      <c r="Q3472" s="14">
        <f t="shared" si="162"/>
        <v>41730.276747685188</v>
      </c>
      <c r="R3472" s="14">
        <f t="shared" si="163"/>
        <v>41764.276747685188</v>
      </c>
    </row>
    <row r="3473" spans="1:18" ht="48" hidden="1" x14ac:dyDescent="0.2">
      <c r="A3473">
        <v>3558</v>
      </c>
      <c r="B3473" s="3" t="s">
        <v>3557</v>
      </c>
      <c r="C3473" s="3" t="s">
        <v>7668</v>
      </c>
      <c r="D3473" s="6">
        <v>350</v>
      </c>
      <c r="E3473" s="8">
        <v>504</v>
      </c>
      <c r="F3473" t="s">
        <v>8218</v>
      </c>
      <c r="G3473" t="s">
        <v>8224</v>
      </c>
      <c r="H3473" t="s">
        <v>8246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8272</v>
      </c>
      <c r="O3473" s="10" t="s">
        <v>8313</v>
      </c>
      <c r="P3473">
        <f t="shared" si="164"/>
        <v>22.91</v>
      </c>
      <c r="Q3473" s="14">
        <f t="shared" si="162"/>
        <v>42139.816840277781</v>
      </c>
      <c r="R3473" s="14">
        <f t="shared" si="163"/>
        <v>42181.875</v>
      </c>
    </row>
    <row r="3474" spans="1:18" ht="48" hidden="1" x14ac:dyDescent="0.2">
      <c r="A3474">
        <v>3559</v>
      </c>
      <c r="B3474" s="3" t="s">
        <v>3558</v>
      </c>
      <c r="C3474" s="3" t="s">
        <v>7669</v>
      </c>
      <c r="D3474" s="6">
        <v>1000</v>
      </c>
      <c r="E3474" s="8">
        <v>1035</v>
      </c>
      <c r="F3474" t="s">
        <v>8218</v>
      </c>
      <c r="G3474" t="s">
        <v>8225</v>
      </c>
      <c r="H3474" t="s">
        <v>8247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8272</v>
      </c>
      <c r="O3474" s="10" t="s">
        <v>8313</v>
      </c>
      <c r="P3474">
        <f t="shared" si="164"/>
        <v>43.13</v>
      </c>
      <c r="Q3474" s="14">
        <f t="shared" si="162"/>
        <v>42194.096157407403</v>
      </c>
      <c r="R3474" s="14">
        <f t="shared" si="163"/>
        <v>42216.373611111107</v>
      </c>
    </row>
    <row r="3475" spans="1:18" ht="48" hidden="1" x14ac:dyDescent="0.2">
      <c r="A3475">
        <v>3560</v>
      </c>
      <c r="B3475" s="3" t="s">
        <v>3559</v>
      </c>
      <c r="C3475" s="3" t="s">
        <v>7670</v>
      </c>
      <c r="D3475" s="6">
        <v>3200</v>
      </c>
      <c r="E3475" s="8">
        <v>3470</v>
      </c>
      <c r="F3475" t="s">
        <v>8218</v>
      </c>
      <c r="G3475" t="s">
        <v>8228</v>
      </c>
      <c r="H3475" t="s">
        <v>8250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8272</v>
      </c>
      <c r="O3475" s="10" t="s">
        <v>8313</v>
      </c>
      <c r="P3475">
        <f t="shared" si="164"/>
        <v>46.89</v>
      </c>
      <c r="Q3475" s="14">
        <f t="shared" si="162"/>
        <v>42115.889652777783</v>
      </c>
      <c r="R3475" s="14">
        <f t="shared" si="163"/>
        <v>42151.114583333328</v>
      </c>
    </row>
    <row r="3476" spans="1:18" ht="112" hidden="1" x14ac:dyDescent="0.2">
      <c r="A3476">
        <v>3561</v>
      </c>
      <c r="B3476" s="3" t="s">
        <v>3560</v>
      </c>
      <c r="C3476" s="3" t="s">
        <v>7671</v>
      </c>
      <c r="D3476" s="6">
        <v>2500</v>
      </c>
      <c r="E3476" s="8">
        <v>2560</v>
      </c>
      <c r="F3476" t="s">
        <v>8218</v>
      </c>
      <c r="G3476" t="s">
        <v>8223</v>
      </c>
      <c r="H3476" t="s">
        <v>8245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8272</v>
      </c>
      <c r="O3476" s="10" t="s">
        <v>8313</v>
      </c>
      <c r="P3476">
        <f t="shared" si="164"/>
        <v>47.41</v>
      </c>
      <c r="Q3476" s="14">
        <f t="shared" si="162"/>
        <v>42203.680300925931</v>
      </c>
      <c r="R3476" s="14">
        <f t="shared" si="163"/>
        <v>42221.774999999994</v>
      </c>
    </row>
    <row r="3477" spans="1:18" ht="48" hidden="1" x14ac:dyDescent="0.2">
      <c r="A3477">
        <v>3562</v>
      </c>
      <c r="B3477" s="3" t="s">
        <v>3561</v>
      </c>
      <c r="C3477" s="3" t="s">
        <v>7672</v>
      </c>
      <c r="D3477" s="6">
        <v>315</v>
      </c>
      <c r="E3477" s="8">
        <v>469</v>
      </c>
      <c r="F3477" t="s">
        <v>8218</v>
      </c>
      <c r="G3477" t="s">
        <v>8224</v>
      </c>
      <c r="H3477" t="s">
        <v>8246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8272</v>
      </c>
      <c r="O3477" s="10" t="s">
        <v>8313</v>
      </c>
      <c r="P3477">
        <f t="shared" si="164"/>
        <v>15.13</v>
      </c>
      <c r="Q3477" s="14">
        <f t="shared" si="162"/>
        <v>42433.761886574073</v>
      </c>
      <c r="R3477" s="14">
        <f t="shared" si="163"/>
        <v>42442.916666666672</v>
      </c>
    </row>
    <row r="3478" spans="1:18" ht="48" hidden="1" x14ac:dyDescent="0.2">
      <c r="A3478">
        <v>3563</v>
      </c>
      <c r="B3478" s="3" t="s">
        <v>3562</v>
      </c>
      <c r="C3478" s="3" t="s">
        <v>7673</v>
      </c>
      <c r="D3478" s="6">
        <v>500</v>
      </c>
      <c r="E3478" s="8">
        <v>527.45000000000005</v>
      </c>
      <c r="F3478" t="s">
        <v>8218</v>
      </c>
      <c r="G3478" t="s">
        <v>8224</v>
      </c>
      <c r="H3478" t="s">
        <v>8246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8272</v>
      </c>
      <c r="O3478" s="10" t="s">
        <v>8313</v>
      </c>
      <c r="P3478">
        <f t="shared" si="164"/>
        <v>21.1</v>
      </c>
      <c r="Q3478" s="14">
        <f t="shared" si="162"/>
        <v>42555.671944444446</v>
      </c>
      <c r="R3478" s="14">
        <f t="shared" si="163"/>
        <v>42583.791666666672</v>
      </c>
    </row>
    <row r="3479" spans="1:18" ht="32" hidden="1" x14ac:dyDescent="0.2">
      <c r="A3479">
        <v>3564</v>
      </c>
      <c r="B3479" s="3" t="s">
        <v>3563</v>
      </c>
      <c r="C3479" s="3" t="s">
        <v>7674</v>
      </c>
      <c r="D3479" s="6">
        <v>1000</v>
      </c>
      <c r="E3479" s="8">
        <v>1005</v>
      </c>
      <c r="F3479" t="s">
        <v>8218</v>
      </c>
      <c r="G3479" t="s">
        <v>8224</v>
      </c>
      <c r="H3479" t="s">
        <v>8246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8272</v>
      </c>
      <c r="O3479" s="10" t="s">
        <v>8313</v>
      </c>
      <c r="P3479">
        <f t="shared" si="164"/>
        <v>59.12</v>
      </c>
      <c r="Q3479" s="14">
        <f t="shared" si="162"/>
        <v>42236.623252314821</v>
      </c>
      <c r="R3479" s="14">
        <f t="shared" si="163"/>
        <v>42282.666666666672</v>
      </c>
    </row>
    <row r="3480" spans="1:18" ht="48" hidden="1" x14ac:dyDescent="0.2">
      <c r="A3480">
        <v>3565</v>
      </c>
      <c r="B3480" s="3" t="s">
        <v>3564</v>
      </c>
      <c r="C3480" s="3" t="s">
        <v>7675</v>
      </c>
      <c r="D3480" s="6">
        <v>900</v>
      </c>
      <c r="E3480" s="8">
        <v>1175</v>
      </c>
      <c r="F3480" t="s">
        <v>8218</v>
      </c>
      <c r="G3480" t="s">
        <v>8223</v>
      </c>
      <c r="H3480" t="s">
        <v>8245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8272</v>
      </c>
      <c r="O3480" s="10" t="s">
        <v>8313</v>
      </c>
      <c r="P3480">
        <f t="shared" si="164"/>
        <v>97.92</v>
      </c>
      <c r="Q3480" s="14">
        <f t="shared" si="162"/>
        <v>41974.743148148147</v>
      </c>
      <c r="R3480" s="14">
        <f t="shared" si="163"/>
        <v>42004.743148148147</v>
      </c>
    </row>
    <row r="3481" spans="1:18" ht="48" hidden="1" x14ac:dyDescent="0.2">
      <c r="A3481">
        <v>3566</v>
      </c>
      <c r="B3481" s="3" t="s">
        <v>3565</v>
      </c>
      <c r="C3481" s="3" t="s">
        <v>7676</v>
      </c>
      <c r="D3481" s="6">
        <v>2000</v>
      </c>
      <c r="E3481" s="8">
        <v>2095</v>
      </c>
      <c r="F3481" t="s">
        <v>8218</v>
      </c>
      <c r="G3481" t="s">
        <v>8224</v>
      </c>
      <c r="H3481" t="s">
        <v>8246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8272</v>
      </c>
      <c r="O3481" s="10" t="s">
        <v>8313</v>
      </c>
      <c r="P3481">
        <f t="shared" si="164"/>
        <v>55.13</v>
      </c>
      <c r="Q3481" s="14">
        <f t="shared" si="162"/>
        <v>41997.507905092592</v>
      </c>
      <c r="R3481" s="14">
        <f t="shared" si="163"/>
        <v>42027.507905092592</v>
      </c>
    </row>
    <row r="3482" spans="1:18" ht="48" hidden="1" x14ac:dyDescent="0.2">
      <c r="A3482">
        <v>3567</v>
      </c>
      <c r="B3482" s="3" t="s">
        <v>3566</v>
      </c>
      <c r="C3482" s="3" t="s">
        <v>7677</v>
      </c>
      <c r="D3482" s="6">
        <v>1000</v>
      </c>
      <c r="E3482" s="8">
        <v>1088</v>
      </c>
      <c r="F3482" t="s">
        <v>8218</v>
      </c>
      <c r="G3482" t="s">
        <v>8224</v>
      </c>
      <c r="H3482" t="s">
        <v>8246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8272</v>
      </c>
      <c r="O3482" s="10" t="s">
        <v>8313</v>
      </c>
      <c r="P3482">
        <f t="shared" si="164"/>
        <v>26.54</v>
      </c>
      <c r="Q3482" s="14">
        <f t="shared" si="162"/>
        <v>42135.810694444444</v>
      </c>
      <c r="R3482" s="14">
        <f t="shared" si="163"/>
        <v>42165.810694444444</v>
      </c>
    </row>
    <row r="3483" spans="1:18" ht="48" hidden="1" x14ac:dyDescent="0.2">
      <c r="A3483">
        <v>3568</v>
      </c>
      <c r="B3483" s="3" t="s">
        <v>3567</v>
      </c>
      <c r="C3483" s="3" t="s">
        <v>7678</v>
      </c>
      <c r="D3483" s="6">
        <v>1000</v>
      </c>
      <c r="E3483" s="8">
        <v>1110</v>
      </c>
      <c r="F3483" t="s">
        <v>8218</v>
      </c>
      <c r="G3483" t="s">
        <v>8223</v>
      </c>
      <c r="H3483" t="s">
        <v>8245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8272</v>
      </c>
      <c r="O3483" s="10" t="s">
        <v>8313</v>
      </c>
      <c r="P3483">
        <f t="shared" si="164"/>
        <v>58.42</v>
      </c>
      <c r="Q3483" s="14">
        <f t="shared" si="162"/>
        <v>41869.740671296298</v>
      </c>
      <c r="R3483" s="14">
        <f t="shared" si="163"/>
        <v>41899.740671296298</v>
      </c>
    </row>
    <row r="3484" spans="1:18" ht="48" hidden="1" x14ac:dyDescent="0.2">
      <c r="A3484">
        <v>3569</v>
      </c>
      <c r="B3484" s="3" t="s">
        <v>3568</v>
      </c>
      <c r="C3484" s="3" t="s">
        <v>7679</v>
      </c>
      <c r="D3484" s="6">
        <v>5000</v>
      </c>
      <c r="E3484" s="8">
        <v>5024</v>
      </c>
      <c r="F3484" t="s">
        <v>8218</v>
      </c>
      <c r="G3484" t="s">
        <v>8223</v>
      </c>
      <c r="H3484" t="s">
        <v>8245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8272</v>
      </c>
      <c r="O3484" s="10" t="s">
        <v>8313</v>
      </c>
      <c r="P3484">
        <f t="shared" si="164"/>
        <v>122.54</v>
      </c>
      <c r="Q3484" s="14">
        <f t="shared" si="162"/>
        <v>41982.688611111109</v>
      </c>
      <c r="R3484" s="14">
        <f t="shared" si="163"/>
        <v>42012.688611111109</v>
      </c>
    </row>
    <row r="3485" spans="1:18" ht="48" hidden="1" x14ac:dyDescent="0.2">
      <c r="A3485">
        <v>3570</v>
      </c>
      <c r="B3485" s="3" t="s">
        <v>3569</v>
      </c>
      <c r="C3485" s="3" t="s">
        <v>7680</v>
      </c>
      <c r="D3485" s="6">
        <v>2000</v>
      </c>
      <c r="E3485" s="8">
        <v>2287</v>
      </c>
      <c r="F3485" t="s">
        <v>8218</v>
      </c>
      <c r="G3485" t="s">
        <v>8223</v>
      </c>
      <c r="H3485" t="s">
        <v>8245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8272</v>
      </c>
      <c r="O3485" s="10" t="s">
        <v>8313</v>
      </c>
      <c r="P3485">
        <f t="shared" si="164"/>
        <v>87.96</v>
      </c>
      <c r="Q3485" s="14">
        <f t="shared" si="162"/>
        <v>41976.331979166673</v>
      </c>
      <c r="R3485" s="14">
        <f t="shared" si="163"/>
        <v>42004.291666666672</v>
      </c>
    </row>
    <row r="3486" spans="1:18" ht="48" hidden="1" x14ac:dyDescent="0.2">
      <c r="A3486">
        <v>3571</v>
      </c>
      <c r="B3486" s="3" t="s">
        <v>3570</v>
      </c>
      <c r="C3486" s="3" t="s">
        <v>7681</v>
      </c>
      <c r="D3486" s="6">
        <v>1500</v>
      </c>
      <c r="E3486" s="8">
        <v>1831</v>
      </c>
      <c r="F3486" t="s">
        <v>8218</v>
      </c>
      <c r="G3486" t="s">
        <v>8224</v>
      </c>
      <c r="H3486" t="s">
        <v>8246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8272</v>
      </c>
      <c r="O3486" s="10" t="s">
        <v>8313</v>
      </c>
      <c r="P3486">
        <f t="shared" si="164"/>
        <v>73.239999999999995</v>
      </c>
      <c r="Q3486" s="14">
        <f t="shared" si="162"/>
        <v>41912.858946759261</v>
      </c>
      <c r="R3486" s="14">
        <f t="shared" si="163"/>
        <v>41942.858946759261</v>
      </c>
    </row>
    <row r="3487" spans="1:18" ht="32" hidden="1" x14ac:dyDescent="0.2">
      <c r="A3487">
        <v>3572</v>
      </c>
      <c r="B3487" s="3" t="s">
        <v>3571</v>
      </c>
      <c r="C3487" s="3" t="s">
        <v>7682</v>
      </c>
      <c r="D3487" s="6">
        <v>500</v>
      </c>
      <c r="E3487" s="8">
        <v>500</v>
      </c>
      <c r="F3487" t="s">
        <v>8218</v>
      </c>
      <c r="G3487" t="s">
        <v>8224</v>
      </c>
      <c r="H3487" t="s">
        <v>8246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8272</v>
      </c>
      <c r="O3487" s="10" t="s">
        <v>8313</v>
      </c>
      <c r="P3487">
        <f t="shared" si="164"/>
        <v>55.56</v>
      </c>
      <c r="Q3487" s="14">
        <f t="shared" si="162"/>
        <v>42146.570393518516</v>
      </c>
      <c r="R3487" s="14">
        <f t="shared" si="163"/>
        <v>42176.570393518516</v>
      </c>
    </row>
    <row r="3488" spans="1:18" ht="32" hidden="1" x14ac:dyDescent="0.2">
      <c r="A3488">
        <v>3573</v>
      </c>
      <c r="B3488" s="3" t="s">
        <v>3572</v>
      </c>
      <c r="C3488" s="3" t="s">
        <v>7683</v>
      </c>
      <c r="D3488" s="6">
        <v>3000</v>
      </c>
      <c r="E3488" s="8">
        <v>3084</v>
      </c>
      <c r="F3488" t="s">
        <v>8218</v>
      </c>
      <c r="G3488" t="s">
        <v>8224</v>
      </c>
      <c r="H3488" t="s">
        <v>8246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8272</v>
      </c>
      <c r="O3488" s="10" t="s">
        <v>8313</v>
      </c>
      <c r="P3488">
        <f t="shared" si="164"/>
        <v>39.54</v>
      </c>
      <c r="Q3488" s="14">
        <f t="shared" si="162"/>
        <v>41921.375532407408</v>
      </c>
      <c r="R3488" s="14">
        <f t="shared" si="163"/>
        <v>41951.417199074072</v>
      </c>
    </row>
    <row r="3489" spans="1:18" ht="48" hidden="1" x14ac:dyDescent="0.2">
      <c r="A3489">
        <v>3574</v>
      </c>
      <c r="B3489" s="3" t="s">
        <v>3573</v>
      </c>
      <c r="C3489" s="3" t="s">
        <v>7684</v>
      </c>
      <c r="D3489" s="6">
        <v>5800</v>
      </c>
      <c r="E3489" s="8">
        <v>6155</v>
      </c>
      <c r="F3489" t="s">
        <v>8218</v>
      </c>
      <c r="G3489" t="s">
        <v>8223</v>
      </c>
      <c r="H3489" t="s">
        <v>8245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8272</v>
      </c>
      <c r="O3489" s="10" t="s">
        <v>8313</v>
      </c>
      <c r="P3489">
        <f t="shared" si="164"/>
        <v>136.78</v>
      </c>
      <c r="Q3489" s="14">
        <f t="shared" si="162"/>
        <v>41926.942685185182</v>
      </c>
      <c r="R3489" s="14">
        <f t="shared" si="163"/>
        <v>41956.984351851846</v>
      </c>
    </row>
    <row r="3490" spans="1:18" ht="48" hidden="1" x14ac:dyDescent="0.2">
      <c r="A3490">
        <v>3575</v>
      </c>
      <c r="B3490" s="3" t="s">
        <v>3574</v>
      </c>
      <c r="C3490" s="3" t="s">
        <v>7685</v>
      </c>
      <c r="D3490" s="6">
        <v>10000</v>
      </c>
      <c r="E3490" s="8">
        <v>10133</v>
      </c>
      <c r="F3490" t="s">
        <v>8218</v>
      </c>
      <c r="G3490" t="s">
        <v>8223</v>
      </c>
      <c r="H3490" t="s">
        <v>8245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8272</v>
      </c>
      <c r="O3490" s="10" t="s">
        <v>8313</v>
      </c>
      <c r="P3490">
        <f t="shared" si="164"/>
        <v>99.34</v>
      </c>
      <c r="Q3490" s="14">
        <f t="shared" si="162"/>
        <v>42561.783877314811</v>
      </c>
      <c r="R3490" s="14">
        <f t="shared" si="163"/>
        <v>42593.165972222225</v>
      </c>
    </row>
    <row r="3491" spans="1:18" ht="48" hidden="1" x14ac:dyDescent="0.2">
      <c r="A3491">
        <v>3576</v>
      </c>
      <c r="B3491" s="3" t="s">
        <v>3575</v>
      </c>
      <c r="C3491" s="3" t="s">
        <v>7686</v>
      </c>
      <c r="D3491" s="6">
        <v>100</v>
      </c>
      <c r="E3491" s="8">
        <v>100</v>
      </c>
      <c r="F3491" t="s">
        <v>8218</v>
      </c>
      <c r="G3491" t="s">
        <v>8223</v>
      </c>
      <c r="H3491" t="s">
        <v>8245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8272</v>
      </c>
      <c r="O3491" s="10" t="s">
        <v>8313</v>
      </c>
      <c r="P3491">
        <f t="shared" si="164"/>
        <v>20</v>
      </c>
      <c r="Q3491" s="14">
        <f t="shared" si="162"/>
        <v>42649.54923611111</v>
      </c>
      <c r="R3491" s="14">
        <f t="shared" si="163"/>
        <v>42709.590902777782</v>
      </c>
    </row>
    <row r="3492" spans="1:18" ht="48" hidden="1" x14ac:dyDescent="0.2">
      <c r="A3492">
        <v>3577</v>
      </c>
      <c r="B3492" s="3" t="s">
        <v>3576</v>
      </c>
      <c r="C3492" s="3" t="s">
        <v>7687</v>
      </c>
      <c r="D3492" s="6">
        <v>600</v>
      </c>
      <c r="E3492" s="8">
        <v>780</v>
      </c>
      <c r="F3492" t="s">
        <v>8218</v>
      </c>
      <c r="G3492" t="s">
        <v>8223</v>
      </c>
      <c r="H3492" t="s">
        <v>8245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8272</v>
      </c>
      <c r="O3492" s="10" t="s">
        <v>8313</v>
      </c>
      <c r="P3492">
        <f t="shared" si="164"/>
        <v>28.89</v>
      </c>
      <c r="Q3492" s="14">
        <f t="shared" si="162"/>
        <v>42093.786840277782</v>
      </c>
      <c r="R3492" s="14">
        <f t="shared" si="163"/>
        <v>42120.26944444445</v>
      </c>
    </row>
    <row r="3493" spans="1:18" ht="48" hidden="1" x14ac:dyDescent="0.2">
      <c r="A3493">
        <v>3578</v>
      </c>
      <c r="B3493" s="3" t="s">
        <v>3577</v>
      </c>
      <c r="C3493" s="3" t="s">
        <v>7688</v>
      </c>
      <c r="D3493" s="6">
        <v>1500</v>
      </c>
      <c r="E3493" s="8">
        <v>1500.2</v>
      </c>
      <c r="F3493" t="s">
        <v>8218</v>
      </c>
      <c r="G3493" t="s">
        <v>8224</v>
      </c>
      <c r="H3493" t="s">
        <v>8246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8272</v>
      </c>
      <c r="O3493" s="10" t="s">
        <v>8313</v>
      </c>
      <c r="P3493">
        <f t="shared" si="164"/>
        <v>40.549999999999997</v>
      </c>
      <c r="Q3493" s="14">
        <f t="shared" si="162"/>
        <v>42460.733530092592</v>
      </c>
      <c r="R3493" s="14">
        <f t="shared" si="163"/>
        <v>42490.733530092592</v>
      </c>
    </row>
    <row r="3494" spans="1:18" ht="48" hidden="1" x14ac:dyDescent="0.2">
      <c r="A3494">
        <v>3579</v>
      </c>
      <c r="B3494" s="3" t="s">
        <v>3578</v>
      </c>
      <c r="C3494" s="3" t="s">
        <v>7689</v>
      </c>
      <c r="D3494" s="6">
        <v>500</v>
      </c>
      <c r="E3494" s="8">
        <v>500</v>
      </c>
      <c r="F3494" t="s">
        <v>8218</v>
      </c>
      <c r="G3494" t="s">
        <v>8224</v>
      </c>
      <c r="H3494" t="s">
        <v>8246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8272</v>
      </c>
      <c r="O3494" s="10" t="s">
        <v>8313</v>
      </c>
      <c r="P3494">
        <f t="shared" si="164"/>
        <v>35.71</v>
      </c>
      <c r="Q3494" s="14">
        <f t="shared" si="162"/>
        <v>42430.762222222227</v>
      </c>
      <c r="R3494" s="14">
        <f t="shared" si="163"/>
        <v>42460.720555555556</v>
      </c>
    </row>
    <row r="3495" spans="1:18" ht="48" hidden="1" x14ac:dyDescent="0.2">
      <c r="A3495">
        <v>3580</v>
      </c>
      <c r="B3495" s="3" t="s">
        <v>3579</v>
      </c>
      <c r="C3495" s="3" t="s">
        <v>7690</v>
      </c>
      <c r="D3495" s="6">
        <v>900</v>
      </c>
      <c r="E3495" s="8">
        <v>1025</v>
      </c>
      <c r="F3495" t="s">
        <v>8218</v>
      </c>
      <c r="G3495" t="s">
        <v>8223</v>
      </c>
      <c r="H3495" t="s">
        <v>8245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8272</v>
      </c>
      <c r="O3495" s="10" t="s">
        <v>8313</v>
      </c>
      <c r="P3495">
        <f t="shared" si="164"/>
        <v>37.96</v>
      </c>
      <c r="Q3495" s="14">
        <f t="shared" si="162"/>
        <v>42026.176180555558</v>
      </c>
      <c r="R3495" s="14">
        <f t="shared" si="163"/>
        <v>42064.207638888889</v>
      </c>
    </row>
    <row r="3496" spans="1:18" ht="48" hidden="1" x14ac:dyDescent="0.2">
      <c r="A3496">
        <v>3581</v>
      </c>
      <c r="B3496" s="3" t="s">
        <v>3580</v>
      </c>
      <c r="C3496" s="3" t="s">
        <v>7691</v>
      </c>
      <c r="D3496" s="6">
        <v>1500</v>
      </c>
      <c r="E3496" s="8">
        <v>1500</v>
      </c>
      <c r="F3496" t="s">
        <v>8218</v>
      </c>
      <c r="G3496" t="s">
        <v>8224</v>
      </c>
      <c r="H3496" t="s">
        <v>8246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8272</v>
      </c>
      <c r="O3496" s="10" t="s">
        <v>8313</v>
      </c>
      <c r="P3496">
        <f t="shared" si="164"/>
        <v>33.33</v>
      </c>
      <c r="Q3496" s="14">
        <f t="shared" si="162"/>
        <v>41836.471180555556</v>
      </c>
      <c r="R3496" s="14">
        <f t="shared" si="163"/>
        <v>41850.471180555556</v>
      </c>
    </row>
    <row r="3497" spans="1:18" ht="48" hidden="1" x14ac:dyDescent="0.2">
      <c r="A3497">
        <v>3582</v>
      </c>
      <c r="B3497" s="3" t="s">
        <v>3581</v>
      </c>
      <c r="C3497" s="3" t="s">
        <v>7692</v>
      </c>
      <c r="D3497" s="6">
        <v>1000</v>
      </c>
      <c r="E3497" s="8">
        <v>2870</v>
      </c>
      <c r="F3497" t="s">
        <v>8218</v>
      </c>
      <c r="G3497" t="s">
        <v>8223</v>
      </c>
      <c r="H3497" t="s">
        <v>8245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8272</v>
      </c>
      <c r="O3497" s="10" t="s">
        <v>8313</v>
      </c>
      <c r="P3497">
        <f t="shared" si="164"/>
        <v>58.57</v>
      </c>
      <c r="Q3497" s="14">
        <f t="shared" si="162"/>
        <v>42451.095856481479</v>
      </c>
      <c r="R3497" s="14">
        <f t="shared" si="163"/>
        <v>42465.095856481479</v>
      </c>
    </row>
    <row r="3498" spans="1:18" ht="48" hidden="1" x14ac:dyDescent="0.2">
      <c r="A3498">
        <v>3583</v>
      </c>
      <c r="B3498" s="3" t="s">
        <v>3582</v>
      </c>
      <c r="C3498" s="3" t="s">
        <v>7693</v>
      </c>
      <c r="D3498" s="6">
        <v>3000</v>
      </c>
      <c r="E3498" s="8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8272</v>
      </c>
      <c r="O3498" s="10" t="s">
        <v>8313</v>
      </c>
      <c r="P3498">
        <f t="shared" si="164"/>
        <v>135.63</v>
      </c>
      <c r="Q3498" s="14">
        <f t="shared" si="162"/>
        <v>42418.425983796296</v>
      </c>
      <c r="R3498" s="14">
        <f t="shared" si="163"/>
        <v>42478.384317129632</v>
      </c>
    </row>
    <row r="3499" spans="1:18" ht="96" hidden="1" x14ac:dyDescent="0.2">
      <c r="A3499">
        <v>3584</v>
      </c>
      <c r="B3499" s="3" t="s">
        <v>3583</v>
      </c>
      <c r="C3499" s="3" t="s">
        <v>7694</v>
      </c>
      <c r="D3499" s="6">
        <v>3000</v>
      </c>
      <c r="E3499" s="8">
        <v>3465</v>
      </c>
      <c r="F3499" t="s">
        <v>8218</v>
      </c>
      <c r="G3499" t="s">
        <v>8224</v>
      </c>
      <c r="H3499" t="s">
        <v>8246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8272</v>
      </c>
      <c r="O3499" s="10" t="s">
        <v>8313</v>
      </c>
      <c r="P3499">
        <f t="shared" si="164"/>
        <v>30.94</v>
      </c>
      <c r="Q3499" s="14">
        <f t="shared" si="162"/>
        <v>42168.316481481481</v>
      </c>
      <c r="R3499" s="14">
        <f t="shared" si="163"/>
        <v>42198.316481481481</v>
      </c>
    </row>
    <row r="3500" spans="1:18" ht="48" hidden="1" x14ac:dyDescent="0.2">
      <c r="A3500">
        <v>3585</v>
      </c>
      <c r="B3500" s="3" t="s">
        <v>3584</v>
      </c>
      <c r="C3500" s="3" t="s">
        <v>7695</v>
      </c>
      <c r="D3500" s="6">
        <v>3400</v>
      </c>
      <c r="E3500" s="8">
        <v>4050</v>
      </c>
      <c r="F3500" t="s">
        <v>8218</v>
      </c>
      <c r="G3500" t="s">
        <v>8223</v>
      </c>
      <c r="H3500" t="s">
        <v>8245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8272</v>
      </c>
      <c r="O3500" s="10" t="s">
        <v>8313</v>
      </c>
      <c r="P3500">
        <f t="shared" si="164"/>
        <v>176.09</v>
      </c>
      <c r="Q3500" s="14">
        <f t="shared" si="162"/>
        <v>41964.716319444444</v>
      </c>
      <c r="R3500" s="14">
        <f t="shared" si="163"/>
        <v>41994.716319444444</v>
      </c>
    </row>
    <row r="3501" spans="1:18" ht="16" hidden="1" x14ac:dyDescent="0.2">
      <c r="A3501">
        <v>3586</v>
      </c>
      <c r="B3501" s="3" t="s">
        <v>3585</v>
      </c>
      <c r="C3501" s="3" t="s">
        <v>7696</v>
      </c>
      <c r="D3501" s="6">
        <v>7500</v>
      </c>
      <c r="E3501" s="8">
        <v>8207</v>
      </c>
      <c r="F3501" t="s">
        <v>8218</v>
      </c>
      <c r="G3501" t="s">
        <v>8223</v>
      </c>
      <c r="H3501" t="s">
        <v>8245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8272</v>
      </c>
      <c r="O3501" s="10" t="s">
        <v>8313</v>
      </c>
      <c r="P3501">
        <f t="shared" si="164"/>
        <v>151.97999999999999</v>
      </c>
      <c r="Q3501" s="14">
        <f t="shared" si="162"/>
        <v>42576.697569444441</v>
      </c>
      <c r="R3501" s="14">
        <f t="shared" si="163"/>
        <v>42636.697569444441</v>
      </c>
    </row>
    <row r="3502" spans="1:18" ht="48" hidden="1" x14ac:dyDescent="0.2">
      <c r="A3502">
        <v>3587</v>
      </c>
      <c r="B3502" s="3" t="s">
        <v>3586</v>
      </c>
      <c r="C3502" s="3" t="s">
        <v>7697</v>
      </c>
      <c r="D3502" s="6">
        <v>500</v>
      </c>
      <c r="E3502" s="8">
        <v>633</v>
      </c>
      <c r="F3502" t="s">
        <v>8218</v>
      </c>
      <c r="G3502" t="s">
        <v>8224</v>
      </c>
      <c r="H3502" t="s">
        <v>8246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8272</v>
      </c>
      <c r="O3502" s="10" t="s">
        <v>8313</v>
      </c>
      <c r="P3502">
        <f t="shared" si="164"/>
        <v>22.61</v>
      </c>
      <c r="Q3502" s="14">
        <f t="shared" si="162"/>
        <v>42503.539976851855</v>
      </c>
      <c r="R3502" s="14">
        <f t="shared" si="163"/>
        <v>42548.791666666672</v>
      </c>
    </row>
    <row r="3503" spans="1:18" ht="48" hidden="1" x14ac:dyDescent="0.2">
      <c r="A3503">
        <v>3588</v>
      </c>
      <c r="B3503" s="3" t="s">
        <v>3587</v>
      </c>
      <c r="C3503" s="3" t="s">
        <v>7698</v>
      </c>
      <c r="D3503" s="6">
        <v>200</v>
      </c>
      <c r="E3503" s="8">
        <v>201</v>
      </c>
      <c r="F3503" t="s">
        <v>8218</v>
      </c>
      <c r="G3503" t="s">
        <v>8224</v>
      </c>
      <c r="H3503" t="s">
        <v>8246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8272</v>
      </c>
      <c r="O3503" s="10" t="s">
        <v>8313</v>
      </c>
      <c r="P3503">
        <f t="shared" si="164"/>
        <v>18.27</v>
      </c>
      <c r="Q3503" s="14">
        <f t="shared" si="162"/>
        <v>42101.828819444447</v>
      </c>
      <c r="R3503" s="14">
        <f t="shared" si="163"/>
        <v>42123.958333333328</v>
      </c>
    </row>
    <row r="3504" spans="1:18" ht="48" hidden="1" x14ac:dyDescent="0.2">
      <c r="A3504">
        <v>3589</v>
      </c>
      <c r="B3504" s="3" t="s">
        <v>3588</v>
      </c>
      <c r="C3504" s="3" t="s">
        <v>7699</v>
      </c>
      <c r="D3504" s="6">
        <v>4000</v>
      </c>
      <c r="E3504" s="8">
        <v>5100</v>
      </c>
      <c r="F3504" t="s">
        <v>8218</v>
      </c>
      <c r="G3504" t="s">
        <v>8223</v>
      </c>
      <c r="H3504" t="s">
        <v>8245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8272</v>
      </c>
      <c r="O3504" s="10" t="s">
        <v>8313</v>
      </c>
      <c r="P3504">
        <f t="shared" si="164"/>
        <v>82.26</v>
      </c>
      <c r="Q3504" s="14">
        <f t="shared" si="162"/>
        <v>42125.647534722222</v>
      </c>
      <c r="R3504" s="14">
        <f t="shared" si="163"/>
        <v>42150.647534722222</v>
      </c>
    </row>
    <row r="3505" spans="1:18" ht="48" hidden="1" x14ac:dyDescent="0.2">
      <c r="A3505">
        <v>3590</v>
      </c>
      <c r="B3505" s="3" t="s">
        <v>3589</v>
      </c>
      <c r="C3505" s="3" t="s">
        <v>7700</v>
      </c>
      <c r="D3505" s="6">
        <v>5000</v>
      </c>
      <c r="E3505" s="8">
        <v>5003</v>
      </c>
      <c r="F3505" t="s">
        <v>8218</v>
      </c>
      <c r="G3505" t="s">
        <v>8224</v>
      </c>
      <c r="H3505" t="s">
        <v>8246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8272</v>
      </c>
      <c r="O3505" s="10" t="s">
        <v>8313</v>
      </c>
      <c r="P3505">
        <f t="shared" si="164"/>
        <v>68.53</v>
      </c>
      <c r="Q3505" s="14">
        <f t="shared" si="162"/>
        <v>41902.333726851852</v>
      </c>
      <c r="R3505" s="14">
        <f t="shared" si="163"/>
        <v>41932.333726851852</v>
      </c>
    </row>
    <row r="3506" spans="1:18" ht="48" hidden="1" x14ac:dyDescent="0.2">
      <c r="A3506">
        <v>3591</v>
      </c>
      <c r="B3506" s="3" t="s">
        <v>3590</v>
      </c>
      <c r="C3506" s="3" t="s">
        <v>7701</v>
      </c>
      <c r="D3506" s="6">
        <v>700</v>
      </c>
      <c r="E3506" s="8">
        <v>1225</v>
      </c>
      <c r="F3506" t="s">
        <v>8218</v>
      </c>
      <c r="G3506" t="s">
        <v>8223</v>
      </c>
      <c r="H3506" t="s">
        <v>8245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8272</v>
      </c>
      <c r="O3506" s="10" t="s">
        <v>8313</v>
      </c>
      <c r="P3506">
        <f t="shared" si="164"/>
        <v>68.06</v>
      </c>
      <c r="Q3506" s="14">
        <f t="shared" si="162"/>
        <v>42003.948425925926</v>
      </c>
      <c r="R3506" s="14">
        <f t="shared" si="163"/>
        <v>42028.207638888889</v>
      </c>
    </row>
    <row r="3507" spans="1:18" ht="48" hidden="1" x14ac:dyDescent="0.2">
      <c r="A3507">
        <v>3592</v>
      </c>
      <c r="B3507" s="3" t="s">
        <v>3591</v>
      </c>
      <c r="C3507" s="3" t="s">
        <v>7702</v>
      </c>
      <c r="D3507" s="6">
        <v>2000</v>
      </c>
      <c r="E3507" s="8">
        <v>2545</v>
      </c>
      <c r="F3507" t="s">
        <v>8218</v>
      </c>
      <c r="G3507" t="s">
        <v>8223</v>
      </c>
      <c r="H3507" t="s">
        <v>8245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8272</v>
      </c>
      <c r="O3507" s="10" t="s">
        <v>8313</v>
      </c>
      <c r="P3507">
        <f t="shared" si="164"/>
        <v>72.709999999999994</v>
      </c>
      <c r="Q3507" s="14">
        <f t="shared" si="162"/>
        <v>41988.829942129625</v>
      </c>
      <c r="R3507" s="14">
        <f t="shared" si="163"/>
        <v>42046.207638888889</v>
      </c>
    </row>
    <row r="3508" spans="1:18" ht="48" hidden="1" x14ac:dyDescent="0.2">
      <c r="A3508">
        <v>3593</v>
      </c>
      <c r="B3508" s="3" t="s">
        <v>3592</v>
      </c>
      <c r="C3508" s="3" t="s">
        <v>7703</v>
      </c>
      <c r="D3508" s="6">
        <v>3000</v>
      </c>
      <c r="E3508" s="8">
        <v>3319</v>
      </c>
      <c r="F3508" t="s">
        <v>8218</v>
      </c>
      <c r="G3508" t="s">
        <v>8223</v>
      </c>
      <c r="H3508" t="s">
        <v>8245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8272</v>
      </c>
      <c r="O3508" s="10" t="s">
        <v>8313</v>
      </c>
      <c r="P3508">
        <f t="shared" si="164"/>
        <v>77.19</v>
      </c>
      <c r="Q3508" s="14">
        <f t="shared" si="162"/>
        <v>41974.898599537039</v>
      </c>
      <c r="R3508" s="14">
        <f t="shared" si="163"/>
        <v>42009.851388888885</v>
      </c>
    </row>
    <row r="3509" spans="1:18" ht="48" hidden="1" x14ac:dyDescent="0.2">
      <c r="A3509">
        <v>3594</v>
      </c>
      <c r="B3509" s="3" t="s">
        <v>3593</v>
      </c>
      <c r="C3509" s="3" t="s">
        <v>7704</v>
      </c>
      <c r="D3509" s="6">
        <v>1600</v>
      </c>
      <c r="E3509" s="8">
        <v>2015</v>
      </c>
      <c r="F3509" t="s">
        <v>8218</v>
      </c>
      <c r="G3509" t="s">
        <v>8223</v>
      </c>
      <c r="H3509" t="s">
        <v>8245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8272</v>
      </c>
      <c r="O3509" s="10" t="s">
        <v>8313</v>
      </c>
      <c r="P3509">
        <f t="shared" si="164"/>
        <v>55.97</v>
      </c>
      <c r="Q3509" s="14">
        <f t="shared" si="162"/>
        <v>42592.066921296297</v>
      </c>
      <c r="R3509" s="14">
        <f t="shared" si="163"/>
        <v>42617.066921296297</v>
      </c>
    </row>
    <row r="3510" spans="1:18" ht="32" hidden="1" x14ac:dyDescent="0.2">
      <c r="A3510">
        <v>3595</v>
      </c>
      <c r="B3510" s="3" t="s">
        <v>3594</v>
      </c>
      <c r="C3510" s="3" t="s">
        <v>7705</v>
      </c>
      <c r="D3510" s="6">
        <v>2600</v>
      </c>
      <c r="E3510" s="8">
        <v>3081</v>
      </c>
      <c r="F3510" t="s">
        <v>8218</v>
      </c>
      <c r="G3510" t="s">
        <v>8223</v>
      </c>
      <c r="H3510" t="s">
        <v>8245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8272</v>
      </c>
      <c r="O3510" s="10" t="s">
        <v>8313</v>
      </c>
      <c r="P3510">
        <f t="shared" si="164"/>
        <v>49.69</v>
      </c>
      <c r="Q3510" s="14">
        <f t="shared" si="162"/>
        <v>42050.008368055554</v>
      </c>
      <c r="R3510" s="14">
        <f t="shared" si="163"/>
        <v>42076.290972222225</v>
      </c>
    </row>
    <row r="3511" spans="1:18" ht="48" hidden="1" x14ac:dyDescent="0.2">
      <c r="A3511">
        <v>3596</v>
      </c>
      <c r="B3511" s="3" t="s">
        <v>3595</v>
      </c>
      <c r="C3511" s="3" t="s">
        <v>7706</v>
      </c>
      <c r="D3511" s="6">
        <v>1100</v>
      </c>
      <c r="E3511" s="8">
        <v>1185</v>
      </c>
      <c r="F3511" t="s">
        <v>8218</v>
      </c>
      <c r="G3511" t="s">
        <v>8228</v>
      </c>
      <c r="H3511" t="s">
        <v>8250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8272</v>
      </c>
      <c r="O3511" s="10" t="s">
        <v>8313</v>
      </c>
      <c r="P3511">
        <f t="shared" si="164"/>
        <v>79</v>
      </c>
      <c r="Q3511" s="14">
        <f t="shared" si="162"/>
        <v>41856.715069444443</v>
      </c>
      <c r="R3511" s="14">
        <f t="shared" si="163"/>
        <v>41877.715069444443</v>
      </c>
    </row>
    <row r="3512" spans="1:18" ht="32" hidden="1" x14ac:dyDescent="0.2">
      <c r="A3512">
        <v>3597</v>
      </c>
      <c r="B3512" s="3" t="s">
        <v>3596</v>
      </c>
      <c r="C3512" s="3" t="s">
        <v>7707</v>
      </c>
      <c r="D3512" s="6">
        <v>2500</v>
      </c>
      <c r="E3512" s="8">
        <v>2565</v>
      </c>
      <c r="F3512" t="s">
        <v>8218</v>
      </c>
      <c r="G3512" t="s">
        <v>8223</v>
      </c>
      <c r="H3512" t="s">
        <v>8245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8272</v>
      </c>
      <c r="O3512" s="10" t="s">
        <v>8313</v>
      </c>
      <c r="P3512">
        <f t="shared" si="164"/>
        <v>77.73</v>
      </c>
      <c r="Q3512" s="14">
        <f t="shared" si="162"/>
        <v>42417.585532407407</v>
      </c>
      <c r="R3512" s="14">
        <f t="shared" si="163"/>
        <v>42432.249305555553</v>
      </c>
    </row>
    <row r="3513" spans="1:18" ht="48" hidden="1" x14ac:dyDescent="0.2">
      <c r="A3513">
        <v>3598</v>
      </c>
      <c r="B3513" s="3" t="s">
        <v>3597</v>
      </c>
      <c r="C3513" s="3" t="s">
        <v>7708</v>
      </c>
      <c r="D3513" s="6">
        <v>1000</v>
      </c>
      <c r="E3513" s="8">
        <v>1101</v>
      </c>
      <c r="F3513" t="s">
        <v>8218</v>
      </c>
      <c r="G3513" t="s">
        <v>8223</v>
      </c>
      <c r="H3513" t="s">
        <v>8245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8272</v>
      </c>
      <c r="O3513" s="10" t="s">
        <v>8313</v>
      </c>
      <c r="P3513">
        <f t="shared" si="164"/>
        <v>40.78</v>
      </c>
      <c r="Q3513" s="14">
        <f t="shared" si="162"/>
        <v>41866.79886574074</v>
      </c>
      <c r="R3513" s="14">
        <f t="shared" si="163"/>
        <v>41885.207638888889</v>
      </c>
    </row>
    <row r="3514" spans="1:18" ht="48" hidden="1" x14ac:dyDescent="0.2">
      <c r="A3514">
        <v>3599</v>
      </c>
      <c r="B3514" s="3" t="s">
        <v>3598</v>
      </c>
      <c r="C3514" s="3" t="s">
        <v>7709</v>
      </c>
      <c r="D3514" s="6">
        <v>500</v>
      </c>
      <c r="E3514" s="8">
        <v>1010</v>
      </c>
      <c r="F3514" t="s">
        <v>8218</v>
      </c>
      <c r="G3514" t="s">
        <v>8223</v>
      </c>
      <c r="H3514" t="s">
        <v>8245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8272</v>
      </c>
      <c r="O3514" s="10" t="s">
        <v>8313</v>
      </c>
      <c r="P3514">
        <f t="shared" si="164"/>
        <v>59.41</v>
      </c>
      <c r="Q3514" s="14">
        <f t="shared" si="162"/>
        <v>42220.79487268519</v>
      </c>
      <c r="R3514" s="14">
        <f t="shared" si="163"/>
        <v>42246</v>
      </c>
    </row>
    <row r="3515" spans="1:18" ht="32" hidden="1" x14ac:dyDescent="0.2">
      <c r="A3515">
        <v>3600</v>
      </c>
      <c r="B3515" s="3" t="s">
        <v>3599</v>
      </c>
      <c r="C3515" s="3" t="s">
        <v>7710</v>
      </c>
      <c r="D3515" s="6">
        <v>10</v>
      </c>
      <c r="E3515" s="8">
        <v>13</v>
      </c>
      <c r="F3515" t="s">
        <v>8218</v>
      </c>
      <c r="G3515" t="s">
        <v>8223</v>
      </c>
      <c r="H3515" t="s">
        <v>8245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8272</v>
      </c>
      <c r="O3515" s="10" t="s">
        <v>8313</v>
      </c>
      <c r="P3515">
        <f t="shared" si="164"/>
        <v>3.25</v>
      </c>
      <c r="Q3515" s="14">
        <f t="shared" si="162"/>
        <v>42628.849120370374</v>
      </c>
      <c r="R3515" s="14">
        <f t="shared" si="163"/>
        <v>42656.849120370374</v>
      </c>
    </row>
    <row r="3516" spans="1:18" ht="48" hidden="1" x14ac:dyDescent="0.2">
      <c r="A3516">
        <v>3601</v>
      </c>
      <c r="B3516" s="3" t="s">
        <v>3600</v>
      </c>
      <c r="C3516" s="3" t="s">
        <v>7711</v>
      </c>
      <c r="D3516" s="6">
        <v>2000</v>
      </c>
      <c r="E3516" s="8">
        <v>2087</v>
      </c>
      <c r="F3516" t="s">
        <v>8218</v>
      </c>
      <c r="G3516" t="s">
        <v>8224</v>
      </c>
      <c r="H3516" t="s">
        <v>8246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8272</v>
      </c>
      <c r="O3516" s="10" t="s">
        <v>8313</v>
      </c>
      <c r="P3516">
        <f t="shared" si="164"/>
        <v>39.380000000000003</v>
      </c>
      <c r="Q3516" s="14">
        <f t="shared" si="162"/>
        <v>41990.99863425926</v>
      </c>
      <c r="R3516" s="14">
        <f t="shared" si="163"/>
        <v>42020.99863425926</v>
      </c>
    </row>
    <row r="3517" spans="1:18" ht="48" hidden="1" x14ac:dyDescent="0.2">
      <c r="A3517">
        <v>3602</v>
      </c>
      <c r="B3517" s="3" t="s">
        <v>3601</v>
      </c>
      <c r="C3517" s="3" t="s">
        <v>7712</v>
      </c>
      <c r="D3517" s="6">
        <v>4000</v>
      </c>
      <c r="E3517" s="8">
        <v>4002</v>
      </c>
      <c r="F3517" t="s">
        <v>8218</v>
      </c>
      <c r="G3517" t="s">
        <v>8223</v>
      </c>
      <c r="H3517" t="s">
        <v>8245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8272</v>
      </c>
      <c r="O3517" s="10" t="s">
        <v>8313</v>
      </c>
      <c r="P3517">
        <f t="shared" si="164"/>
        <v>81.67</v>
      </c>
      <c r="Q3517" s="14">
        <f t="shared" si="162"/>
        <v>42447.894432870366</v>
      </c>
      <c r="R3517" s="14">
        <f t="shared" si="163"/>
        <v>42507.894432870366</v>
      </c>
    </row>
    <row r="3518" spans="1:18" ht="48" hidden="1" x14ac:dyDescent="0.2">
      <c r="A3518">
        <v>3603</v>
      </c>
      <c r="B3518" s="3" t="s">
        <v>3602</v>
      </c>
      <c r="C3518" s="3" t="s">
        <v>7713</v>
      </c>
      <c r="D3518" s="6">
        <v>1500</v>
      </c>
      <c r="E3518" s="8">
        <v>2560</v>
      </c>
      <c r="F3518" t="s">
        <v>8218</v>
      </c>
      <c r="G3518" t="s">
        <v>8223</v>
      </c>
      <c r="H3518" t="s">
        <v>8245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8272</v>
      </c>
      <c r="O3518" s="10" t="s">
        <v>8313</v>
      </c>
      <c r="P3518">
        <f t="shared" si="164"/>
        <v>44.91</v>
      </c>
      <c r="Q3518" s="14">
        <f t="shared" si="162"/>
        <v>42283.864351851851</v>
      </c>
      <c r="R3518" s="14">
        <f t="shared" si="163"/>
        <v>42313.906018518523</v>
      </c>
    </row>
    <row r="3519" spans="1:18" ht="48" hidden="1" x14ac:dyDescent="0.2">
      <c r="A3519">
        <v>3604</v>
      </c>
      <c r="B3519" s="3" t="s">
        <v>3603</v>
      </c>
      <c r="C3519" s="3" t="s">
        <v>7714</v>
      </c>
      <c r="D3519" s="6">
        <v>3000</v>
      </c>
      <c r="E3519" s="8">
        <v>3385</v>
      </c>
      <c r="F3519" t="s">
        <v>8218</v>
      </c>
      <c r="G3519" t="s">
        <v>8223</v>
      </c>
      <c r="H3519" t="s">
        <v>8245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8272</v>
      </c>
      <c r="O3519" s="10" t="s">
        <v>8313</v>
      </c>
      <c r="P3519">
        <f t="shared" si="164"/>
        <v>49.06</v>
      </c>
      <c r="Q3519" s="14">
        <f t="shared" si="162"/>
        <v>42483.015694444446</v>
      </c>
      <c r="R3519" s="14">
        <f t="shared" si="163"/>
        <v>42489.290972222225</v>
      </c>
    </row>
    <row r="3520" spans="1:18" ht="48" hidden="1" x14ac:dyDescent="0.2">
      <c r="A3520">
        <v>3605</v>
      </c>
      <c r="B3520" s="3" t="s">
        <v>3604</v>
      </c>
      <c r="C3520" s="3" t="s">
        <v>7715</v>
      </c>
      <c r="D3520" s="6">
        <v>250</v>
      </c>
      <c r="E3520" s="8">
        <v>460</v>
      </c>
      <c r="F3520" t="s">
        <v>8218</v>
      </c>
      <c r="G3520" t="s">
        <v>8224</v>
      </c>
      <c r="H3520" t="s">
        <v>8246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8272</v>
      </c>
      <c r="O3520" s="10" t="s">
        <v>8313</v>
      </c>
      <c r="P3520">
        <f t="shared" si="164"/>
        <v>30.67</v>
      </c>
      <c r="Q3520" s="14">
        <f t="shared" si="162"/>
        <v>42383.793124999997</v>
      </c>
      <c r="R3520" s="14">
        <f t="shared" si="163"/>
        <v>42413.793124999997</v>
      </c>
    </row>
    <row r="3521" spans="1:18" ht="48" hidden="1" x14ac:dyDescent="0.2">
      <c r="A3521">
        <v>3606</v>
      </c>
      <c r="B3521" s="3" t="s">
        <v>3605</v>
      </c>
      <c r="C3521" s="3" t="s">
        <v>7716</v>
      </c>
      <c r="D3521" s="6">
        <v>3000</v>
      </c>
      <c r="E3521" s="8">
        <v>3908</v>
      </c>
      <c r="F3521" t="s">
        <v>8218</v>
      </c>
      <c r="G3521" t="s">
        <v>8224</v>
      </c>
      <c r="H3521" t="s">
        <v>8246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8272</v>
      </c>
      <c r="O3521" s="10" t="s">
        <v>8313</v>
      </c>
      <c r="P3521">
        <f t="shared" si="164"/>
        <v>61.06</v>
      </c>
      <c r="Q3521" s="14">
        <f t="shared" si="162"/>
        <v>42566.604826388888</v>
      </c>
      <c r="R3521" s="14">
        <f t="shared" si="163"/>
        <v>42596.604826388888</v>
      </c>
    </row>
    <row r="3522" spans="1:18" ht="32" hidden="1" x14ac:dyDescent="0.2">
      <c r="A3522">
        <v>3607</v>
      </c>
      <c r="B3522" s="3" t="s">
        <v>3606</v>
      </c>
      <c r="C3522" s="3" t="s">
        <v>7717</v>
      </c>
      <c r="D3522" s="6">
        <v>550</v>
      </c>
      <c r="E3522" s="8">
        <v>580</v>
      </c>
      <c r="F3522" t="s">
        <v>8218</v>
      </c>
      <c r="G3522" t="s">
        <v>8224</v>
      </c>
      <c r="H3522" t="s">
        <v>8246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8272</v>
      </c>
      <c r="O3522" s="10" t="s">
        <v>8313</v>
      </c>
      <c r="P3522">
        <f t="shared" si="164"/>
        <v>29</v>
      </c>
      <c r="Q3522" s="14">
        <f t="shared" ref="Q3522:Q3585" si="165">(((J3522/60)/60)/24)+DATE(1970,1,1)</f>
        <v>42338.963912037041</v>
      </c>
      <c r="R3522" s="14">
        <f t="shared" ref="R3522:R3585" si="166">(((I3522/60)/60)/24)+DATE(1970,1,1)</f>
        <v>42353</v>
      </c>
    </row>
    <row r="3523" spans="1:18" ht="48" hidden="1" x14ac:dyDescent="0.2">
      <c r="A3523">
        <v>3608</v>
      </c>
      <c r="B3523" s="3" t="s">
        <v>3607</v>
      </c>
      <c r="C3523" s="3" t="s">
        <v>7718</v>
      </c>
      <c r="D3523" s="6">
        <v>800</v>
      </c>
      <c r="E3523" s="8">
        <v>800</v>
      </c>
      <c r="F3523" t="s">
        <v>8218</v>
      </c>
      <c r="G3523" t="s">
        <v>8224</v>
      </c>
      <c r="H3523" t="s">
        <v>8246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8272</v>
      </c>
      <c r="O3523" s="10" t="s">
        <v>8313</v>
      </c>
      <c r="P3523">
        <f t="shared" ref="P3523:P3586" si="167">IFERROR(ROUND(E3523/L3523,2),0)</f>
        <v>29.63</v>
      </c>
      <c r="Q3523" s="14">
        <f t="shared" si="165"/>
        <v>42506.709375000006</v>
      </c>
      <c r="R3523" s="14">
        <f t="shared" si="166"/>
        <v>42538.583333333328</v>
      </c>
    </row>
    <row r="3524" spans="1:18" ht="48" hidden="1" x14ac:dyDescent="0.2">
      <c r="A3524">
        <v>3609</v>
      </c>
      <c r="B3524" s="3" t="s">
        <v>3608</v>
      </c>
      <c r="C3524" s="3" t="s">
        <v>7719</v>
      </c>
      <c r="D3524" s="6">
        <v>1960</v>
      </c>
      <c r="E3524" s="8">
        <v>3005</v>
      </c>
      <c r="F3524" t="s">
        <v>8218</v>
      </c>
      <c r="G3524" t="s">
        <v>8224</v>
      </c>
      <c r="H3524" t="s">
        <v>8246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8272</v>
      </c>
      <c r="O3524" s="10" t="s">
        <v>8313</v>
      </c>
      <c r="P3524">
        <f t="shared" si="167"/>
        <v>143.1</v>
      </c>
      <c r="Q3524" s="14">
        <f t="shared" si="165"/>
        <v>42429.991724537031</v>
      </c>
      <c r="R3524" s="14">
        <f t="shared" si="166"/>
        <v>42459.950057870374</v>
      </c>
    </row>
    <row r="3525" spans="1:18" ht="48" hidden="1" x14ac:dyDescent="0.2">
      <c r="A3525">
        <v>3610</v>
      </c>
      <c r="B3525" s="3" t="s">
        <v>3609</v>
      </c>
      <c r="C3525" s="3" t="s">
        <v>7720</v>
      </c>
      <c r="D3525" s="6">
        <v>1000</v>
      </c>
      <c r="E3525" s="8">
        <v>1623</v>
      </c>
      <c r="F3525" t="s">
        <v>8218</v>
      </c>
      <c r="G3525" t="s">
        <v>8224</v>
      </c>
      <c r="H3525" t="s">
        <v>8246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8272</v>
      </c>
      <c r="O3525" s="10" t="s">
        <v>8313</v>
      </c>
      <c r="P3525">
        <f t="shared" si="167"/>
        <v>52.35</v>
      </c>
      <c r="Q3525" s="14">
        <f t="shared" si="165"/>
        <v>42203.432129629626</v>
      </c>
      <c r="R3525" s="14">
        <f t="shared" si="166"/>
        <v>42233.432129629626</v>
      </c>
    </row>
    <row r="3526" spans="1:18" ht="48" hidden="1" x14ac:dyDescent="0.2">
      <c r="A3526">
        <v>3611</v>
      </c>
      <c r="B3526" s="3" t="s">
        <v>3610</v>
      </c>
      <c r="C3526" s="3" t="s">
        <v>7721</v>
      </c>
      <c r="D3526" s="6">
        <v>2500</v>
      </c>
      <c r="E3526" s="8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8272</v>
      </c>
      <c r="O3526" s="10" t="s">
        <v>8313</v>
      </c>
      <c r="P3526">
        <f t="shared" si="167"/>
        <v>66.67</v>
      </c>
      <c r="Q3526" s="14">
        <f t="shared" si="165"/>
        <v>42072.370381944449</v>
      </c>
      <c r="R3526" s="14">
        <f t="shared" si="166"/>
        <v>42102.370381944449</v>
      </c>
    </row>
    <row r="3527" spans="1:18" ht="48" hidden="1" x14ac:dyDescent="0.2">
      <c r="A3527">
        <v>3612</v>
      </c>
      <c r="B3527" s="3" t="s">
        <v>3611</v>
      </c>
      <c r="C3527" s="3" t="s">
        <v>7722</v>
      </c>
      <c r="D3527" s="6">
        <v>5000</v>
      </c>
      <c r="E3527" s="8">
        <v>7220</v>
      </c>
      <c r="F3527" t="s">
        <v>8218</v>
      </c>
      <c r="G3527" t="s">
        <v>8228</v>
      </c>
      <c r="H3527" t="s">
        <v>8250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8272</v>
      </c>
      <c r="O3527" s="10" t="s">
        <v>8313</v>
      </c>
      <c r="P3527">
        <f t="shared" si="167"/>
        <v>126.67</v>
      </c>
      <c r="Q3527" s="14">
        <f t="shared" si="165"/>
        <v>41789.726979166669</v>
      </c>
      <c r="R3527" s="14">
        <f t="shared" si="166"/>
        <v>41799.726979166669</v>
      </c>
    </row>
    <row r="3528" spans="1:18" ht="32" hidden="1" x14ac:dyDescent="0.2">
      <c r="A3528">
        <v>3613</v>
      </c>
      <c r="B3528" s="3" t="s">
        <v>3612</v>
      </c>
      <c r="C3528" s="3" t="s">
        <v>7723</v>
      </c>
      <c r="D3528" s="6">
        <v>1250</v>
      </c>
      <c r="E3528" s="8">
        <v>1250</v>
      </c>
      <c r="F3528" t="s">
        <v>8218</v>
      </c>
      <c r="G3528" t="s">
        <v>8223</v>
      </c>
      <c r="H3528" t="s">
        <v>8245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8272</v>
      </c>
      <c r="O3528" s="10" t="s">
        <v>8313</v>
      </c>
      <c r="P3528">
        <f t="shared" si="167"/>
        <v>62.5</v>
      </c>
      <c r="Q3528" s="14">
        <f t="shared" si="165"/>
        <v>41788.58997685185</v>
      </c>
      <c r="R3528" s="14">
        <f t="shared" si="166"/>
        <v>41818.58997685185</v>
      </c>
    </row>
    <row r="3529" spans="1:18" ht="48" hidden="1" x14ac:dyDescent="0.2">
      <c r="A3529">
        <v>3614</v>
      </c>
      <c r="B3529" s="3" t="s">
        <v>3439</v>
      </c>
      <c r="C3529" s="3" t="s">
        <v>7724</v>
      </c>
      <c r="D3529" s="6">
        <v>2500</v>
      </c>
      <c r="E3529" s="8">
        <v>2520</v>
      </c>
      <c r="F3529" t="s">
        <v>8218</v>
      </c>
      <c r="G3529" t="s">
        <v>8223</v>
      </c>
      <c r="H3529" t="s">
        <v>8245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8272</v>
      </c>
      <c r="O3529" s="10" t="s">
        <v>8313</v>
      </c>
      <c r="P3529">
        <f t="shared" si="167"/>
        <v>35.49</v>
      </c>
      <c r="Q3529" s="14">
        <f t="shared" si="165"/>
        <v>42144.041851851856</v>
      </c>
      <c r="R3529" s="14">
        <f t="shared" si="166"/>
        <v>42174.041851851856</v>
      </c>
    </row>
    <row r="3530" spans="1:18" ht="48" hidden="1" x14ac:dyDescent="0.2">
      <c r="A3530">
        <v>3615</v>
      </c>
      <c r="B3530" s="3" t="s">
        <v>3613</v>
      </c>
      <c r="C3530" s="3" t="s">
        <v>7725</v>
      </c>
      <c r="D3530" s="6">
        <v>2500</v>
      </c>
      <c r="E3530" s="8">
        <v>2670</v>
      </c>
      <c r="F3530" t="s">
        <v>8218</v>
      </c>
      <c r="G3530" t="s">
        <v>8224</v>
      </c>
      <c r="H3530" t="s">
        <v>8246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8272</v>
      </c>
      <c r="O3530" s="10" t="s">
        <v>8313</v>
      </c>
      <c r="P3530">
        <f t="shared" si="167"/>
        <v>37.08</v>
      </c>
      <c r="Q3530" s="14">
        <f t="shared" si="165"/>
        <v>42318.593703703707</v>
      </c>
      <c r="R3530" s="14">
        <f t="shared" si="166"/>
        <v>42348.593703703707</v>
      </c>
    </row>
    <row r="3531" spans="1:18" ht="48" hidden="1" x14ac:dyDescent="0.2">
      <c r="A3531">
        <v>3616</v>
      </c>
      <c r="B3531" s="3" t="s">
        <v>3614</v>
      </c>
      <c r="C3531" s="3" t="s">
        <v>7726</v>
      </c>
      <c r="D3531" s="6">
        <v>2500</v>
      </c>
      <c r="E3531" s="8">
        <v>3120</v>
      </c>
      <c r="F3531" t="s">
        <v>8218</v>
      </c>
      <c r="G3531" t="s">
        <v>8224</v>
      </c>
      <c r="H3531" t="s">
        <v>8246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8272</v>
      </c>
      <c r="O3531" s="10" t="s">
        <v>8313</v>
      </c>
      <c r="P3531">
        <f t="shared" si="167"/>
        <v>69.33</v>
      </c>
      <c r="Q3531" s="14">
        <f t="shared" si="165"/>
        <v>42052.949814814812</v>
      </c>
      <c r="R3531" s="14">
        <f t="shared" si="166"/>
        <v>42082.908148148148</v>
      </c>
    </row>
    <row r="3532" spans="1:18" ht="48" hidden="1" x14ac:dyDescent="0.2">
      <c r="A3532">
        <v>3617</v>
      </c>
      <c r="B3532" s="3" t="s">
        <v>3615</v>
      </c>
      <c r="C3532" s="3" t="s">
        <v>7727</v>
      </c>
      <c r="D3532" s="6">
        <v>740</v>
      </c>
      <c r="E3532" s="8">
        <v>880</v>
      </c>
      <c r="F3532" t="s">
        <v>8218</v>
      </c>
      <c r="G3532" t="s">
        <v>8224</v>
      </c>
      <c r="H3532" t="s">
        <v>8246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8272</v>
      </c>
      <c r="O3532" s="10" t="s">
        <v>8313</v>
      </c>
      <c r="P3532">
        <f t="shared" si="167"/>
        <v>17.25</v>
      </c>
      <c r="Q3532" s="14">
        <f t="shared" si="165"/>
        <v>42779.610289351855</v>
      </c>
      <c r="R3532" s="14">
        <f t="shared" si="166"/>
        <v>42794</v>
      </c>
    </row>
    <row r="3533" spans="1:18" ht="48" hidden="1" x14ac:dyDescent="0.2">
      <c r="A3533">
        <v>3618</v>
      </c>
      <c r="B3533" s="3" t="s">
        <v>3616</v>
      </c>
      <c r="C3533" s="3" t="s">
        <v>7728</v>
      </c>
      <c r="D3533" s="6">
        <v>2000</v>
      </c>
      <c r="E3533" s="8">
        <v>2020</v>
      </c>
      <c r="F3533" t="s">
        <v>8218</v>
      </c>
      <c r="G3533" t="s">
        <v>8224</v>
      </c>
      <c r="H3533" t="s">
        <v>8246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8272</v>
      </c>
      <c r="O3533" s="10" t="s">
        <v>8313</v>
      </c>
      <c r="P3533">
        <f t="shared" si="167"/>
        <v>36.07</v>
      </c>
      <c r="Q3533" s="14">
        <f t="shared" si="165"/>
        <v>42128.627893518518</v>
      </c>
      <c r="R3533" s="14">
        <f t="shared" si="166"/>
        <v>42158.627893518518</v>
      </c>
    </row>
    <row r="3534" spans="1:18" ht="48" hidden="1" x14ac:dyDescent="0.2">
      <c r="A3534">
        <v>3619</v>
      </c>
      <c r="B3534" s="3" t="s">
        <v>3617</v>
      </c>
      <c r="C3534" s="3" t="s">
        <v>7729</v>
      </c>
      <c r="D3534" s="6">
        <v>1000</v>
      </c>
      <c r="E3534" s="8">
        <v>1130</v>
      </c>
      <c r="F3534" t="s">
        <v>8218</v>
      </c>
      <c r="G3534" t="s">
        <v>8223</v>
      </c>
      <c r="H3534" t="s">
        <v>8245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8272</v>
      </c>
      <c r="O3534" s="10" t="s">
        <v>8313</v>
      </c>
      <c r="P3534">
        <f t="shared" si="167"/>
        <v>66.47</v>
      </c>
      <c r="Q3534" s="14">
        <f t="shared" si="165"/>
        <v>42661.132245370376</v>
      </c>
      <c r="R3534" s="14">
        <f t="shared" si="166"/>
        <v>42693.916666666672</v>
      </c>
    </row>
    <row r="3535" spans="1:18" ht="48" hidden="1" x14ac:dyDescent="0.2">
      <c r="A3535">
        <v>3620</v>
      </c>
      <c r="B3535" s="3" t="s">
        <v>3618</v>
      </c>
      <c r="C3535" s="3" t="s">
        <v>7730</v>
      </c>
      <c r="D3535" s="6">
        <v>10500</v>
      </c>
      <c r="E3535" s="8">
        <v>11045</v>
      </c>
      <c r="F3535" t="s">
        <v>8218</v>
      </c>
      <c r="G3535" t="s">
        <v>8223</v>
      </c>
      <c r="H3535" t="s">
        <v>8245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8272</v>
      </c>
      <c r="O3535" s="10" t="s">
        <v>8313</v>
      </c>
      <c r="P3535">
        <f t="shared" si="167"/>
        <v>56.07</v>
      </c>
      <c r="Q3535" s="14">
        <f t="shared" si="165"/>
        <v>42037.938206018516</v>
      </c>
      <c r="R3535" s="14">
        <f t="shared" si="166"/>
        <v>42068.166666666672</v>
      </c>
    </row>
    <row r="3536" spans="1:18" ht="48" hidden="1" x14ac:dyDescent="0.2">
      <c r="A3536">
        <v>3621</v>
      </c>
      <c r="B3536" s="3" t="s">
        <v>3619</v>
      </c>
      <c r="C3536" s="3" t="s">
        <v>7731</v>
      </c>
      <c r="D3536" s="6">
        <v>3000</v>
      </c>
      <c r="E3536" s="8">
        <v>3292</v>
      </c>
      <c r="F3536" t="s">
        <v>8218</v>
      </c>
      <c r="G3536" t="s">
        <v>8223</v>
      </c>
      <c r="H3536" t="s">
        <v>8245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8272</v>
      </c>
      <c r="O3536" s="10" t="s">
        <v>8313</v>
      </c>
      <c r="P3536">
        <f t="shared" si="167"/>
        <v>47.03</v>
      </c>
      <c r="Q3536" s="14">
        <f t="shared" si="165"/>
        <v>42619.935694444444</v>
      </c>
      <c r="R3536" s="14">
        <f t="shared" si="166"/>
        <v>42643.875</v>
      </c>
    </row>
    <row r="3537" spans="1:18" ht="32" hidden="1" x14ac:dyDescent="0.2">
      <c r="A3537">
        <v>3622</v>
      </c>
      <c r="B3537" s="3" t="s">
        <v>3620</v>
      </c>
      <c r="C3537" s="3" t="s">
        <v>7732</v>
      </c>
      <c r="D3537" s="6">
        <v>1000</v>
      </c>
      <c r="E3537" s="8">
        <v>1000.99</v>
      </c>
      <c r="F3537" t="s">
        <v>8218</v>
      </c>
      <c r="G3537" t="s">
        <v>8223</v>
      </c>
      <c r="H3537" t="s">
        <v>8245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8272</v>
      </c>
      <c r="O3537" s="10" t="s">
        <v>8313</v>
      </c>
      <c r="P3537">
        <f t="shared" si="167"/>
        <v>47.67</v>
      </c>
      <c r="Q3537" s="14">
        <f t="shared" si="165"/>
        <v>41877.221886574072</v>
      </c>
      <c r="R3537" s="14">
        <f t="shared" si="166"/>
        <v>41910.140972222223</v>
      </c>
    </row>
    <row r="3538" spans="1:18" ht="32" hidden="1" x14ac:dyDescent="0.2">
      <c r="A3538">
        <v>3623</v>
      </c>
      <c r="B3538" s="3" t="s">
        <v>3621</v>
      </c>
      <c r="C3538" s="3" t="s">
        <v>7733</v>
      </c>
      <c r="D3538" s="6">
        <v>2500</v>
      </c>
      <c r="E3538" s="8">
        <v>3000</v>
      </c>
      <c r="F3538" t="s">
        <v>8218</v>
      </c>
      <c r="G3538" t="s">
        <v>8223</v>
      </c>
      <c r="H3538" t="s">
        <v>8245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8272</v>
      </c>
      <c r="O3538" s="10" t="s">
        <v>8313</v>
      </c>
      <c r="P3538">
        <f t="shared" si="167"/>
        <v>88.24</v>
      </c>
      <c r="Q3538" s="14">
        <f t="shared" si="165"/>
        <v>41828.736921296295</v>
      </c>
      <c r="R3538" s="14">
        <f t="shared" si="166"/>
        <v>41846.291666666664</v>
      </c>
    </row>
    <row r="3539" spans="1:18" ht="80" hidden="1" x14ac:dyDescent="0.2">
      <c r="A3539">
        <v>3624</v>
      </c>
      <c r="B3539" s="3" t="s">
        <v>3622</v>
      </c>
      <c r="C3539" s="3" t="s">
        <v>7734</v>
      </c>
      <c r="D3539" s="6">
        <v>3000</v>
      </c>
      <c r="E3539" s="8">
        <v>3148</v>
      </c>
      <c r="F3539" t="s">
        <v>8218</v>
      </c>
      <c r="G3539" t="s">
        <v>8223</v>
      </c>
      <c r="H3539" t="s">
        <v>8245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8272</v>
      </c>
      <c r="O3539" s="10" t="s">
        <v>8313</v>
      </c>
      <c r="P3539">
        <f t="shared" si="167"/>
        <v>80.72</v>
      </c>
      <c r="Q3539" s="14">
        <f t="shared" si="165"/>
        <v>42545.774189814809</v>
      </c>
      <c r="R3539" s="14">
        <f t="shared" si="166"/>
        <v>42605.774189814809</v>
      </c>
    </row>
    <row r="3540" spans="1:18" ht="48" hidden="1" x14ac:dyDescent="0.2">
      <c r="A3540">
        <v>3625</v>
      </c>
      <c r="B3540" s="3" t="s">
        <v>3623</v>
      </c>
      <c r="C3540" s="3" t="s">
        <v>7735</v>
      </c>
      <c r="D3540" s="6">
        <v>3000</v>
      </c>
      <c r="E3540" s="8">
        <v>3080</v>
      </c>
      <c r="F3540" t="s">
        <v>8218</v>
      </c>
      <c r="G3540" t="s">
        <v>8224</v>
      </c>
      <c r="H3540" t="s">
        <v>8246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8272</v>
      </c>
      <c r="O3540" s="10" t="s">
        <v>8313</v>
      </c>
      <c r="P3540">
        <f t="shared" si="167"/>
        <v>39.49</v>
      </c>
      <c r="Q3540" s="14">
        <f t="shared" si="165"/>
        <v>42157.652511574073</v>
      </c>
      <c r="R3540" s="14">
        <f t="shared" si="166"/>
        <v>42187.652511574073</v>
      </c>
    </row>
    <row r="3541" spans="1:18" ht="48" hidden="1" x14ac:dyDescent="0.2">
      <c r="A3541">
        <v>3626</v>
      </c>
      <c r="B3541" s="3" t="s">
        <v>3624</v>
      </c>
      <c r="C3541" s="3" t="s">
        <v>7736</v>
      </c>
      <c r="D3541" s="6">
        <v>4000</v>
      </c>
      <c r="E3541" s="8">
        <v>4073</v>
      </c>
      <c r="F3541" t="s">
        <v>8218</v>
      </c>
      <c r="G3541" t="s">
        <v>8224</v>
      </c>
      <c r="H3541" t="s">
        <v>8246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8272</v>
      </c>
      <c r="O3541" s="10" t="s">
        <v>8313</v>
      </c>
      <c r="P3541">
        <f t="shared" si="167"/>
        <v>84.85</v>
      </c>
      <c r="Q3541" s="14">
        <f t="shared" si="165"/>
        <v>41846.667326388888</v>
      </c>
      <c r="R3541" s="14">
        <f t="shared" si="166"/>
        <v>41867.667326388888</v>
      </c>
    </row>
    <row r="3542" spans="1:18" ht="48" hidden="1" x14ac:dyDescent="0.2">
      <c r="A3542">
        <v>3627</v>
      </c>
      <c r="B3542" s="3" t="s">
        <v>3625</v>
      </c>
      <c r="C3542" s="3" t="s">
        <v>7737</v>
      </c>
      <c r="D3542" s="6">
        <v>2000</v>
      </c>
      <c r="E3542" s="8">
        <v>2000</v>
      </c>
      <c r="F3542" t="s">
        <v>8218</v>
      </c>
      <c r="G3542" t="s">
        <v>8223</v>
      </c>
      <c r="H3542" t="s">
        <v>8245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8272</v>
      </c>
      <c r="O3542" s="10" t="s">
        <v>8313</v>
      </c>
      <c r="P3542">
        <f t="shared" si="167"/>
        <v>68.97</v>
      </c>
      <c r="Q3542" s="14">
        <f t="shared" si="165"/>
        <v>42460.741747685184</v>
      </c>
      <c r="R3542" s="14">
        <f t="shared" si="166"/>
        <v>42511.165972222225</v>
      </c>
    </row>
    <row r="3543" spans="1:18" ht="32" hidden="1" x14ac:dyDescent="0.2">
      <c r="A3543">
        <v>3648</v>
      </c>
      <c r="B3543" s="3" t="s">
        <v>3646</v>
      </c>
      <c r="C3543" s="3" t="s">
        <v>7758</v>
      </c>
      <c r="D3543" s="6">
        <v>40000</v>
      </c>
      <c r="E3543" s="8">
        <v>40153</v>
      </c>
      <c r="F3543" t="s">
        <v>8218</v>
      </c>
      <c r="G3543" t="s">
        <v>8223</v>
      </c>
      <c r="H3543" t="s">
        <v>8245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8272</v>
      </c>
      <c r="O3543" s="10" t="s">
        <v>8313</v>
      </c>
      <c r="P3543">
        <f t="shared" si="167"/>
        <v>550.04</v>
      </c>
      <c r="Q3543" s="14">
        <f t="shared" si="165"/>
        <v>41887.292187500003</v>
      </c>
      <c r="R3543" s="14">
        <f t="shared" si="166"/>
        <v>41917.292187500003</v>
      </c>
    </row>
    <row r="3544" spans="1:18" ht="48" hidden="1" x14ac:dyDescent="0.2">
      <c r="A3544">
        <v>3649</v>
      </c>
      <c r="B3544" s="3" t="s">
        <v>3647</v>
      </c>
      <c r="C3544" s="3" t="s">
        <v>7759</v>
      </c>
      <c r="D3544" s="6">
        <v>750</v>
      </c>
      <c r="E3544" s="8">
        <v>780</v>
      </c>
      <c r="F3544" t="s">
        <v>8218</v>
      </c>
      <c r="G3544" t="s">
        <v>8228</v>
      </c>
      <c r="H3544" t="s">
        <v>8250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8272</v>
      </c>
      <c r="O3544" s="10" t="s">
        <v>8313</v>
      </c>
      <c r="P3544">
        <f t="shared" si="167"/>
        <v>97.5</v>
      </c>
      <c r="Q3544" s="14">
        <f t="shared" si="165"/>
        <v>41780.712893518517</v>
      </c>
      <c r="R3544" s="14">
        <f t="shared" si="166"/>
        <v>41806.712893518517</v>
      </c>
    </row>
    <row r="3545" spans="1:18" ht="48" hidden="1" x14ac:dyDescent="0.2">
      <c r="A3545">
        <v>3650</v>
      </c>
      <c r="B3545" s="3" t="s">
        <v>3648</v>
      </c>
      <c r="C3545" s="3" t="s">
        <v>7760</v>
      </c>
      <c r="D3545" s="6">
        <v>500</v>
      </c>
      <c r="E3545" s="8">
        <v>500</v>
      </c>
      <c r="F3545" t="s">
        <v>8218</v>
      </c>
      <c r="G3545" t="s">
        <v>8224</v>
      </c>
      <c r="H3545" t="s">
        <v>8246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8272</v>
      </c>
      <c r="O3545" s="10" t="s">
        <v>8313</v>
      </c>
      <c r="P3545">
        <f t="shared" si="167"/>
        <v>29.41</v>
      </c>
      <c r="Q3545" s="14">
        <f t="shared" si="165"/>
        <v>42381.478981481487</v>
      </c>
      <c r="R3545" s="14">
        <f t="shared" si="166"/>
        <v>42402.478981481487</v>
      </c>
    </row>
    <row r="3546" spans="1:18" ht="32" hidden="1" x14ac:dyDescent="0.2">
      <c r="A3546">
        <v>3651</v>
      </c>
      <c r="B3546" s="3" t="s">
        <v>3649</v>
      </c>
      <c r="C3546" s="3" t="s">
        <v>7761</v>
      </c>
      <c r="D3546" s="6">
        <v>500</v>
      </c>
      <c r="E3546" s="8">
        <v>520</v>
      </c>
      <c r="F3546" t="s">
        <v>8218</v>
      </c>
      <c r="G3546" t="s">
        <v>8223</v>
      </c>
      <c r="H3546" t="s">
        <v>8245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8272</v>
      </c>
      <c r="O3546" s="10" t="s">
        <v>8313</v>
      </c>
      <c r="P3546">
        <f t="shared" si="167"/>
        <v>57.78</v>
      </c>
      <c r="Q3546" s="14">
        <f t="shared" si="165"/>
        <v>41828.646319444444</v>
      </c>
      <c r="R3546" s="14">
        <f t="shared" si="166"/>
        <v>41861.665972222225</v>
      </c>
    </row>
    <row r="3547" spans="1:18" ht="48" hidden="1" x14ac:dyDescent="0.2">
      <c r="A3547">
        <v>3652</v>
      </c>
      <c r="B3547" s="3" t="s">
        <v>2867</v>
      </c>
      <c r="C3547" s="3" t="s">
        <v>7762</v>
      </c>
      <c r="D3547" s="6">
        <v>300</v>
      </c>
      <c r="E3547" s="8">
        <v>752</v>
      </c>
      <c r="F3547" t="s">
        <v>8218</v>
      </c>
      <c r="G3547" t="s">
        <v>8228</v>
      </c>
      <c r="H3547" t="s">
        <v>8250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8272</v>
      </c>
      <c r="O3547" s="10" t="s">
        <v>8313</v>
      </c>
      <c r="P3547">
        <f t="shared" si="167"/>
        <v>44.24</v>
      </c>
      <c r="Q3547" s="14">
        <f t="shared" si="165"/>
        <v>42596.644699074073</v>
      </c>
      <c r="R3547" s="14">
        <f t="shared" si="166"/>
        <v>42607.165972222225</v>
      </c>
    </row>
    <row r="3548" spans="1:18" ht="48" hidden="1" x14ac:dyDescent="0.2">
      <c r="A3548">
        <v>3653</v>
      </c>
      <c r="B3548" s="3" t="s">
        <v>3650</v>
      </c>
      <c r="C3548" s="3" t="s">
        <v>7763</v>
      </c>
      <c r="D3548" s="6">
        <v>2000</v>
      </c>
      <c r="E3548" s="8">
        <v>2010</v>
      </c>
      <c r="F3548" t="s">
        <v>8218</v>
      </c>
      <c r="G3548" t="s">
        <v>8224</v>
      </c>
      <c r="H3548" t="s">
        <v>8246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8272</v>
      </c>
      <c r="O3548" s="10" t="s">
        <v>8313</v>
      </c>
      <c r="P3548">
        <f t="shared" si="167"/>
        <v>60.91</v>
      </c>
      <c r="Q3548" s="14">
        <f t="shared" si="165"/>
        <v>42191.363506944443</v>
      </c>
      <c r="R3548" s="14">
        <f t="shared" si="166"/>
        <v>42221.363506944443</v>
      </c>
    </row>
    <row r="3549" spans="1:18" ht="48" hidden="1" x14ac:dyDescent="0.2">
      <c r="A3549">
        <v>3654</v>
      </c>
      <c r="B3549" s="3" t="s">
        <v>3651</v>
      </c>
      <c r="C3549" s="3" t="s">
        <v>7764</v>
      </c>
      <c r="D3549" s="6">
        <v>1500</v>
      </c>
      <c r="E3549" s="8">
        <v>2616</v>
      </c>
      <c r="F3549" t="s">
        <v>8218</v>
      </c>
      <c r="G3549" t="s">
        <v>8224</v>
      </c>
      <c r="H3549" t="s">
        <v>8246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8272</v>
      </c>
      <c r="O3549" s="10" t="s">
        <v>8313</v>
      </c>
      <c r="P3549">
        <f t="shared" si="167"/>
        <v>68.84</v>
      </c>
      <c r="Q3549" s="14">
        <f t="shared" si="165"/>
        <v>42440.416504629626</v>
      </c>
      <c r="R3549" s="14">
        <f t="shared" si="166"/>
        <v>42463.708333333328</v>
      </c>
    </row>
    <row r="3550" spans="1:18" ht="48" hidden="1" x14ac:dyDescent="0.2">
      <c r="A3550">
        <v>3655</v>
      </c>
      <c r="B3550" s="3" t="s">
        <v>3652</v>
      </c>
      <c r="C3550" s="3" t="s">
        <v>7765</v>
      </c>
      <c r="D3550" s="6">
        <v>5000</v>
      </c>
      <c r="E3550" s="8">
        <v>5813</v>
      </c>
      <c r="F3550" t="s">
        <v>8218</v>
      </c>
      <c r="G3550" t="s">
        <v>8223</v>
      </c>
      <c r="H3550" t="s">
        <v>8245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8272</v>
      </c>
      <c r="O3550" s="10" t="s">
        <v>8313</v>
      </c>
      <c r="P3550">
        <f t="shared" si="167"/>
        <v>73.58</v>
      </c>
      <c r="Q3550" s="14">
        <f t="shared" si="165"/>
        <v>42173.803217592591</v>
      </c>
      <c r="R3550" s="14">
        <f t="shared" si="166"/>
        <v>42203.290972222225</v>
      </c>
    </row>
    <row r="3551" spans="1:18" ht="48" hidden="1" x14ac:dyDescent="0.2">
      <c r="A3551">
        <v>3656</v>
      </c>
      <c r="B3551" s="3" t="s">
        <v>3653</v>
      </c>
      <c r="C3551" s="3" t="s">
        <v>7766</v>
      </c>
      <c r="D3551" s="6">
        <v>5000</v>
      </c>
      <c r="E3551" s="8">
        <v>5291</v>
      </c>
      <c r="F3551" t="s">
        <v>8218</v>
      </c>
      <c r="G3551" t="s">
        <v>8239</v>
      </c>
      <c r="H3551" t="s">
        <v>8256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8272</v>
      </c>
      <c r="O3551" s="10" t="s">
        <v>8313</v>
      </c>
      <c r="P3551">
        <f t="shared" si="167"/>
        <v>115.02</v>
      </c>
      <c r="Q3551" s="14">
        <f t="shared" si="165"/>
        <v>42737.910138888896</v>
      </c>
      <c r="R3551" s="14">
        <f t="shared" si="166"/>
        <v>42767.957638888889</v>
      </c>
    </row>
    <row r="3552" spans="1:18" ht="48" hidden="1" x14ac:dyDescent="0.2">
      <c r="A3552">
        <v>3657</v>
      </c>
      <c r="B3552" s="3" t="s">
        <v>3654</v>
      </c>
      <c r="C3552" s="3" t="s">
        <v>7767</v>
      </c>
      <c r="D3552" s="6">
        <v>2000</v>
      </c>
      <c r="E3552" s="8">
        <v>2215</v>
      </c>
      <c r="F3552" t="s">
        <v>8218</v>
      </c>
      <c r="G3552" t="s">
        <v>8231</v>
      </c>
      <c r="H3552" t="s">
        <v>8252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8272</v>
      </c>
      <c r="O3552" s="10" t="s">
        <v>8313</v>
      </c>
      <c r="P3552">
        <f t="shared" si="167"/>
        <v>110.75</v>
      </c>
      <c r="Q3552" s="14">
        <f t="shared" si="165"/>
        <v>42499.629849537043</v>
      </c>
      <c r="R3552" s="14">
        <f t="shared" si="166"/>
        <v>42522.904166666667</v>
      </c>
    </row>
    <row r="3553" spans="1:18" ht="32" hidden="1" x14ac:dyDescent="0.2">
      <c r="A3553">
        <v>3658</v>
      </c>
      <c r="B3553" s="3" t="s">
        <v>3655</v>
      </c>
      <c r="C3553" s="3" t="s">
        <v>7768</v>
      </c>
      <c r="D3553" s="6">
        <v>1500</v>
      </c>
      <c r="E3553" s="8">
        <v>1510</v>
      </c>
      <c r="F3553" t="s">
        <v>8218</v>
      </c>
      <c r="G3553" t="s">
        <v>8223</v>
      </c>
      <c r="H3553" t="s">
        <v>8245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8272</v>
      </c>
      <c r="O3553" s="10" t="s">
        <v>8313</v>
      </c>
      <c r="P3553">
        <f t="shared" si="167"/>
        <v>75.5</v>
      </c>
      <c r="Q3553" s="14">
        <f t="shared" si="165"/>
        <v>41775.858564814815</v>
      </c>
      <c r="R3553" s="14">
        <f t="shared" si="166"/>
        <v>41822.165972222225</v>
      </c>
    </row>
    <row r="3554" spans="1:18" ht="48" hidden="1" x14ac:dyDescent="0.2">
      <c r="A3554">
        <v>3659</v>
      </c>
      <c r="B3554" s="3" t="s">
        <v>3656</v>
      </c>
      <c r="C3554" s="3" t="s">
        <v>7769</v>
      </c>
      <c r="D3554" s="6">
        <v>3000</v>
      </c>
      <c r="E3554" s="8">
        <v>3061</v>
      </c>
      <c r="F3554" t="s">
        <v>8218</v>
      </c>
      <c r="G3554" t="s">
        <v>8223</v>
      </c>
      <c r="H3554" t="s">
        <v>8245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8272</v>
      </c>
      <c r="O3554" s="10" t="s">
        <v>8313</v>
      </c>
      <c r="P3554">
        <f t="shared" si="167"/>
        <v>235.46</v>
      </c>
      <c r="Q3554" s="14">
        <f t="shared" si="165"/>
        <v>42055.277199074073</v>
      </c>
      <c r="R3554" s="14">
        <f t="shared" si="166"/>
        <v>42082.610416666663</v>
      </c>
    </row>
    <row r="3555" spans="1:18" ht="48" hidden="1" x14ac:dyDescent="0.2">
      <c r="A3555">
        <v>3660</v>
      </c>
      <c r="B3555" s="3" t="s">
        <v>3657</v>
      </c>
      <c r="C3555" s="3" t="s">
        <v>7770</v>
      </c>
      <c r="D3555" s="6">
        <v>250</v>
      </c>
      <c r="E3555" s="8">
        <v>250</v>
      </c>
      <c r="F3555" t="s">
        <v>8218</v>
      </c>
      <c r="G3555" t="s">
        <v>8224</v>
      </c>
      <c r="H3555" t="s">
        <v>8246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8272</v>
      </c>
      <c r="O3555" s="10" t="s">
        <v>8313</v>
      </c>
      <c r="P3555">
        <f t="shared" si="167"/>
        <v>11.36</v>
      </c>
      <c r="Q3555" s="14">
        <f t="shared" si="165"/>
        <v>41971.881076388891</v>
      </c>
      <c r="R3555" s="14">
        <f t="shared" si="166"/>
        <v>41996.881076388891</v>
      </c>
    </row>
    <row r="3556" spans="1:18" ht="48" hidden="1" x14ac:dyDescent="0.2">
      <c r="A3556">
        <v>3661</v>
      </c>
      <c r="B3556" s="3" t="s">
        <v>3658</v>
      </c>
      <c r="C3556" s="3" t="s">
        <v>7771</v>
      </c>
      <c r="D3556" s="6">
        <v>3000</v>
      </c>
      <c r="E3556" s="8">
        <v>3330</v>
      </c>
      <c r="F3556" t="s">
        <v>8218</v>
      </c>
      <c r="G3556" t="s">
        <v>8223</v>
      </c>
      <c r="H3556" t="s">
        <v>8245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8272</v>
      </c>
      <c r="O3556" s="10" t="s">
        <v>8313</v>
      </c>
      <c r="P3556">
        <f t="shared" si="167"/>
        <v>92.5</v>
      </c>
      <c r="Q3556" s="14">
        <f t="shared" si="165"/>
        <v>42447.896666666667</v>
      </c>
      <c r="R3556" s="14">
        <f t="shared" si="166"/>
        <v>42470.166666666672</v>
      </c>
    </row>
    <row r="3557" spans="1:18" ht="48" hidden="1" x14ac:dyDescent="0.2">
      <c r="A3557">
        <v>3662</v>
      </c>
      <c r="B3557" s="3" t="s">
        <v>3659</v>
      </c>
      <c r="C3557" s="3" t="s">
        <v>7772</v>
      </c>
      <c r="D3557" s="6">
        <v>8000</v>
      </c>
      <c r="E3557" s="8">
        <v>8114</v>
      </c>
      <c r="F3557" t="s">
        <v>8218</v>
      </c>
      <c r="G3557" t="s">
        <v>8228</v>
      </c>
      <c r="H3557" t="s">
        <v>8250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8272</v>
      </c>
      <c r="O3557" s="10" t="s">
        <v>8313</v>
      </c>
      <c r="P3557">
        <f t="shared" si="167"/>
        <v>202.85</v>
      </c>
      <c r="Q3557" s="14">
        <f t="shared" si="165"/>
        <v>42064.220069444447</v>
      </c>
      <c r="R3557" s="14">
        <f t="shared" si="166"/>
        <v>42094.178402777776</v>
      </c>
    </row>
    <row r="3558" spans="1:18" ht="48" hidden="1" x14ac:dyDescent="0.2">
      <c r="A3558">
        <v>3663</v>
      </c>
      <c r="B3558" s="3" t="s">
        <v>3660</v>
      </c>
      <c r="C3558" s="3" t="s">
        <v>7773</v>
      </c>
      <c r="D3558" s="6">
        <v>225</v>
      </c>
      <c r="E3558" s="8">
        <v>234</v>
      </c>
      <c r="F3558" t="s">
        <v>8218</v>
      </c>
      <c r="G3558" t="s">
        <v>8224</v>
      </c>
      <c r="H3558" t="s">
        <v>8246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8272</v>
      </c>
      <c r="O3558" s="10" t="s">
        <v>8313</v>
      </c>
      <c r="P3558">
        <f t="shared" si="167"/>
        <v>26</v>
      </c>
      <c r="Q3558" s="14">
        <f t="shared" si="165"/>
        <v>42665.451736111107</v>
      </c>
      <c r="R3558" s="14">
        <f t="shared" si="166"/>
        <v>42725.493402777778</v>
      </c>
    </row>
    <row r="3559" spans="1:18" ht="48" hidden="1" x14ac:dyDescent="0.2">
      <c r="A3559">
        <v>3664</v>
      </c>
      <c r="B3559" s="3" t="s">
        <v>3661</v>
      </c>
      <c r="C3559" s="3" t="s">
        <v>7774</v>
      </c>
      <c r="D3559" s="6">
        <v>800</v>
      </c>
      <c r="E3559" s="8">
        <v>875</v>
      </c>
      <c r="F3559" t="s">
        <v>8218</v>
      </c>
      <c r="G3559" t="s">
        <v>8223</v>
      </c>
      <c r="H3559" t="s">
        <v>8245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8272</v>
      </c>
      <c r="O3559" s="10" t="s">
        <v>8313</v>
      </c>
      <c r="P3559">
        <f t="shared" si="167"/>
        <v>46.05</v>
      </c>
      <c r="Q3559" s="14">
        <f t="shared" si="165"/>
        <v>42523.248715277776</v>
      </c>
      <c r="R3559" s="14">
        <f t="shared" si="166"/>
        <v>42537.248715277776</v>
      </c>
    </row>
    <row r="3560" spans="1:18" ht="48" hidden="1" x14ac:dyDescent="0.2">
      <c r="A3560">
        <v>3665</v>
      </c>
      <c r="B3560" s="3" t="s">
        <v>3662</v>
      </c>
      <c r="C3560" s="3" t="s">
        <v>7775</v>
      </c>
      <c r="D3560" s="6">
        <v>620</v>
      </c>
      <c r="E3560" s="8">
        <v>714</v>
      </c>
      <c r="F3560" t="s">
        <v>8218</v>
      </c>
      <c r="G3560" t="s">
        <v>8229</v>
      </c>
      <c r="H3560" t="s">
        <v>8248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8272</v>
      </c>
      <c r="O3560" s="10" t="s">
        <v>8313</v>
      </c>
      <c r="P3560">
        <f t="shared" si="167"/>
        <v>51</v>
      </c>
      <c r="Q3560" s="14">
        <f t="shared" si="165"/>
        <v>42294.808124999996</v>
      </c>
      <c r="R3560" s="14">
        <f t="shared" si="166"/>
        <v>42305.829166666663</v>
      </c>
    </row>
    <row r="3561" spans="1:18" ht="16" hidden="1" x14ac:dyDescent="0.2">
      <c r="A3561">
        <v>3666</v>
      </c>
      <c r="B3561" s="3" t="s">
        <v>3663</v>
      </c>
      <c r="C3561" s="3" t="s">
        <v>7776</v>
      </c>
      <c r="D3561" s="6">
        <v>1200</v>
      </c>
      <c r="E3561" s="8">
        <v>1200</v>
      </c>
      <c r="F3561" t="s">
        <v>8218</v>
      </c>
      <c r="G3561" t="s">
        <v>8223</v>
      </c>
      <c r="H3561" t="s">
        <v>8245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8272</v>
      </c>
      <c r="O3561" s="10" t="s">
        <v>8313</v>
      </c>
      <c r="P3561">
        <f t="shared" si="167"/>
        <v>31.58</v>
      </c>
      <c r="Q3561" s="14">
        <f t="shared" si="165"/>
        <v>41822.90488425926</v>
      </c>
      <c r="R3561" s="14">
        <f t="shared" si="166"/>
        <v>41844.291666666664</v>
      </c>
    </row>
    <row r="3562" spans="1:18" ht="48" hidden="1" x14ac:dyDescent="0.2">
      <c r="A3562">
        <v>3667</v>
      </c>
      <c r="B3562" s="3" t="s">
        <v>3664</v>
      </c>
      <c r="C3562" s="3" t="s">
        <v>7777</v>
      </c>
      <c r="D3562" s="6">
        <v>3000</v>
      </c>
      <c r="E3562" s="8">
        <v>3095.11</v>
      </c>
      <c r="F3562" t="s">
        <v>8218</v>
      </c>
      <c r="G3562" t="s">
        <v>8224</v>
      </c>
      <c r="H3562" t="s">
        <v>8246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8272</v>
      </c>
      <c r="O3562" s="10" t="s">
        <v>8313</v>
      </c>
      <c r="P3562">
        <f t="shared" si="167"/>
        <v>53.36</v>
      </c>
      <c r="Q3562" s="14">
        <f t="shared" si="165"/>
        <v>42173.970127314817</v>
      </c>
      <c r="R3562" s="14">
        <f t="shared" si="166"/>
        <v>42203.970127314817</v>
      </c>
    </row>
    <row r="3563" spans="1:18" ht="48" hidden="1" x14ac:dyDescent="0.2">
      <c r="A3563">
        <v>3668</v>
      </c>
      <c r="B3563" s="3" t="s">
        <v>3665</v>
      </c>
      <c r="C3563" s="3" t="s">
        <v>7778</v>
      </c>
      <c r="D3563" s="6">
        <v>1000</v>
      </c>
      <c r="E3563" s="8">
        <v>1035</v>
      </c>
      <c r="F3563" t="s">
        <v>8218</v>
      </c>
      <c r="G3563" t="s">
        <v>8223</v>
      </c>
      <c r="H3563" t="s">
        <v>8245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8272</v>
      </c>
      <c r="O3563" s="10" t="s">
        <v>8313</v>
      </c>
      <c r="P3563">
        <f t="shared" si="167"/>
        <v>36.96</v>
      </c>
      <c r="Q3563" s="14">
        <f t="shared" si="165"/>
        <v>42185.556157407409</v>
      </c>
      <c r="R3563" s="14">
        <f t="shared" si="166"/>
        <v>42208.772916666669</v>
      </c>
    </row>
    <row r="3564" spans="1:18" ht="48" hidden="1" x14ac:dyDescent="0.2">
      <c r="A3564">
        <v>3669</v>
      </c>
      <c r="B3564" s="3" t="s">
        <v>3666</v>
      </c>
      <c r="C3564" s="3" t="s">
        <v>7779</v>
      </c>
      <c r="D3564" s="6">
        <v>1000</v>
      </c>
      <c r="E3564" s="8">
        <v>1382</v>
      </c>
      <c r="F3564" t="s">
        <v>8218</v>
      </c>
      <c r="G3564" t="s">
        <v>8224</v>
      </c>
      <c r="H3564" t="s">
        <v>8246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8272</v>
      </c>
      <c r="O3564" s="10" t="s">
        <v>8313</v>
      </c>
      <c r="P3564">
        <f t="shared" si="167"/>
        <v>81.290000000000006</v>
      </c>
      <c r="Q3564" s="14">
        <f t="shared" si="165"/>
        <v>42136.675196759257</v>
      </c>
      <c r="R3564" s="14">
        <f t="shared" si="166"/>
        <v>42166.675196759257</v>
      </c>
    </row>
    <row r="3565" spans="1:18" ht="48" hidden="1" x14ac:dyDescent="0.2">
      <c r="A3565">
        <v>3670</v>
      </c>
      <c r="B3565" s="3" t="s">
        <v>3667</v>
      </c>
      <c r="C3565" s="3" t="s">
        <v>7780</v>
      </c>
      <c r="D3565" s="6">
        <v>220</v>
      </c>
      <c r="E3565" s="8">
        <v>241</v>
      </c>
      <c r="F3565" t="s">
        <v>8218</v>
      </c>
      <c r="G3565" t="s">
        <v>8224</v>
      </c>
      <c r="H3565" t="s">
        <v>8246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8272</v>
      </c>
      <c r="O3565" s="10" t="s">
        <v>8313</v>
      </c>
      <c r="P3565">
        <f t="shared" si="167"/>
        <v>20.079999999999998</v>
      </c>
      <c r="Q3565" s="14">
        <f t="shared" si="165"/>
        <v>42142.514016203699</v>
      </c>
      <c r="R3565" s="14">
        <f t="shared" si="166"/>
        <v>42155.958333333328</v>
      </c>
    </row>
    <row r="3566" spans="1:18" ht="48" hidden="1" x14ac:dyDescent="0.2">
      <c r="A3566">
        <v>3671</v>
      </c>
      <c r="B3566" s="3" t="s">
        <v>3668</v>
      </c>
      <c r="C3566" s="3" t="s">
        <v>7781</v>
      </c>
      <c r="D3566" s="6">
        <v>3500</v>
      </c>
      <c r="E3566" s="8">
        <v>3530</v>
      </c>
      <c r="F3566" t="s">
        <v>8218</v>
      </c>
      <c r="G3566" t="s">
        <v>8223</v>
      </c>
      <c r="H3566" t="s">
        <v>8245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8272</v>
      </c>
      <c r="O3566" s="10" t="s">
        <v>8313</v>
      </c>
      <c r="P3566">
        <f t="shared" si="167"/>
        <v>88.25</v>
      </c>
      <c r="Q3566" s="14">
        <f t="shared" si="165"/>
        <v>41820.62809027778</v>
      </c>
      <c r="R3566" s="14">
        <f t="shared" si="166"/>
        <v>41841.165972222225</v>
      </c>
    </row>
    <row r="3567" spans="1:18" ht="48" hidden="1" x14ac:dyDescent="0.2">
      <c r="A3567">
        <v>3672</v>
      </c>
      <c r="B3567" s="3" t="s">
        <v>3669</v>
      </c>
      <c r="C3567" s="3" t="s">
        <v>7782</v>
      </c>
      <c r="D3567" s="6">
        <v>3000</v>
      </c>
      <c r="E3567" s="8">
        <v>3046</v>
      </c>
      <c r="F3567" t="s">
        <v>8218</v>
      </c>
      <c r="G3567" t="s">
        <v>8224</v>
      </c>
      <c r="H3567" t="s">
        <v>8246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8272</v>
      </c>
      <c r="O3567" s="10" t="s">
        <v>8313</v>
      </c>
      <c r="P3567">
        <f t="shared" si="167"/>
        <v>53.44</v>
      </c>
      <c r="Q3567" s="14">
        <f t="shared" si="165"/>
        <v>41878.946574074071</v>
      </c>
      <c r="R3567" s="14">
        <f t="shared" si="166"/>
        <v>41908.946574074071</v>
      </c>
    </row>
    <row r="3568" spans="1:18" ht="48" hidden="1" x14ac:dyDescent="0.2">
      <c r="A3568">
        <v>3673</v>
      </c>
      <c r="B3568" s="3" t="s">
        <v>3670</v>
      </c>
      <c r="C3568" s="3" t="s">
        <v>7783</v>
      </c>
      <c r="D3568" s="6">
        <v>4000</v>
      </c>
      <c r="E3568" s="8">
        <v>4545</v>
      </c>
      <c r="F3568" t="s">
        <v>8218</v>
      </c>
      <c r="G3568" t="s">
        <v>8224</v>
      </c>
      <c r="H3568" t="s">
        <v>8246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8272</v>
      </c>
      <c r="O3568" s="10" t="s">
        <v>8313</v>
      </c>
      <c r="P3568">
        <f t="shared" si="167"/>
        <v>39.869999999999997</v>
      </c>
      <c r="Q3568" s="14">
        <f t="shared" si="165"/>
        <v>41914.295104166667</v>
      </c>
      <c r="R3568" s="14">
        <f t="shared" si="166"/>
        <v>41948.536111111112</v>
      </c>
    </row>
    <row r="3569" spans="1:18" ht="48" hidden="1" x14ac:dyDescent="0.2">
      <c r="A3569">
        <v>3674</v>
      </c>
      <c r="B3569" s="3" t="s">
        <v>3671</v>
      </c>
      <c r="C3569" s="3" t="s">
        <v>7784</v>
      </c>
      <c r="D3569" s="6">
        <v>4500</v>
      </c>
      <c r="E3569" s="8">
        <v>4500</v>
      </c>
      <c r="F3569" t="s">
        <v>8218</v>
      </c>
      <c r="G3569" t="s">
        <v>8235</v>
      </c>
      <c r="H3569" t="s">
        <v>8248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8272</v>
      </c>
      <c r="O3569" s="10" t="s">
        <v>8313</v>
      </c>
      <c r="P3569">
        <f t="shared" si="167"/>
        <v>145.16</v>
      </c>
      <c r="Q3569" s="14">
        <f t="shared" si="165"/>
        <v>42556.873020833329</v>
      </c>
      <c r="R3569" s="14">
        <f t="shared" si="166"/>
        <v>42616.873020833329</v>
      </c>
    </row>
    <row r="3570" spans="1:18" ht="48" hidden="1" x14ac:dyDescent="0.2">
      <c r="A3570">
        <v>3675</v>
      </c>
      <c r="B3570" s="3" t="s">
        <v>3672</v>
      </c>
      <c r="C3570" s="3" t="s">
        <v>7785</v>
      </c>
      <c r="D3570" s="6">
        <v>50</v>
      </c>
      <c r="E3570" s="8">
        <v>70</v>
      </c>
      <c r="F3570" t="s">
        <v>8218</v>
      </c>
      <c r="G3570" t="s">
        <v>8224</v>
      </c>
      <c r="H3570" t="s">
        <v>8246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8272</v>
      </c>
      <c r="O3570" s="10" t="s">
        <v>8313</v>
      </c>
      <c r="P3570">
        <f t="shared" si="167"/>
        <v>23.33</v>
      </c>
      <c r="Q3570" s="14">
        <f t="shared" si="165"/>
        <v>42493.597013888888</v>
      </c>
      <c r="R3570" s="14">
        <f t="shared" si="166"/>
        <v>42505.958333333328</v>
      </c>
    </row>
    <row r="3571" spans="1:18" ht="48" hidden="1" x14ac:dyDescent="0.2">
      <c r="A3571">
        <v>3676</v>
      </c>
      <c r="B3571" s="3" t="s">
        <v>3673</v>
      </c>
      <c r="C3571" s="3" t="s">
        <v>7786</v>
      </c>
      <c r="D3571" s="6">
        <v>800</v>
      </c>
      <c r="E3571" s="8">
        <v>1030</v>
      </c>
      <c r="F3571" t="s">
        <v>8218</v>
      </c>
      <c r="G3571" t="s">
        <v>8223</v>
      </c>
      <c r="H3571" t="s">
        <v>8245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8272</v>
      </c>
      <c r="O3571" s="10" t="s">
        <v>8313</v>
      </c>
      <c r="P3571">
        <f t="shared" si="167"/>
        <v>64.38</v>
      </c>
      <c r="Q3571" s="14">
        <f t="shared" si="165"/>
        <v>41876.815787037034</v>
      </c>
      <c r="R3571" s="14">
        <f t="shared" si="166"/>
        <v>41894.815787037034</v>
      </c>
    </row>
    <row r="3572" spans="1:18" ht="32" hidden="1" x14ac:dyDescent="0.2">
      <c r="A3572">
        <v>3677</v>
      </c>
      <c r="B3572" s="3" t="s">
        <v>3674</v>
      </c>
      <c r="C3572" s="3" t="s">
        <v>7787</v>
      </c>
      <c r="D3572" s="6">
        <v>12000</v>
      </c>
      <c r="E3572" s="8">
        <v>12348.5</v>
      </c>
      <c r="F3572" t="s">
        <v>8218</v>
      </c>
      <c r="G3572" t="s">
        <v>8223</v>
      </c>
      <c r="H3572" t="s">
        <v>8245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8272</v>
      </c>
      <c r="O3572" s="10" t="s">
        <v>8313</v>
      </c>
      <c r="P3572">
        <f t="shared" si="167"/>
        <v>62.05</v>
      </c>
      <c r="Q3572" s="14">
        <f t="shared" si="165"/>
        <v>41802.574282407404</v>
      </c>
      <c r="R3572" s="14">
        <f t="shared" si="166"/>
        <v>41823.165972222225</v>
      </c>
    </row>
    <row r="3573" spans="1:18" ht="32" hidden="1" x14ac:dyDescent="0.2">
      <c r="A3573">
        <v>3678</v>
      </c>
      <c r="B3573" s="3" t="s">
        <v>3675</v>
      </c>
      <c r="C3573" s="3" t="s">
        <v>7788</v>
      </c>
      <c r="D3573" s="6">
        <v>2000</v>
      </c>
      <c r="E3573" s="8">
        <v>2050</v>
      </c>
      <c r="F3573" t="s">
        <v>8218</v>
      </c>
      <c r="G3573" t="s">
        <v>8224</v>
      </c>
      <c r="H3573" t="s">
        <v>8246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8272</v>
      </c>
      <c r="O3573" s="10" t="s">
        <v>8313</v>
      </c>
      <c r="P3573">
        <f t="shared" si="167"/>
        <v>66.13</v>
      </c>
      <c r="Q3573" s="14">
        <f t="shared" si="165"/>
        <v>42120.531226851846</v>
      </c>
      <c r="R3573" s="14">
        <f t="shared" si="166"/>
        <v>42155.531226851846</v>
      </c>
    </row>
    <row r="3574" spans="1:18" ht="48" hidden="1" x14ac:dyDescent="0.2">
      <c r="A3574">
        <v>3679</v>
      </c>
      <c r="B3574" s="3" t="s">
        <v>3676</v>
      </c>
      <c r="C3574" s="3" t="s">
        <v>7789</v>
      </c>
      <c r="D3574" s="6">
        <v>2000</v>
      </c>
      <c r="E3574" s="8">
        <v>2202</v>
      </c>
      <c r="F3574" t="s">
        <v>8218</v>
      </c>
      <c r="G3574" t="s">
        <v>8223</v>
      </c>
      <c r="H3574" t="s">
        <v>8245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8272</v>
      </c>
      <c r="O3574" s="10" t="s">
        <v>8313</v>
      </c>
      <c r="P3574">
        <f t="shared" si="167"/>
        <v>73.400000000000006</v>
      </c>
      <c r="Q3574" s="14">
        <f t="shared" si="165"/>
        <v>41786.761354166665</v>
      </c>
      <c r="R3574" s="14">
        <f t="shared" si="166"/>
        <v>41821.207638888889</v>
      </c>
    </row>
    <row r="3575" spans="1:18" ht="32" hidden="1" x14ac:dyDescent="0.2">
      <c r="A3575">
        <v>3680</v>
      </c>
      <c r="B3575" s="3" t="s">
        <v>3677</v>
      </c>
      <c r="C3575" s="3" t="s">
        <v>7790</v>
      </c>
      <c r="D3575" s="6">
        <v>3000</v>
      </c>
      <c r="E3575" s="8">
        <v>3383</v>
      </c>
      <c r="F3575" t="s">
        <v>8218</v>
      </c>
      <c r="G3575" t="s">
        <v>8223</v>
      </c>
      <c r="H3575" t="s">
        <v>8245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8272</v>
      </c>
      <c r="O3575" s="10" t="s">
        <v>8313</v>
      </c>
      <c r="P3575">
        <f t="shared" si="167"/>
        <v>99.5</v>
      </c>
      <c r="Q3575" s="14">
        <f t="shared" si="165"/>
        <v>42627.454097222217</v>
      </c>
      <c r="R3575" s="14">
        <f t="shared" si="166"/>
        <v>42648.454097222217</v>
      </c>
    </row>
    <row r="3576" spans="1:18" ht="64" hidden="1" x14ac:dyDescent="0.2">
      <c r="A3576">
        <v>3681</v>
      </c>
      <c r="B3576" s="3" t="s">
        <v>3678</v>
      </c>
      <c r="C3576" s="3" t="s">
        <v>7791</v>
      </c>
      <c r="D3576" s="6">
        <v>1000</v>
      </c>
      <c r="E3576" s="8">
        <v>1119</v>
      </c>
      <c r="F3576" t="s">
        <v>8218</v>
      </c>
      <c r="G3576" t="s">
        <v>8223</v>
      </c>
      <c r="H3576" t="s">
        <v>8245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8272</v>
      </c>
      <c r="O3576" s="10" t="s">
        <v>8313</v>
      </c>
      <c r="P3576">
        <f t="shared" si="167"/>
        <v>62.17</v>
      </c>
      <c r="Q3576" s="14">
        <f t="shared" si="165"/>
        <v>42374.651504629626</v>
      </c>
      <c r="R3576" s="14">
        <f t="shared" si="166"/>
        <v>42384.651504629626</v>
      </c>
    </row>
    <row r="3577" spans="1:18" ht="48" hidden="1" x14ac:dyDescent="0.2">
      <c r="A3577">
        <v>3682</v>
      </c>
      <c r="B3577" s="3" t="s">
        <v>3679</v>
      </c>
      <c r="C3577" s="3" t="s">
        <v>7792</v>
      </c>
      <c r="D3577" s="6">
        <v>3000</v>
      </c>
      <c r="E3577" s="8">
        <v>4176</v>
      </c>
      <c r="F3577" t="s">
        <v>8218</v>
      </c>
      <c r="G3577" t="s">
        <v>8223</v>
      </c>
      <c r="H3577" t="s">
        <v>8245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8272</v>
      </c>
      <c r="O3577" s="10" t="s">
        <v>8313</v>
      </c>
      <c r="P3577">
        <f t="shared" si="167"/>
        <v>62.33</v>
      </c>
      <c r="Q3577" s="14">
        <f t="shared" si="165"/>
        <v>41772.685393518521</v>
      </c>
      <c r="R3577" s="14">
        <f t="shared" si="166"/>
        <v>41806.290972222225</v>
      </c>
    </row>
    <row r="3578" spans="1:18" ht="48" hidden="1" x14ac:dyDescent="0.2">
      <c r="A3578">
        <v>3683</v>
      </c>
      <c r="B3578" s="3" t="s">
        <v>3680</v>
      </c>
      <c r="C3578" s="3" t="s">
        <v>7793</v>
      </c>
      <c r="D3578" s="6">
        <v>3500</v>
      </c>
      <c r="E3578" s="8">
        <v>3880</v>
      </c>
      <c r="F3578" t="s">
        <v>8218</v>
      </c>
      <c r="G3578" t="s">
        <v>8223</v>
      </c>
      <c r="H3578" t="s">
        <v>8245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8272</v>
      </c>
      <c r="O3578" s="10" t="s">
        <v>8313</v>
      </c>
      <c r="P3578">
        <f t="shared" si="167"/>
        <v>58.79</v>
      </c>
      <c r="Q3578" s="14">
        <f t="shared" si="165"/>
        <v>42633.116851851853</v>
      </c>
      <c r="R3578" s="14">
        <f t="shared" si="166"/>
        <v>42663.116851851853</v>
      </c>
    </row>
    <row r="3579" spans="1:18" ht="48" hidden="1" x14ac:dyDescent="0.2">
      <c r="A3579">
        <v>3684</v>
      </c>
      <c r="B3579" s="3" t="s">
        <v>3681</v>
      </c>
      <c r="C3579" s="3" t="s">
        <v>7794</v>
      </c>
      <c r="D3579" s="6">
        <v>750</v>
      </c>
      <c r="E3579" s="8">
        <v>1043</v>
      </c>
      <c r="F3579" t="s">
        <v>8218</v>
      </c>
      <c r="G3579" t="s">
        <v>8223</v>
      </c>
      <c r="H3579" t="s">
        <v>8245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8272</v>
      </c>
      <c r="O3579" s="10" t="s">
        <v>8313</v>
      </c>
      <c r="P3579">
        <f t="shared" si="167"/>
        <v>45.35</v>
      </c>
      <c r="Q3579" s="14">
        <f t="shared" si="165"/>
        <v>42219.180393518516</v>
      </c>
      <c r="R3579" s="14">
        <f t="shared" si="166"/>
        <v>42249.180393518516</v>
      </c>
    </row>
    <row r="3580" spans="1:18" ht="48" hidden="1" x14ac:dyDescent="0.2">
      <c r="A3580">
        <v>3685</v>
      </c>
      <c r="B3580" s="3" t="s">
        <v>3682</v>
      </c>
      <c r="C3580" s="3" t="s">
        <v>7795</v>
      </c>
      <c r="D3580" s="6">
        <v>5000</v>
      </c>
      <c r="E3580" s="8">
        <v>5285</v>
      </c>
      <c r="F3580" t="s">
        <v>8218</v>
      </c>
      <c r="G3580" t="s">
        <v>8223</v>
      </c>
      <c r="H3580" t="s">
        <v>8245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8272</v>
      </c>
      <c r="O3580" s="10" t="s">
        <v>8313</v>
      </c>
      <c r="P3580">
        <f t="shared" si="167"/>
        <v>41.94</v>
      </c>
      <c r="Q3580" s="14">
        <f t="shared" si="165"/>
        <v>41753.593275462961</v>
      </c>
      <c r="R3580" s="14">
        <f t="shared" si="166"/>
        <v>41778.875</v>
      </c>
    </row>
    <row r="3581" spans="1:18" ht="48" hidden="1" x14ac:dyDescent="0.2">
      <c r="A3581">
        <v>3686</v>
      </c>
      <c r="B3581" s="3" t="s">
        <v>3683</v>
      </c>
      <c r="C3581" s="3" t="s">
        <v>7796</v>
      </c>
      <c r="D3581" s="6">
        <v>350</v>
      </c>
      <c r="E3581" s="8">
        <v>355</v>
      </c>
      <c r="F3581" t="s">
        <v>8218</v>
      </c>
      <c r="G3581" t="s">
        <v>8223</v>
      </c>
      <c r="H3581" t="s">
        <v>8245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8272</v>
      </c>
      <c r="O3581" s="10" t="s">
        <v>8313</v>
      </c>
      <c r="P3581">
        <f t="shared" si="167"/>
        <v>59.17</v>
      </c>
      <c r="Q3581" s="14">
        <f t="shared" si="165"/>
        <v>42230.662731481483</v>
      </c>
      <c r="R3581" s="14">
        <f t="shared" si="166"/>
        <v>42245.165972222225</v>
      </c>
    </row>
    <row r="3582" spans="1:18" ht="48" hidden="1" x14ac:dyDescent="0.2">
      <c r="A3582">
        <v>3687</v>
      </c>
      <c r="B3582" s="3" t="s">
        <v>3684</v>
      </c>
      <c r="C3582" s="3" t="s">
        <v>7797</v>
      </c>
      <c r="D3582" s="6">
        <v>5000</v>
      </c>
      <c r="E3582" s="8">
        <v>5012.25</v>
      </c>
      <c r="F3582" t="s">
        <v>8218</v>
      </c>
      <c r="G3582" t="s">
        <v>8223</v>
      </c>
      <c r="H3582" t="s">
        <v>8245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8272</v>
      </c>
      <c r="O3582" s="10" t="s">
        <v>8313</v>
      </c>
      <c r="P3582">
        <f t="shared" si="167"/>
        <v>200.49</v>
      </c>
      <c r="Q3582" s="14">
        <f t="shared" si="165"/>
        <v>41787.218229166669</v>
      </c>
      <c r="R3582" s="14">
        <f t="shared" si="166"/>
        <v>41817.218229166669</v>
      </c>
    </row>
    <row r="3583" spans="1:18" ht="48" hidden="1" x14ac:dyDescent="0.2">
      <c r="A3583">
        <v>3688</v>
      </c>
      <c r="B3583" s="3" t="s">
        <v>3685</v>
      </c>
      <c r="C3583" s="3" t="s">
        <v>7798</v>
      </c>
      <c r="D3583" s="6">
        <v>3000</v>
      </c>
      <c r="E3583" s="8">
        <v>3275</v>
      </c>
      <c r="F3583" t="s">
        <v>8218</v>
      </c>
      <c r="G3583" t="s">
        <v>8224</v>
      </c>
      <c r="H3583" t="s">
        <v>8246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8272</v>
      </c>
      <c r="O3583" s="10" t="s">
        <v>8313</v>
      </c>
      <c r="P3583">
        <f t="shared" si="167"/>
        <v>83.97</v>
      </c>
      <c r="Q3583" s="14">
        <f t="shared" si="165"/>
        <v>41829.787083333329</v>
      </c>
      <c r="R3583" s="14">
        <f t="shared" si="166"/>
        <v>41859.787083333329</v>
      </c>
    </row>
    <row r="3584" spans="1:18" ht="48" hidden="1" x14ac:dyDescent="0.2">
      <c r="A3584">
        <v>3689</v>
      </c>
      <c r="B3584" s="3" t="s">
        <v>3686</v>
      </c>
      <c r="C3584" s="3" t="s">
        <v>7799</v>
      </c>
      <c r="D3584" s="6">
        <v>3000</v>
      </c>
      <c r="E3584" s="8">
        <v>3550</v>
      </c>
      <c r="F3584" t="s">
        <v>8218</v>
      </c>
      <c r="G3584" t="s">
        <v>8223</v>
      </c>
      <c r="H3584" t="s">
        <v>8245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8272</v>
      </c>
      <c r="O3584" s="10" t="s">
        <v>8313</v>
      </c>
      <c r="P3584">
        <f t="shared" si="167"/>
        <v>57.26</v>
      </c>
      <c r="Q3584" s="14">
        <f t="shared" si="165"/>
        <v>42147.826840277776</v>
      </c>
      <c r="R3584" s="14">
        <f t="shared" si="166"/>
        <v>42176.934027777781</v>
      </c>
    </row>
    <row r="3585" spans="1:18" ht="48" hidden="1" x14ac:dyDescent="0.2">
      <c r="A3585">
        <v>3690</v>
      </c>
      <c r="B3585" s="3" t="s">
        <v>3687</v>
      </c>
      <c r="C3585" s="3" t="s">
        <v>7800</v>
      </c>
      <c r="D3585" s="6">
        <v>1500</v>
      </c>
      <c r="E3585" s="8">
        <v>1800</v>
      </c>
      <c r="F3585" t="s">
        <v>8218</v>
      </c>
      <c r="G3585" t="s">
        <v>8223</v>
      </c>
      <c r="H3585" t="s">
        <v>8245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8272</v>
      </c>
      <c r="O3585" s="10" t="s">
        <v>8313</v>
      </c>
      <c r="P3585">
        <f t="shared" si="167"/>
        <v>58.06</v>
      </c>
      <c r="Q3585" s="14">
        <f t="shared" si="165"/>
        <v>41940.598182870373</v>
      </c>
      <c r="R3585" s="14">
        <f t="shared" si="166"/>
        <v>41970.639849537038</v>
      </c>
    </row>
    <row r="3586" spans="1:18" ht="32" hidden="1" x14ac:dyDescent="0.2">
      <c r="A3586">
        <v>3691</v>
      </c>
      <c r="B3586" s="3" t="s">
        <v>3688</v>
      </c>
      <c r="C3586" s="3" t="s">
        <v>7801</v>
      </c>
      <c r="D3586" s="6">
        <v>40000</v>
      </c>
      <c r="E3586" s="8">
        <v>51184</v>
      </c>
      <c r="F3586" t="s">
        <v>8218</v>
      </c>
      <c r="G3586" t="s">
        <v>8223</v>
      </c>
      <c r="H3586" t="s">
        <v>8245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8272</v>
      </c>
      <c r="O3586" s="10" t="s">
        <v>8313</v>
      </c>
      <c r="P3586">
        <f t="shared" si="167"/>
        <v>186.8</v>
      </c>
      <c r="Q3586" s="14">
        <f t="shared" ref="Q3586:Q3649" si="168">(((J3586/60)/60)/24)+DATE(1970,1,1)</f>
        <v>42020.700567129628</v>
      </c>
      <c r="R3586" s="14">
        <f t="shared" ref="R3586:R3649" si="169">(((I3586/60)/60)/24)+DATE(1970,1,1)</f>
        <v>42065.207638888889</v>
      </c>
    </row>
    <row r="3587" spans="1:18" ht="32" hidden="1" x14ac:dyDescent="0.2">
      <c r="A3587">
        <v>3692</v>
      </c>
      <c r="B3587" s="3" t="s">
        <v>3689</v>
      </c>
      <c r="C3587" s="3" t="s">
        <v>7802</v>
      </c>
      <c r="D3587" s="6">
        <v>1000</v>
      </c>
      <c r="E3587" s="8">
        <v>1260</v>
      </c>
      <c r="F3587" t="s">
        <v>8218</v>
      </c>
      <c r="G3587" t="s">
        <v>8223</v>
      </c>
      <c r="H3587" t="s">
        <v>8245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8272</v>
      </c>
      <c r="O3587" s="10" t="s">
        <v>8313</v>
      </c>
      <c r="P3587">
        <f t="shared" ref="P3587:P3650" si="170">IFERROR(ROUND(E3587/L3587,2),0)</f>
        <v>74.12</v>
      </c>
      <c r="Q3587" s="14">
        <f t="shared" si="168"/>
        <v>41891.96503472222</v>
      </c>
      <c r="R3587" s="14">
        <f t="shared" si="169"/>
        <v>41901</v>
      </c>
    </row>
    <row r="3588" spans="1:18" ht="48" hidden="1" x14ac:dyDescent="0.2">
      <c r="A3588">
        <v>3693</v>
      </c>
      <c r="B3588" s="3" t="s">
        <v>3690</v>
      </c>
      <c r="C3588" s="3" t="s">
        <v>7803</v>
      </c>
      <c r="D3588" s="6">
        <v>333</v>
      </c>
      <c r="E3588" s="8">
        <v>430</v>
      </c>
      <c r="F3588" t="s">
        <v>8218</v>
      </c>
      <c r="G3588" t="s">
        <v>8224</v>
      </c>
      <c r="H3588" t="s">
        <v>8246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8272</v>
      </c>
      <c r="O3588" s="10" t="s">
        <v>8313</v>
      </c>
      <c r="P3588">
        <f t="shared" si="170"/>
        <v>30.71</v>
      </c>
      <c r="Q3588" s="14">
        <f t="shared" si="168"/>
        <v>42309.191307870366</v>
      </c>
      <c r="R3588" s="14">
        <f t="shared" si="169"/>
        <v>42338.9375</v>
      </c>
    </row>
    <row r="3589" spans="1:18" ht="48" hidden="1" x14ac:dyDescent="0.2">
      <c r="A3589">
        <v>3694</v>
      </c>
      <c r="B3589" s="3" t="s">
        <v>3691</v>
      </c>
      <c r="C3589" s="3" t="s">
        <v>7804</v>
      </c>
      <c r="D3589" s="6">
        <v>3500</v>
      </c>
      <c r="E3589" s="8">
        <v>3760</v>
      </c>
      <c r="F3589" t="s">
        <v>8218</v>
      </c>
      <c r="G3589" t="s">
        <v>8223</v>
      </c>
      <c r="H3589" t="s">
        <v>8245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8272</v>
      </c>
      <c r="O3589" s="10" t="s">
        <v>8313</v>
      </c>
      <c r="P3589">
        <f t="shared" si="170"/>
        <v>62.67</v>
      </c>
      <c r="Q3589" s="14">
        <f t="shared" si="168"/>
        <v>42490.133877314816</v>
      </c>
      <c r="R3589" s="14">
        <f t="shared" si="169"/>
        <v>42527.083333333328</v>
      </c>
    </row>
    <row r="3590" spans="1:18" ht="64" hidden="1" x14ac:dyDescent="0.2">
      <c r="A3590">
        <v>3695</v>
      </c>
      <c r="B3590" s="3" t="s">
        <v>3692</v>
      </c>
      <c r="C3590" s="3" t="s">
        <v>7805</v>
      </c>
      <c r="D3590" s="6">
        <v>4000</v>
      </c>
      <c r="E3590" s="8">
        <v>4005</v>
      </c>
      <c r="F3590" t="s">
        <v>8218</v>
      </c>
      <c r="G3590" t="s">
        <v>8223</v>
      </c>
      <c r="H3590" t="s">
        <v>8245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8272</v>
      </c>
      <c r="O3590" s="10" t="s">
        <v>8313</v>
      </c>
      <c r="P3590">
        <f t="shared" si="170"/>
        <v>121.36</v>
      </c>
      <c r="Q3590" s="14">
        <f t="shared" si="168"/>
        <v>41995.870486111111</v>
      </c>
      <c r="R3590" s="14">
        <f t="shared" si="169"/>
        <v>42015.870486111111</v>
      </c>
    </row>
    <row r="3591" spans="1:18" ht="48" hidden="1" x14ac:dyDescent="0.2">
      <c r="A3591">
        <v>3696</v>
      </c>
      <c r="B3591" s="3" t="s">
        <v>3693</v>
      </c>
      <c r="C3591" s="3" t="s">
        <v>7806</v>
      </c>
      <c r="D3591" s="6">
        <v>2000</v>
      </c>
      <c r="E3591" s="8">
        <v>3100</v>
      </c>
      <c r="F3591" t="s">
        <v>8218</v>
      </c>
      <c r="G3591" t="s">
        <v>8224</v>
      </c>
      <c r="H3591" t="s">
        <v>8246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8272</v>
      </c>
      <c r="O3591" s="10" t="s">
        <v>8313</v>
      </c>
      <c r="P3591">
        <f t="shared" si="170"/>
        <v>39.74</v>
      </c>
      <c r="Q3591" s="14">
        <f t="shared" si="168"/>
        <v>41988.617083333331</v>
      </c>
      <c r="R3591" s="14">
        <f t="shared" si="169"/>
        <v>42048.617083333331</v>
      </c>
    </row>
    <row r="3592" spans="1:18" ht="48" hidden="1" x14ac:dyDescent="0.2">
      <c r="A3592">
        <v>3697</v>
      </c>
      <c r="B3592" s="3" t="s">
        <v>3694</v>
      </c>
      <c r="C3592" s="3" t="s">
        <v>7807</v>
      </c>
      <c r="D3592" s="6">
        <v>2000</v>
      </c>
      <c r="E3592" s="8">
        <v>2160</v>
      </c>
      <c r="F3592" t="s">
        <v>8218</v>
      </c>
      <c r="G3592" t="s">
        <v>8224</v>
      </c>
      <c r="H3592" t="s">
        <v>8246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8272</v>
      </c>
      <c r="O3592" s="10" t="s">
        <v>8313</v>
      </c>
      <c r="P3592">
        <f t="shared" si="170"/>
        <v>72</v>
      </c>
      <c r="Q3592" s="14">
        <f t="shared" si="168"/>
        <v>42479.465833333335</v>
      </c>
      <c r="R3592" s="14">
        <f t="shared" si="169"/>
        <v>42500.465833333335</v>
      </c>
    </row>
    <row r="3593" spans="1:18" ht="32" hidden="1" x14ac:dyDescent="0.2">
      <c r="A3593">
        <v>3698</v>
      </c>
      <c r="B3593" s="3" t="s">
        <v>3695</v>
      </c>
      <c r="C3593" s="3" t="s">
        <v>7808</v>
      </c>
      <c r="D3593" s="6">
        <v>5000</v>
      </c>
      <c r="E3593" s="8">
        <v>5526</v>
      </c>
      <c r="F3593" t="s">
        <v>8218</v>
      </c>
      <c r="G3593" t="s">
        <v>8223</v>
      </c>
      <c r="H3593" t="s">
        <v>8245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8272</v>
      </c>
      <c r="O3593" s="10" t="s">
        <v>8313</v>
      </c>
      <c r="P3593">
        <f t="shared" si="170"/>
        <v>40.630000000000003</v>
      </c>
      <c r="Q3593" s="14">
        <f t="shared" si="168"/>
        <v>42401.806562500002</v>
      </c>
      <c r="R3593" s="14">
        <f t="shared" si="169"/>
        <v>42431.806562500002</v>
      </c>
    </row>
    <row r="3594" spans="1:18" ht="48" hidden="1" x14ac:dyDescent="0.2">
      <c r="A3594">
        <v>3699</v>
      </c>
      <c r="B3594" s="3" t="s">
        <v>3696</v>
      </c>
      <c r="C3594" s="3" t="s">
        <v>7809</v>
      </c>
      <c r="D3594" s="6">
        <v>2500</v>
      </c>
      <c r="E3594" s="8">
        <v>2520</v>
      </c>
      <c r="F3594" t="s">
        <v>8218</v>
      </c>
      <c r="G3594" t="s">
        <v>8223</v>
      </c>
      <c r="H3594" t="s">
        <v>8245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8272</v>
      </c>
      <c r="O3594" s="10" t="s">
        <v>8313</v>
      </c>
      <c r="P3594">
        <f t="shared" si="170"/>
        <v>63</v>
      </c>
      <c r="Q3594" s="14">
        <f t="shared" si="168"/>
        <v>41897.602037037039</v>
      </c>
      <c r="R3594" s="14">
        <f t="shared" si="169"/>
        <v>41927.602037037039</v>
      </c>
    </row>
    <row r="3595" spans="1:18" ht="32" hidden="1" x14ac:dyDescent="0.2">
      <c r="A3595">
        <v>3700</v>
      </c>
      <c r="B3595" s="3" t="s">
        <v>3697</v>
      </c>
      <c r="C3595" s="3" t="s">
        <v>7810</v>
      </c>
      <c r="D3595" s="6">
        <v>500</v>
      </c>
      <c r="E3595" s="8">
        <v>606</v>
      </c>
      <c r="F3595" t="s">
        <v>8218</v>
      </c>
      <c r="G3595" t="s">
        <v>8223</v>
      </c>
      <c r="H3595" t="s">
        <v>8245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8272</v>
      </c>
      <c r="O3595" s="10" t="s">
        <v>8313</v>
      </c>
      <c r="P3595">
        <f t="shared" si="170"/>
        <v>33.67</v>
      </c>
      <c r="Q3595" s="14">
        <f t="shared" si="168"/>
        <v>41882.585648148146</v>
      </c>
      <c r="R3595" s="14">
        <f t="shared" si="169"/>
        <v>41912.666666666664</v>
      </c>
    </row>
    <row r="3596" spans="1:18" ht="48" hidden="1" x14ac:dyDescent="0.2">
      <c r="A3596">
        <v>3701</v>
      </c>
      <c r="B3596" s="3" t="s">
        <v>3698</v>
      </c>
      <c r="C3596" s="3" t="s">
        <v>7811</v>
      </c>
      <c r="D3596" s="6">
        <v>1500</v>
      </c>
      <c r="E3596" s="8">
        <v>1505</v>
      </c>
      <c r="F3596" t="s">
        <v>8218</v>
      </c>
      <c r="G3596" t="s">
        <v>8224</v>
      </c>
      <c r="H3596" t="s">
        <v>8246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8272</v>
      </c>
      <c r="O3596" s="10" t="s">
        <v>8313</v>
      </c>
      <c r="P3596">
        <f t="shared" si="170"/>
        <v>38.590000000000003</v>
      </c>
      <c r="Q3596" s="14">
        <f t="shared" si="168"/>
        <v>42129.541585648149</v>
      </c>
      <c r="R3596" s="14">
        <f t="shared" si="169"/>
        <v>42159.541585648149</v>
      </c>
    </row>
    <row r="3597" spans="1:18" ht="48" hidden="1" x14ac:dyDescent="0.2">
      <c r="A3597">
        <v>3702</v>
      </c>
      <c r="B3597" s="3" t="s">
        <v>3699</v>
      </c>
      <c r="C3597" s="3" t="s">
        <v>7812</v>
      </c>
      <c r="D3597" s="6">
        <v>3000</v>
      </c>
      <c r="E3597" s="8">
        <v>3275</v>
      </c>
      <c r="F3597" t="s">
        <v>8218</v>
      </c>
      <c r="G3597" t="s">
        <v>8224</v>
      </c>
      <c r="H3597" t="s">
        <v>8246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8272</v>
      </c>
      <c r="O3597" s="10" t="s">
        <v>8313</v>
      </c>
      <c r="P3597">
        <f t="shared" si="170"/>
        <v>155.94999999999999</v>
      </c>
      <c r="Q3597" s="14">
        <f t="shared" si="168"/>
        <v>42524.53800925926</v>
      </c>
      <c r="R3597" s="14">
        <f t="shared" si="169"/>
        <v>42561.957638888889</v>
      </c>
    </row>
    <row r="3598" spans="1:18" ht="48" hidden="1" x14ac:dyDescent="0.2">
      <c r="A3598">
        <v>3703</v>
      </c>
      <c r="B3598" s="3" t="s">
        <v>3700</v>
      </c>
      <c r="C3598" s="3" t="s">
        <v>7813</v>
      </c>
      <c r="D3598" s="6">
        <v>1050</v>
      </c>
      <c r="E3598" s="8">
        <v>1296</v>
      </c>
      <c r="F3598" t="s">
        <v>8218</v>
      </c>
      <c r="G3598" t="s">
        <v>8223</v>
      </c>
      <c r="H3598" t="s">
        <v>8245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8272</v>
      </c>
      <c r="O3598" s="10" t="s">
        <v>8313</v>
      </c>
      <c r="P3598">
        <f t="shared" si="170"/>
        <v>43.2</v>
      </c>
      <c r="Q3598" s="14">
        <f t="shared" si="168"/>
        <v>42556.504490740743</v>
      </c>
      <c r="R3598" s="14">
        <f t="shared" si="169"/>
        <v>42595.290972222225</v>
      </c>
    </row>
    <row r="3599" spans="1:18" ht="48" hidden="1" x14ac:dyDescent="0.2">
      <c r="A3599">
        <v>3704</v>
      </c>
      <c r="B3599" s="3" t="s">
        <v>3701</v>
      </c>
      <c r="C3599" s="3" t="s">
        <v>7814</v>
      </c>
      <c r="D3599" s="6">
        <v>300</v>
      </c>
      <c r="E3599" s="8">
        <v>409.01</v>
      </c>
      <c r="F3599" t="s">
        <v>8218</v>
      </c>
      <c r="G3599" t="s">
        <v>8224</v>
      </c>
      <c r="H3599" t="s">
        <v>8246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8272</v>
      </c>
      <c r="O3599" s="10" t="s">
        <v>8313</v>
      </c>
      <c r="P3599">
        <f t="shared" si="170"/>
        <v>15.15</v>
      </c>
      <c r="Q3599" s="14">
        <f t="shared" si="168"/>
        <v>42461.689745370371</v>
      </c>
      <c r="R3599" s="14">
        <f t="shared" si="169"/>
        <v>42521.689745370371</v>
      </c>
    </row>
    <row r="3600" spans="1:18" ht="48" hidden="1" x14ac:dyDescent="0.2">
      <c r="A3600">
        <v>3705</v>
      </c>
      <c r="B3600" s="3" t="s">
        <v>3702</v>
      </c>
      <c r="C3600" s="3" t="s">
        <v>7815</v>
      </c>
      <c r="D3600" s="6">
        <v>2827</v>
      </c>
      <c r="E3600" s="8">
        <v>2925</v>
      </c>
      <c r="F3600" t="s">
        <v>8218</v>
      </c>
      <c r="G3600" t="s">
        <v>8223</v>
      </c>
      <c r="H3600" t="s">
        <v>8245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8272</v>
      </c>
      <c r="O3600" s="10" t="s">
        <v>8313</v>
      </c>
      <c r="P3600">
        <f t="shared" si="170"/>
        <v>83.57</v>
      </c>
      <c r="Q3600" s="14">
        <f t="shared" si="168"/>
        <v>41792.542986111112</v>
      </c>
      <c r="R3600" s="14">
        <f t="shared" si="169"/>
        <v>41813.75</v>
      </c>
    </row>
    <row r="3601" spans="1:18" ht="48" hidden="1" x14ac:dyDescent="0.2">
      <c r="A3601">
        <v>3706</v>
      </c>
      <c r="B3601" s="3" t="s">
        <v>3703</v>
      </c>
      <c r="C3601" s="3" t="s">
        <v>7816</v>
      </c>
      <c r="D3601" s="6">
        <v>1500</v>
      </c>
      <c r="E3601" s="8">
        <v>1820</v>
      </c>
      <c r="F3601" t="s">
        <v>8218</v>
      </c>
      <c r="G3601" t="s">
        <v>8223</v>
      </c>
      <c r="H3601" t="s">
        <v>8245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8272</v>
      </c>
      <c r="O3601" s="10" t="s">
        <v>8313</v>
      </c>
      <c r="P3601">
        <f t="shared" si="170"/>
        <v>140</v>
      </c>
      <c r="Q3601" s="14">
        <f t="shared" si="168"/>
        <v>41879.913761574076</v>
      </c>
      <c r="R3601" s="14">
        <f t="shared" si="169"/>
        <v>41894.913761574076</v>
      </c>
    </row>
    <row r="3602" spans="1:18" ht="32" hidden="1" x14ac:dyDescent="0.2">
      <c r="A3602">
        <v>3707</v>
      </c>
      <c r="B3602" s="3" t="s">
        <v>3704</v>
      </c>
      <c r="C3602" s="3" t="s">
        <v>7817</v>
      </c>
      <c r="D3602" s="6">
        <v>1000</v>
      </c>
      <c r="E3602" s="8">
        <v>1860</v>
      </c>
      <c r="F3602" t="s">
        <v>8218</v>
      </c>
      <c r="G3602" t="s">
        <v>8223</v>
      </c>
      <c r="H3602" t="s">
        <v>8245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8272</v>
      </c>
      <c r="O3602" s="10" t="s">
        <v>8313</v>
      </c>
      <c r="P3602">
        <f t="shared" si="170"/>
        <v>80.87</v>
      </c>
      <c r="Q3602" s="14">
        <f t="shared" si="168"/>
        <v>42552.048356481479</v>
      </c>
      <c r="R3602" s="14">
        <f t="shared" si="169"/>
        <v>42573.226388888885</v>
      </c>
    </row>
    <row r="3603" spans="1:18" ht="48" hidden="1" x14ac:dyDescent="0.2">
      <c r="A3603">
        <v>3708</v>
      </c>
      <c r="B3603" s="3" t="s">
        <v>3705</v>
      </c>
      <c r="C3603" s="3" t="s">
        <v>7818</v>
      </c>
      <c r="D3603" s="6">
        <v>700</v>
      </c>
      <c r="E3603" s="8">
        <v>2100</v>
      </c>
      <c r="F3603" t="s">
        <v>8218</v>
      </c>
      <c r="G3603" t="s">
        <v>8223</v>
      </c>
      <c r="H3603" t="s">
        <v>8245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8272</v>
      </c>
      <c r="O3603" s="10" t="s">
        <v>8313</v>
      </c>
      <c r="P3603">
        <f t="shared" si="170"/>
        <v>53.85</v>
      </c>
      <c r="Q3603" s="14">
        <f t="shared" si="168"/>
        <v>41810.142199074071</v>
      </c>
      <c r="R3603" s="14">
        <f t="shared" si="169"/>
        <v>41824.142199074071</v>
      </c>
    </row>
    <row r="3604" spans="1:18" ht="48" hidden="1" x14ac:dyDescent="0.2">
      <c r="A3604">
        <v>3709</v>
      </c>
      <c r="B3604" s="3" t="s">
        <v>3706</v>
      </c>
      <c r="C3604" s="3" t="s">
        <v>7819</v>
      </c>
      <c r="D3604" s="6">
        <v>1000</v>
      </c>
      <c r="E3604" s="8">
        <v>1082.5</v>
      </c>
      <c r="F3604" t="s">
        <v>8218</v>
      </c>
      <c r="G3604" t="s">
        <v>8224</v>
      </c>
      <c r="H3604" t="s">
        <v>8246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8272</v>
      </c>
      <c r="O3604" s="10" t="s">
        <v>8313</v>
      </c>
      <c r="P3604">
        <f t="shared" si="170"/>
        <v>30.93</v>
      </c>
      <c r="Q3604" s="14">
        <f t="shared" si="168"/>
        <v>41785.707708333335</v>
      </c>
      <c r="R3604" s="14">
        <f t="shared" si="169"/>
        <v>41815.707708333335</v>
      </c>
    </row>
    <row r="3605" spans="1:18" ht="32" hidden="1" x14ac:dyDescent="0.2">
      <c r="A3605">
        <v>3710</v>
      </c>
      <c r="B3605" s="3" t="s">
        <v>3707</v>
      </c>
      <c r="C3605" s="3" t="s">
        <v>7820</v>
      </c>
      <c r="D3605" s="6">
        <v>1300</v>
      </c>
      <c r="E3605" s="8">
        <v>1835</v>
      </c>
      <c r="F3605" t="s">
        <v>8218</v>
      </c>
      <c r="G3605" t="s">
        <v>8223</v>
      </c>
      <c r="H3605" t="s">
        <v>8245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8272</v>
      </c>
      <c r="O3605" s="10" t="s">
        <v>8313</v>
      </c>
      <c r="P3605">
        <f t="shared" si="170"/>
        <v>67.959999999999994</v>
      </c>
      <c r="Q3605" s="14">
        <f t="shared" si="168"/>
        <v>42072.576249999998</v>
      </c>
      <c r="R3605" s="14">
        <f t="shared" si="169"/>
        <v>42097.576249999998</v>
      </c>
    </row>
    <row r="3606" spans="1:18" ht="32" hidden="1" x14ac:dyDescent="0.2">
      <c r="A3606">
        <v>3711</v>
      </c>
      <c r="B3606" s="3" t="s">
        <v>3708</v>
      </c>
      <c r="C3606" s="3" t="s">
        <v>7821</v>
      </c>
      <c r="D3606" s="6">
        <v>500</v>
      </c>
      <c r="E3606" s="8">
        <v>570</v>
      </c>
      <c r="F3606" t="s">
        <v>8218</v>
      </c>
      <c r="G3606" t="s">
        <v>8223</v>
      </c>
      <c r="H3606" t="s">
        <v>8245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8272</v>
      </c>
      <c r="O3606" s="10" t="s">
        <v>8313</v>
      </c>
      <c r="P3606">
        <f t="shared" si="170"/>
        <v>27.14</v>
      </c>
      <c r="Q3606" s="14">
        <f t="shared" si="168"/>
        <v>41779.724224537036</v>
      </c>
      <c r="R3606" s="14">
        <f t="shared" si="169"/>
        <v>41805.666666666664</v>
      </c>
    </row>
    <row r="3607" spans="1:18" ht="48" hidden="1" x14ac:dyDescent="0.2">
      <c r="A3607">
        <v>3712</v>
      </c>
      <c r="B3607" s="3" t="s">
        <v>3709</v>
      </c>
      <c r="C3607" s="3" t="s">
        <v>7822</v>
      </c>
      <c r="D3607" s="6">
        <v>7500</v>
      </c>
      <c r="E3607" s="8">
        <v>11530</v>
      </c>
      <c r="F3607" t="s">
        <v>8218</v>
      </c>
      <c r="G3607" t="s">
        <v>8223</v>
      </c>
      <c r="H3607" t="s">
        <v>8245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8272</v>
      </c>
      <c r="O3607" s="10" t="s">
        <v>8313</v>
      </c>
      <c r="P3607">
        <f t="shared" si="170"/>
        <v>110.87</v>
      </c>
      <c r="Q3607" s="14">
        <f t="shared" si="168"/>
        <v>42134.172071759262</v>
      </c>
      <c r="R3607" s="14">
        <f t="shared" si="169"/>
        <v>42155.290972222225</v>
      </c>
    </row>
    <row r="3608" spans="1:18" ht="48" hidden="1" x14ac:dyDescent="0.2">
      <c r="A3608">
        <v>3713</v>
      </c>
      <c r="B3608" s="3" t="s">
        <v>3710</v>
      </c>
      <c r="C3608" s="3" t="s">
        <v>7823</v>
      </c>
      <c r="D3608" s="6">
        <v>2000</v>
      </c>
      <c r="E3608" s="8">
        <v>2030</v>
      </c>
      <c r="F3608" t="s">
        <v>8218</v>
      </c>
      <c r="G3608" t="s">
        <v>8223</v>
      </c>
      <c r="H3608" t="s">
        <v>8245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8272</v>
      </c>
      <c r="O3608" s="10" t="s">
        <v>8313</v>
      </c>
      <c r="P3608">
        <f t="shared" si="170"/>
        <v>106.84</v>
      </c>
      <c r="Q3608" s="14">
        <f t="shared" si="168"/>
        <v>42505.738032407404</v>
      </c>
      <c r="R3608" s="14">
        <f t="shared" si="169"/>
        <v>42525.738032407404</v>
      </c>
    </row>
    <row r="3609" spans="1:18" ht="48" hidden="1" x14ac:dyDescent="0.2">
      <c r="A3609">
        <v>3714</v>
      </c>
      <c r="B3609" s="3" t="s">
        <v>3711</v>
      </c>
      <c r="C3609" s="3" t="s">
        <v>7824</v>
      </c>
      <c r="D3609" s="6">
        <v>10000</v>
      </c>
      <c r="E3609" s="8">
        <v>10235</v>
      </c>
      <c r="F3609" t="s">
        <v>8218</v>
      </c>
      <c r="G3609" t="s">
        <v>8223</v>
      </c>
      <c r="H3609" t="s">
        <v>8245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8272</v>
      </c>
      <c r="O3609" s="10" t="s">
        <v>8313</v>
      </c>
      <c r="P3609">
        <f t="shared" si="170"/>
        <v>105.52</v>
      </c>
      <c r="Q3609" s="14">
        <f t="shared" si="168"/>
        <v>42118.556331018524</v>
      </c>
      <c r="R3609" s="14">
        <f t="shared" si="169"/>
        <v>42150.165972222225</v>
      </c>
    </row>
    <row r="3610" spans="1:18" ht="48" hidden="1" x14ac:dyDescent="0.2">
      <c r="A3610">
        <v>3715</v>
      </c>
      <c r="B3610" s="3" t="s">
        <v>3712</v>
      </c>
      <c r="C3610" s="3" t="s">
        <v>7825</v>
      </c>
      <c r="D3610" s="6">
        <v>3500</v>
      </c>
      <c r="E3610" s="8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8272</v>
      </c>
      <c r="O3610" s="10" t="s">
        <v>8313</v>
      </c>
      <c r="P3610">
        <f t="shared" si="170"/>
        <v>132.96</v>
      </c>
      <c r="Q3610" s="14">
        <f t="shared" si="168"/>
        <v>42036.995590277773</v>
      </c>
      <c r="R3610" s="14">
        <f t="shared" si="169"/>
        <v>42094.536111111112</v>
      </c>
    </row>
    <row r="3611" spans="1:18" ht="48" hidden="1" x14ac:dyDescent="0.2">
      <c r="A3611">
        <v>3716</v>
      </c>
      <c r="B3611" s="3" t="s">
        <v>3713</v>
      </c>
      <c r="C3611" s="3" t="s">
        <v>7826</v>
      </c>
      <c r="D3611" s="6">
        <v>800</v>
      </c>
      <c r="E3611" s="8">
        <v>1246</v>
      </c>
      <c r="F3611" t="s">
        <v>8218</v>
      </c>
      <c r="G3611" t="s">
        <v>8223</v>
      </c>
      <c r="H3611" t="s">
        <v>8245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8272</v>
      </c>
      <c r="O3611" s="10" t="s">
        <v>8313</v>
      </c>
      <c r="P3611">
        <f t="shared" si="170"/>
        <v>51.92</v>
      </c>
      <c r="Q3611" s="14">
        <f t="shared" si="168"/>
        <v>42360.887835648144</v>
      </c>
      <c r="R3611" s="14">
        <f t="shared" si="169"/>
        <v>42390.887835648144</v>
      </c>
    </row>
    <row r="3612" spans="1:18" ht="48" hidden="1" x14ac:dyDescent="0.2">
      <c r="A3612">
        <v>3717</v>
      </c>
      <c r="B3612" s="3" t="s">
        <v>3714</v>
      </c>
      <c r="C3612" s="3" t="s">
        <v>7827</v>
      </c>
      <c r="D3612" s="6">
        <v>4000</v>
      </c>
      <c r="E3612" s="8">
        <v>4030</v>
      </c>
      <c r="F3612" t="s">
        <v>8218</v>
      </c>
      <c r="G3612" t="s">
        <v>8224</v>
      </c>
      <c r="H3612" t="s">
        <v>8246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8272</v>
      </c>
      <c r="O3612" s="10" t="s">
        <v>8313</v>
      </c>
      <c r="P3612">
        <f t="shared" si="170"/>
        <v>310</v>
      </c>
      <c r="Q3612" s="14">
        <f t="shared" si="168"/>
        <v>42102.866307870368</v>
      </c>
      <c r="R3612" s="14">
        <f t="shared" si="169"/>
        <v>42133.866307870368</v>
      </c>
    </row>
    <row r="3613" spans="1:18" ht="48" hidden="1" x14ac:dyDescent="0.2">
      <c r="A3613">
        <v>3718</v>
      </c>
      <c r="B3613" s="3" t="s">
        <v>3715</v>
      </c>
      <c r="C3613" s="3" t="s">
        <v>7828</v>
      </c>
      <c r="D3613" s="6">
        <v>500</v>
      </c>
      <c r="E3613" s="8">
        <v>1197</v>
      </c>
      <c r="F3613" t="s">
        <v>8218</v>
      </c>
      <c r="G3613" t="s">
        <v>8224</v>
      </c>
      <c r="H3613" t="s">
        <v>8246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8272</v>
      </c>
      <c r="O3613" s="10" t="s">
        <v>8313</v>
      </c>
      <c r="P3613">
        <f t="shared" si="170"/>
        <v>26.02</v>
      </c>
      <c r="Q3613" s="14">
        <f t="shared" si="168"/>
        <v>42032.716145833328</v>
      </c>
      <c r="R3613" s="14">
        <f t="shared" si="169"/>
        <v>42062.716145833328</v>
      </c>
    </row>
    <row r="3614" spans="1:18" ht="32" hidden="1" x14ac:dyDescent="0.2">
      <c r="A3614">
        <v>3719</v>
      </c>
      <c r="B3614" s="3" t="s">
        <v>3716</v>
      </c>
      <c r="C3614" s="3" t="s">
        <v>7829</v>
      </c>
      <c r="D3614" s="6">
        <v>200</v>
      </c>
      <c r="E3614" s="8">
        <v>420</v>
      </c>
      <c r="F3614" t="s">
        <v>8218</v>
      </c>
      <c r="G3614" t="s">
        <v>8224</v>
      </c>
      <c r="H3614" t="s">
        <v>8246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8272</v>
      </c>
      <c r="O3614" s="10" t="s">
        <v>8313</v>
      </c>
      <c r="P3614">
        <f t="shared" si="170"/>
        <v>105</v>
      </c>
      <c r="Q3614" s="14">
        <f t="shared" si="168"/>
        <v>42147.729930555557</v>
      </c>
      <c r="R3614" s="14">
        <f t="shared" si="169"/>
        <v>42177.729930555557</v>
      </c>
    </row>
    <row r="3615" spans="1:18" ht="32" hidden="1" x14ac:dyDescent="0.2">
      <c r="A3615">
        <v>3720</v>
      </c>
      <c r="B3615" s="3" t="s">
        <v>3717</v>
      </c>
      <c r="C3615" s="3" t="s">
        <v>7830</v>
      </c>
      <c r="D3615" s="6">
        <v>3300</v>
      </c>
      <c r="E3615" s="8">
        <v>3449</v>
      </c>
      <c r="F3615" t="s">
        <v>8218</v>
      </c>
      <c r="G3615" t="s">
        <v>8223</v>
      </c>
      <c r="H3615" t="s">
        <v>8245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8272</v>
      </c>
      <c r="O3615" s="10" t="s">
        <v>8313</v>
      </c>
      <c r="P3615">
        <f t="shared" si="170"/>
        <v>86.23</v>
      </c>
      <c r="Q3615" s="14">
        <f t="shared" si="168"/>
        <v>42165.993125000001</v>
      </c>
      <c r="R3615" s="14">
        <f t="shared" si="169"/>
        <v>42187.993125000001</v>
      </c>
    </row>
    <row r="3616" spans="1:18" ht="48" hidden="1" x14ac:dyDescent="0.2">
      <c r="A3616">
        <v>3721</v>
      </c>
      <c r="B3616" s="3" t="s">
        <v>3718</v>
      </c>
      <c r="C3616" s="3" t="s">
        <v>7831</v>
      </c>
      <c r="D3616" s="6">
        <v>5000</v>
      </c>
      <c r="E3616" s="8">
        <v>5040</v>
      </c>
      <c r="F3616" t="s">
        <v>8218</v>
      </c>
      <c r="G3616" t="s">
        <v>8223</v>
      </c>
      <c r="H3616" t="s">
        <v>8245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8272</v>
      </c>
      <c r="O3616" s="10" t="s">
        <v>8313</v>
      </c>
      <c r="P3616">
        <f t="shared" si="170"/>
        <v>114.55</v>
      </c>
      <c r="Q3616" s="14">
        <f t="shared" si="168"/>
        <v>41927.936157407406</v>
      </c>
      <c r="R3616" s="14">
        <f t="shared" si="169"/>
        <v>41948.977824074071</v>
      </c>
    </row>
    <row r="3617" spans="1:18" ht="64" hidden="1" x14ac:dyDescent="0.2">
      <c r="A3617">
        <v>3722</v>
      </c>
      <c r="B3617" s="3" t="s">
        <v>3719</v>
      </c>
      <c r="C3617" s="3" t="s">
        <v>7832</v>
      </c>
      <c r="D3617" s="6">
        <v>1500</v>
      </c>
      <c r="E3617" s="8">
        <v>1668</v>
      </c>
      <c r="F3617" t="s">
        <v>8218</v>
      </c>
      <c r="G3617" t="s">
        <v>8228</v>
      </c>
      <c r="H3617" t="s">
        <v>8250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8272</v>
      </c>
      <c r="O3617" s="10" t="s">
        <v>8313</v>
      </c>
      <c r="P3617">
        <f t="shared" si="170"/>
        <v>47.66</v>
      </c>
      <c r="Q3617" s="14">
        <f t="shared" si="168"/>
        <v>42381.671840277777</v>
      </c>
      <c r="R3617" s="14">
        <f t="shared" si="169"/>
        <v>42411.957638888889</v>
      </c>
    </row>
    <row r="3618" spans="1:18" ht="32" hidden="1" x14ac:dyDescent="0.2">
      <c r="A3618">
        <v>3723</v>
      </c>
      <c r="B3618" s="3" t="s">
        <v>3720</v>
      </c>
      <c r="C3618" s="3" t="s">
        <v>7833</v>
      </c>
      <c r="D3618" s="6">
        <v>4500</v>
      </c>
      <c r="E3618" s="8">
        <v>4592</v>
      </c>
      <c r="F3618" t="s">
        <v>8218</v>
      </c>
      <c r="G3618" t="s">
        <v>8224</v>
      </c>
      <c r="H3618" t="s">
        <v>8246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8272</v>
      </c>
      <c r="O3618" s="10" t="s">
        <v>8313</v>
      </c>
      <c r="P3618">
        <f t="shared" si="170"/>
        <v>72.89</v>
      </c>
      <c r="Q3618" s="14">
        <f t="shared" si="168"/>
        <v>41943.753032407411</v>
      </c>
      <c r="R3618" s="14">
        <f t="shared" si="169"/>
        <v>41973.794699074075</v>
      </c>
    </row>
    <row r="3619" spans="1:18" ht="48" hidden="1" x14ac:dyDescent="0.2">
      <c r="A3619">
        <v>3724</v>
      </c>
      <c r="B3619" s="3" t="s">
        <v>3721</v>
      </c>
      <c r="C3619" s="3" t="s">
        <v>7834</v>
      </c>
      <c r="D3619" s="6">
        <v>4300</v>
      </c>
      <c r="E3619" s="8">
        <v>4409.55</v>
      </c>
      <c r="F3619" t="s">
        <v>8218</v>
      </c>
      <c r="G3619" t="s">
        <v>8224</v>
      </c>
      <c r="H3619" t="s">
        <v>8246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8272</v>
      </c>
      <c r="O3619" s="10" t="s">
        <v>8313</v>
      </c>
      <c r="P3619">
        <f t="shared" si="170"/>
        <v>49.55</v>
      </c>
      <c r="Q3619" s="14">
        <f t="shared" si="168"/>
        <v>42465.491435185191</v>
      </c>
      <c r="R3619" s="14">
        <f t="shared" si="169"/>
        <v>42494.958333333328</v>
      </c>
    </row>
    <row r="3620" spans="1:18" ht="48" hidden="1" x14ac:dyDescent="0.2">
      <c r="A3620">
        <v>3725</v>
      </c>
      <c r="B3620" s="3" t="s">
        <v>3722</v>
      </c>
      <c r="C3620" s="3" t="s">
        <v>7835</v>
      </c>
      <c r="D3620" s="6">
        <v>300</v>
      </c>
      <c r="E3620" s="8">
        <v>381</v>
      </c>
      <c r="F3620" t="s">
        <v>8218</v>
      </c>
      <c r="G3620" t="s">
        <v>8224</v>
      </c>
      <c r="H3620" t="s">
        <v>8246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8272</v>
      </c>
      <c r="O3620" s="10" t="s">
        <v>8313</v>
      </c>
      <c r="P3620">
        <f t="shared" si="170"/>
        <v>25.4</v>
      </c>
      <c r="Q3620" s="14">
        <f t="shared" si="168"/>
        <v>42401.945219907408</v>
      </c>
      <c r="R3620" s="14">
        <f t="shared" si="169"/>
        <v>42418.895833333328</v>
      </c>
    </row>
    <row r="3621" spans="1:18" ht="48" hidden="1" x14ac:dyDescent="0.2">
      <c r="A3621">
        <v>3726</v>
      </c>
      <c r="B3621" s="3" t="s">
        <v>3723</v>
      </c>
      <c r="C3621" s="3" t="s">
        <v>7836</v>
      </c>
      <c r="D3621" s="6">
        <v>850</v>
      </c>
      <c r="E3621" s="8">
        <v>2879</v>
      </c>
      <c r="F3621" t="s">
        <v>8218</v>
      </c>
      <c r="G3621" t="s">
        <v>8223</v>
      </c>
      <c r="H3621" t="s">
        <v>8245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8272</v>
      </c>
      <c r="O3621" s="10" t="s">
        <v>8313</v>
      </c>
      <c r="P3621">
        <f t="shared" si="170"/>
        <v>62.59</v>
      </c>
      <c r="Q3621" s="14">
        <f t="shared" si="168"/>
        <v>42462.140868055561</v>
      </c>
      <c r="R3621" s="14">
        <f t="shared" si="169"/>
        <v>42489.875</v>
      </c>
    </row>
    <row r="3622" spans="1:18" ht="48" hidden="1" x14ac:dyDescent="0.2">
      <c r="A3622">
        <v>3727</v>
      </c>
      <c r="B3622" s="3" t="s">
        <v>3724</v>
      </c>
      <c r="C3622" s="3" t="s">
        <v>7837</v>
      </c>
      <c r="D3622" s="6">
        <v>2000</v>
      </c>
      <c r="E3622" s="8">
        <v>2015</v>
      </c>
      <c r="F3622" t="s">
        <v>8218</v>
      </c>
      <c r="G3622" t="s">
        <v>8223</v>
      </c>
      <c r="H3622" t="s">
        <v>8245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8272</v>
      </c>
      <c r="O3622" s="10" t="s">
        <v>8313</v>
      </c>
      <c r="P3622">
        <f t="shared" si="170"/>
        <v>61.06</v>
      </c>
      <c r="Q3622" s="14">
        <f t="shared" si="168"/>
        <v>42632.348310185189</v>
      </c>
      <c r="R3622" s="14">
        <f t="shared" si="169"/>
        <v>42663.204861111109</v>
      </c>
    </row>
    <row r="3623" spans="1:18" ht="32" hidden="1" x14ac:dyDescent="0.2">
      <c r="A3623">
        <v>3728</v>
      </c>
      <c r="B3623" s="3" t="s">
        <v>3725</v>
      </c>
      <c r="C3623" s="3" t="s">
        <v>7838</v>
      </c>
      <c r="D3623" s="6">
        <v>20000</v>
      </c>
      <c r="E3623" s="8">
        <v>1862</v>
      </c>
      <c r="F3623" t="s">
        <v>8220</v>
      </c>
      <c r="G3623" t="s">
        <v>8223</v>
      </c>
      <c r="H3623" t="s">
        <v>8245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8272</v>
      </c>
      <c r="O3623" s="10" t="s">
        <v>8313</v>
      </c>
      <c r="P3623">
        <f t="shared" si="170"/>
        <v>60.06</v>
      </c>
      <c r="Q3623" s="14">
        <f t="shared" si="168"/>
        <v>42205.171018518522</v>
      </c>
      <c r="R3623" s="14">
        <f t="shared" si="169"/>
        <v>42235.171018518522</v>
      </c>
    </row>
    <row r="3624" spans="1:18" ht="48" hidden="1" x14ac:dyDescent="0.2">
      <c r="A3624">
        <v>3729</v>
      </c>
      <c r="B3624" s="3" t="s">
        <v>3726</v>
      </c>
      <c r="C3624" s="3" t="s">
        <v>7839</v>
      </c>
      <c r="D3624" s="6">
        <v>5000</v>
      </c>
      <c r="E3624" s="8">
        <v>362</v>
      </c>
      <c r="F3624" t="s">
        <v>8220</v>
      </c>
      <c r="G3624" t="s">
        <v>8223</v>
      </c>
      <c r="H3624" t="s">
        <v>8245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8272</v>
      </c>
      <c r="O3624" s="10" t="s">
        <v>8313</v>
      </c>
      <c r="P3624">
        <f t="shared" si="170"/>
        <v>72.400000000000006</v>
      </c>
      <c r="Q3624" s="14">
        <f t="shared" si="168"/>
        <v>42041.205000000002</v>
      </c>
      <c r="R3624" s="14">
        <f t="shared" si="169"/>
        <v>42086.16333333333</v>
      </c>
    </row>
    <row r="3625" spans="1:18" ht="48" hidden="1" x14ac:dyDescent="0.2">
      <c r="A3625">
        <v>3730</v>
      </c>
      <c r="B3625" s="3" t="s">
        <v>3727</v>
      </c>
      <c r="C3625" s="3" t="s">
        <v>7840</v>
      </c>
      <c r="D3625" s="6">
        <v>1000</v>
      </c>
      <c r="E3625" s="8">
        <v>100</v>
      </c>
      <c r="F3625" t="s">
        <v>8220</v>
      </c>
      <c r="G3625" t="s">
        <v>8223</v>
      </c>
      <c r="H3625" t="s">
        <v>8245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8272</v>
      </c>
      <c r="O3625" s="10" t="s">
        <v>8313</v>
      </c>
      <c r="P3625">
        <f t="shared" si="170"/>
        <v>100</v>
      </c>
      <c r="Q3625" s="14">
        <f t="shared" si="168"/>
        <v>42203.677766203706</v>
      </c>
      <c r="R3625" s="14">
        <f t="shared" si="169"/>
        <v>42233.677766203706</v>
      </c>
    </row>
    <row r="3626" spans="1:18" ht="48" hidden="1" x14ac:dyDescent="0.2">
      <c r="A3626">
        <v>3731</v>
      </c>
      <c r="B3626" s="3" t="s">
        <v>3728</v>
      </c>
      <c r="C3626" s="3" t="s">
        <v>7841</v>
      </c>
      <c r="D3626" s="6">
        <v>5500</v>
      </c>
      <c r="E3626" s="8">
        <v>620</v>
      </c>
      <c r="F3626" t="s">
        <v>8220</v>
      </c>
      <c r="G3626" t="s">
        <v>8223</v>
      </c>
      <c r="H3626" t="s">
        <v>8245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8272</v>
      </c>
      <c r="O3626" s="10" t="s">
        <v>8313</v>
      </c>
      <c r="P3626">
        <f t="shared" si="170"/>
        <v>51.67</v>
      </c>
      <c r="Q3626" s="14">
        <f t="shared" si="168"/>
        <v>41983.752847222218</v>
      </c>
      <c r="R3626" s="14">
        <f t="shared" si="169"/>
        <v>42014.140972222223</v>
      </c>
    </row>
    <row r="3627" spans="1:18" ht="32" hidden="1" x14ac:dyDescent="0.2">
      <c r="A3627">
        <v>3732</v>
      </c>
      <c r="B3627" s="3" t="s">
        <v>3729</v>
      </c>
      <c r="C3627" s="3" t="s">
        <v>7842</v>
      </c>
      <c r="D3627" s="6">
        <v>850</v>
      </c>
      <c r="E3627" s="8">
        <v>131</v>
      </c>
      <c r="F3627" t="s">
        <v>8220</v>
      </c>
      <c r="G3627" t="s">
        <v>8232</v>
      </c>
      <c r="H3627" t="s">
        <v>8248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8272</v>
      </c>
      <c r="O3627" s="10" t="s">
        <v>8313</v>
      </c>
      <c r="P3627">
        <f t="shared" si="170"/>
        <v>32.75</v>
      </c>
      <c r="Q3627" s="14">
        <f t="shared" si="168"/>
        <v>41968.677465277782</v>
      </c>
      <c r="R3627" s="14">
        <f t="shared" si="169"/>
        <v>42028.5</v>
      </c>
    </row>
    <row r="3628" spans="1:18" ht="48" hidden="1" x14ac:dyDescent="0.2">
      <c r="A3628">
        <v>3733</v>
      </c>
      <c r="B3628" s="3" t="s">
        <v>3730</v>
      </c>
      <c r="C3628" s="3" t="s">
        <v>7843</v>
      </c>
      <c r="D3628" s="6">
        <v>1500</v>
      </c>
      <c r="E3628" s="8">
        <v>0</v>
      </c>
      <c r="F3628" t="s">
        <v>8220</v>
      </c>
      <c r="G3628" t="s">
        <v>8223</v>
      </c>
      <c r="H3628" t="s">
        <v>8245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8272</v>
      </c>
      <c r="O3628" s="10" t="s">
        <v>8313</v>
      </c>
      <c r="P3628">
        <f t="shared" si="170"/>
        <v>0</v>
      </c>
      <c r="Q3628" s="14">
        <f t="shared" si="168"/>
        <v>42103.024398148147</v>
      </c>
      <c r="R3628" s="14">
        <f t="shared" si="169"/>
        <v>42112.9375</v>
      </c>
    </row>
    <row r="3629" spans="1:18" ht="48" hidden="1" x14ac:dyDescent="0.2">
      <c r="A3629">
        <v>3734</v>
      </c>
      <c r="B3629" s="3" t="s">
        <v>3731</v>
      </c>
      <c r="C3629" s="3" t="s">
        <v>7844</v>
      </c>
      <c r="D3629" s="6">
        <v>1500</v>
      </c>
      <c r="E3629" s="8">
        <v>427</v>
      </c>
      <c r="F3629" t="s">
        <v>8220</v>
      </c>
      <c r="G3629" t="s">
        <v>8223</v>
      </c>
      <c r="H3629" t="s">
        <v>8245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8272</v>
      </c>
      <c r="O3629" s="10" t="s">
        <v>8313</v>
      </c>
      <c r="P3629">
        <f t="shared" si="170"/>
        <v>61</v>
      </c>
      <c r="Q3629" s="14">
        <f t="shared" si="168"/>
        <v>42089.901574074072</v>
      </c>
      <c r="R3629" s="14">
        <f t="shared" si="169"/>
        <v>42149.901574074072</v>
      </c>
    </row>
    <row r="3630" spans="1:18" ht="32" hidden="1" x14ac:dyDescent="0.2">
      <c r="A3630">
        <v>3735</v>
      </c>
      <c r="B3630" s="3" t="s">
        <v>3732</v>
      </c>
      <c r="C3630" s="3" t="s">
        <v>7845</v>
      </c>
      <c r="D3630" s="6">
        <v>150</v>
      </c>
      <c r="E3630" s="8">
        <v>20</v>
      </c>
      <c r="F3630" t="s">
        <v>8220</v>
      </c>
      <c r="G3630" t="s">
        <v>8224</v>
      </c>
      <c r="H3630" t="s">
        <v>8246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8272</v>
      </c>
      <c r="O3630" s="10" t="s">
        <v>8313</v>
      </c>
      <c r="P3630">
        <f t="shared" si="170"/>
        <v>10</v>
      </c>
      <c r="Q3630" s="14">
        <f t="shared" si="168"/>
        <v>42122.693159722221</v>
      </c>
      <c r="R3630" s="14">
        <f t="shared" si="169"/>
        <v>42152.693159722221</v>
      </c>
    </row>
    <row r="3631" spans="1:18" ht="48" hidden="1" x14ac:dyDescent="0.2">
      <c r="A3631">
        <v>3736</v>
      </c>
      <c r="B3631" s="3" t="s">
        <v>3733</v>
      </c>
      <c r="C3631" s="3" t="s">
        <v>7846</v>
      </c>
      <c r="D3631" s="6">
        <v>1500</v>
      </c>
      <c r="E3631" s="8">
        <v>10</v>
      </c>
      <c r="F3631" t="s">
        <v>8220</v>
      </c>
      <c r="G3631" t="s">
        <v>8224</v>
      </c>
      <c r="H3631" t="s">
        <v>8246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8272</v>
      </c>
      <c r="O3631" s="10" t="s">
        <v>8313</v>
      </c>
      <c r="P3631">
        <f t="shared" si="170"/>
        <v>10</v>
      </c>
      <c r="Q3631" s="14">
        <f t="shared" si="168"/>
        <v>42048.711724537032</v>
      </c>
      <c r="R3631" s="14">
        <f t="shared" si="169"/>
        <v>42086.75</v>
      </c>
    </row>
    <row r="3632" spans="1:18" ht="32" hidden="1" x14ac:dyDescent="0.2">
      <c r="A3632">
        <v>3737</v>
      </c>
      <c r="B3632" s="3" t="s">
        <v>3734</v>
      </c>
      <c r="C3632" s="3" t="s">
        <v>7847</v>
      </c>
      <c r="D3632" s="6">
        <v>700</v>
      </c>
      <c r="E3632" s="8">
        <v>150</v>
      </c>
      <c r="F3632" t="s">
        <v>8220</v>
      </c>
      <c r="G3632" t="s">
        <v>8223</v>
      </c>
      <c r="H3632" t="s">
        <v>8245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8272</v>
      </c>
      <c r="O3632" s="10" t="s">
        <v>8313</v>
      </c>
      <c r="P3632">
        <f t="shared" si="170"/>
        <v>37.5</v>
      </c>
      <c r="Q3632" s="14">
        <f t="shared" si="168"/>
        <v>42297.691006944442</v>
      </c>
      <c r="R3632" s="14">
        <f t="shared" si="169"/>
        <v>42320.290972222225</v>
      </c>
    </row>
    <row r="3633" spans="1:18" ht="32" hidden="1" x14ac:dyDescent="0.2">
      <c r="A3633">
        <v>3738</v>
      </c>
      <c r="B3633" s="3" t="s">
        <v>3735</v>
      </c>
      <c r="C3633" s="3" t="s">
        <v>7848</v>
      </c>
      <c r="D3633" s="6">
        <v>1500</v>
      </c>
      <c r="E3633" s="8">
        <v>270</v>
      </c>
      <c r="F3633" t="s">
        <v>8220</v>
      </c>
      <c r="G3633" t="s">
        <v>8224</v>
      </c>
      <c r="H3633" t="s">
        <v>8246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8272</v>
      </c>
      <c r="O3633" s="10" t="s">
        <v>8313</v>
      </c>
      <c r="P3633">
        <f t="shared" si="170"/>
        <v>45</v>
      </c>
      <c r="Q3633" s="14">
        <f t="shared" si="168"/>
        <v>41813.938715277778</v>
      </c>
      <c r="R3633" s="14">
        <f t="shared" si="169"/>
        <v>41835.916666666664</v>
      </c>
    </row>
    <row r="3634" spans="1:18" ht="48" hidden="1" x14ac:dyDescent="0.2">
      <c r="A3634">
        <v>3739</v>
      </c>
      <c r="B3634" s="3" t="s">
        <v>3736</v>
      </c>
      <c r="C3634" s="3" t="s">
        <v>7849</v>
      </c>
      <c r="D3634" s="6">
        <v>4000</v>
      </c>
      <c r="E3634" s="8">
        <v>805</v>
      </c>
      <c r="F3634" t="s">
        <v>8220</v>
      </c>
      <c r="G3634" t="s">
        <v>8224</v>
      </c>
      <c r="H3634" t="s">
        <v>8246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8272</v>
      </c>
      <c r="O3634" s="10" t="s">
        <v>8313</v>
      </c>
      <c r="P3634">
        <f t="shared" si="170"/>
        <v>100.63</v>
      </c>
      <c r="Q3634" s="14">
        <f t="shared" si="168"/>
        <v>42548.449861111112</v>
      </c>
      <c r="R3634" s="14">
        <f t="shared" si="169"/>
        <v>42568.449861111112</v>
      </c>
    </row>
    <row r="3635" spans="1:18" ht="48" hidden="1" x14ac:dyDescent="0.2">
      <c r="A3635">
        <v>3740</v>
      </c>
      <c r="B3635" s="3" t="s">
        <v>3737</v>
      </c>
      <c r="C3635" s="3" t="s">
        <v>7850</v>
      </c>
      <c r="D3635" s="6">
        <v>2000</v>
      </c>
      <c r="E3635" s="8">
        <v>358</v>
      </c>
      <c r="F3635" t="s">
        <v>8220</v>
      </c>
      <c r="G3635" t="s">
        <v>8223</v>
      </c>
      <c r="H3635" t="s">
        <v>8245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8272</v>
      </c>
      <c r="O3635" s="10" t="s">
        <v>8313</v>
      </c>
      <c r="P3635">
        <f t="shared" si="170"/>
        <v>25.57</v>
      </c>
      <c r="Q3635" s="14">
        <f t="shared" si="168"/>
        <v>41833.089756944442</v>
      </c>
      <c r="R3635" s="14">
        <f t="shared" si="169"/>
        <v>41863.079143518517</v>
      </c>
    </row>
    <row r="3636" spans="1:18" ht="48" hidden="1" x14ac:dyDescent="0.2">
      <c r="A3636">
        <v>3741</v>
      </c>
      <c r="B3636" s="3" t="s">
        <v>3738</v>
      </c>
      <c r="C3636" s="3" t="s">
        <v>7851</v>
      </c>
      <c r="D3636" s="6">
        <v>20000</v>
      </c>
      <c r="E3636" s="8">
        <v>0</v>
      </c>
      <c r="F3636" t="s">
        <v>8220</v>
      </c>
      <c r="G3636" t="s">
        <v>8223</v>
      </c>
      <c r="H3636" t="s">
        <v>8245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8272</v>
      </c>
      <c r="O3636" s="10" t="s">
        <v>8313</v>
      </c>
      <c r="P3636">
        <f t="shared" si="170"/>
        <v>0</v>
      </c>
      <c r="Q3636" s="14">
        <f t="shared" si="168"/>
        <v>42325.920717592591</v>
      </c>
      <c r="R3636" s="14">
        <f t="shared" si="169"/>
        <v>42355.920717592591</v>
      </c>
    </row>
    <row r="3637" spans="1:18" ht="48" hidden="1" x14ac:dyDescent="0.2">
      <c r="A3637">
        <v>3742</v>
      </c>
      <c r="B3637" s="3" t="s">
        <v>3739</v>
      </c>
      <c r="C3637" s="3" t="s">
        <v>7852</v>
      </c>
      <c r="D3637" s="6">
        <v>5000</v>
      </c>
      <c r="E3637" s="8">
        <v>100</v>
      </c>
      <c r="F3637" t="s">
        <v>8220</v>
      </c>
      <c r="G3637" t="s">
        <v>8223</v>
      </c>
      <c r="H3637" t="s">
        <v>8245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8272</v>
      </c>
      <c r="O3637" s="10" t="s">
        <v>8313</v>
      </c>
      <c r="P3637">
        <f t="shared" si="170"/>
        <v>25</v>
      </c>
      <c r="Q3637" s="14">
        <f t="shared" si="168"/>
        <v>41858.214629629627</v>
      </c>
      <c r="R3637" s="14">
        <f t="shared" si="169"/>
        <v>41888.214629629627</v>
      </c>
    </row>
    <row r="3638" spans="1:18" ht="32" hidden="1" x14ac:dyDescent="0.2">
      <c r="A3638">
        <v>3743</v>
      </c>
      <c r="B3638" s="3" t="s">
        <v>3740</v>
      </c>
      <c r="C3638" s="3" t="s">
        <v>7853</v>
      </c>
      <c r="D3638" s="6">
        <v>2200</v>
      </c>
      <c r="E3638" s="8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8272</v>
      </c>
      <c r="O3638" s="10" t="s">
        <v>8313</v>
      </c>
      <c r="P3638">
        <f t="shared" si="170"/>
        <v>0</v>
      </c>
      <c r="Q3638" s="14">
        <f t="shared" si="168"/>
        <v>41793.710231481484</v>
      </c>
      <c r="R3638" s="14">
        <f t="shared" si="169"/>
        <v>41823.710231481484</v>
      </c>
    </row>
    <row r="3639" spans="1:18" ht="48" hidden="1" x14ac:dyDescent="0.2">
      <c r="A3639">
        <v>3744</v>
      </c>
      <c r="B3639" s="3" t="s">
        <v>3741</v>
      </c>
      <c r="C3639" s="3" t="s">
        <v>7854</v>
      </c>
      <c r="D3639" s="6">
        <v>1200</v>
      </c>
      <c r="E3639" s="8">
        <v>0</v>
      </c>
      <c r="F3639" t="s">
        <v>8220</v>
      </c>
      <c r="G3639" t="s">
        <v>8223</v>
      </c>
      <c r="H3639" t="s">
        <v>8245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8272</v>
      </c>
      <c r="O3639" s="10" t="s">
        <v>8313</v>
      </c>
      <c r="P3639">
        <f t="shared" si="170"/>
        <v>0</v>
      </c>
      <c r="Q3639" s="14">
        <f t="shared" si="168"/>
        <v>41793.814259259263</v>
      </c>
      <c r="R3639" s="14">
        <f t="shared" si="169"/>
        <v>41825.165972222225</v>
      </c>
    </row>
    <row r="3640" spans="1:18" ht="48" hidden="1" x14ac:dyDescent="0.2">
      <c r="A3640">
        <v>3745</v>
      </c>
      <c r="B3640" s="3" t="s">
        <v>3742</v>
      </c>
      <c r="C3640" s="3" t="s">
        <v>7855</v>
      </c>
      <c r="D3640" s="6">
        <v>100</v>
      </c>
      <c r="E3640" s="8">
        <v>10</v>
      </c>
      <c r="F3640" t="s">
        <v>8220</v>
      </c>
      <c r="G3640" t="s">
        <v>8223</v>
      </c>
      <c r="H3640" t="s">
        <v>8245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8272</v>
      </c>
      <c r="O3640" s="10" t="s">
        <v>8313</v>
      </c>
      <c r="P3640">
        <f t="shared" si="170"/>
        <v>10</v>
      </c>
      <c r="Q3640" s="14">
        <f t="shared" si="168"/>
        <v>41831.697939814818</v>
      </c>
      <c r="R3640" s="14">
        <f t="shared" si="169"/>
        <v>41861.697939814818</v>
      </c>
    </row>
    <row r="3641" spans="1:18" ht="16" hidden="1" x14ac:dyDescent="0.2">
      <c r="A3641">
        <v>3746</v>
      </c>
      <c r="B3641" s="3" t="s">
        <v>3743</v>
      </c>
      <c r="C3641" s="3" t="s">
        <v>7856</v>
      </c>
      <c r="D3641" s="6">
        <v>8500</v>
      </c>
      <c r="E3641" s="8">
        <v>202</v>
      </c>
      <c r="F3641" t="s">
        <v>8220</v>
      </c>
      <c r="G3641" t="s">
        <v>8223</v>
      </c>
      <c r="H3641" t="s">
        <v>8245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8272</v>
      </c>
      <c r="O3641" s="10" t="s">
        <v>8313</v>
      </c>
      <c r="P3641">
        <f t="shared" si="170"/>
        <v>202</v>
      </c>
      <c r="Q3641" s="14">
        <f t="shared" si="168"/>
        <v>42621.389340277776</v>
      </c>
      <c r="R3641" s="14">
        <f t="shared" si="169"/>
        <v>42651.389340277776</v>
      </c>
    </row>
    <row r="3642" spans="1:18" ht="32" hidden="1" x14ac:dyDescent="0.2">
      <c r="A3642">
        <v>3747</v>
      </c>
      <c r="B3642" s="3" t="s">
        <v>3744</v>
      </c>
      <c r="C3642" s="3" t="s">
        <v>7857</v>
      </c>
      <c r="D3642" s="6">
        <v>2500</v>
      </c>
      <c r="E3642" s="8">
        <v>25</v>
      </c>
      <c r="F3642" t="s">
        <v>8220</v>
      </c>
      <c r="G3642" t="s">
        <v>8224</v>
      </c>
      <c r="H3642" t="s">
        <v>8246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8272</v>
      </c>
      <c r="O3642" s="10" t="s">
        <v>8313</v>
      </c>
      <c r="P3642">
        <f t="shared" si="170"/>
        <v>25</v>
      </c>
      <c r="Q3642" s="14">
        <f t="shared" si="168"/>
        <v>42164.299722222218</v>
      </c>
      <c r="R3642" s="14">
        <f t="shared" si="169"/>
        <v>42190.957638888889</v>
      </c>
    </row>
    <row r="3643" spans="1:18" ht="48" hidden="1" x14ac:dyDescent="0.2">
      <c r="A3643">
        <v>3808</v>
      </c>
      <c r="B3643" s="3" t="s">
        <v>3805</v>
      </c>
      <c r="C3643" s="3" t="s">
        <v>7918</v>
      </c>
      <c r="D3643" s="6">
        <v>1000</v>
      </c>
      <c r="E3643" s="8">
        <v>1000</v>
      </c>
      <c r="F3643" t="s">
        <v>8218</v>
      </c>
      <c r="G3643" t="s">
        <v>8224</v>
      </c>
      <c r="H3643" t="s">
        <v>8246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8272</v>
      </c>
      <c r="O3643" s="10" t="s">
        <v>8313</v>
      </c>
      <c r="P3643">
        <f t="shared" si="170"/>
        <v>41.67</v>
      </c>
      <c r="Q3643" s="14">
        <f t="shared" si="168"/>
        <v>42059.453923611116</v>
      </c>
      <c r="R3643" s="14">
        <f t="shared" si="169"/>
        <v>42119.412256944444</v>
      </c>
    </row>
    <row r="3644" spans="1:18" ht="48" hidden="1" x14ac:dyDescent="0.2">
      <c r="A3644">
        <v>3809</v>
      </c>
      <c r="B3644" s="3" t="s">
        <v>3806</v>
      </c>
      <c r="C3644" s="3" t="s">
        <v>7919</v>
      </c>
      <c r="D3644" s="6">
        <v>2000</v>
      </c>
      <c r="E3644" s="8">
        <v>2025</v>
      </c>
      <c r="F3644" t="s">
        <v>8218</v>
      </c>
      <c r="G3644" t="s">
        <v>8224</v>
      </c>
      <c r="H3644" t="s">
        <v>8246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8272</v>
      </c>
      <c r="O3644" s="10" t="s">
        <v>8313</v>
      </c>
      <c r="P3644">
        <f t="shared" si="170"/>
        <v>53.29</v>
      </c>
      <c r="Q3644" s="14">
        <f t="shared" si="168"/>
        <v>41800.526701388888</v>
      </c>
      <c r="R3644" s="14">
        <f t="shared" si="169"/>
        <v>41850.958333333336</v>
      </c>
    </row>
    <row r="3645" spans="1:18" ht="48" hidden="1" x14ac:dyDescent="0.2">
      <c r="A3645">
        <v>3810</v>
      </c>
      <c r="B3645" s="3" t="s">
        <v>3807</v>
      </c>
      <c r="C3645" s="3" t="s">
        <v>7920</v>
      </c>
      <c r="D3645" s="6">
        <v>1500</v>
      </c>
      <c r="E3645" s="8">
        <v>1826</v>
      </c>
      <c r="F3645" t="s">
        <v>8218</v>
      </c>
      <c r="G3645" t="s">
        <v>8223</v>
      </c>
      <c r="H3645" t="s">
        <v>8245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8272</v>
      </c>
      <c r="O3645" s="10" t="s">
        <v>8313</v>
      </c>
      <c r="P3645">
        <f t="shared" si="170"/>
        <v>70.23</v>
      </c>
      <c r="Q3645" s="14">
        <f t="shared" si="168"/>
        <v>42054.849050925928</v>
      </c>
      <c r="R3645" s="14">
        <f t="shared" si="169"/>
        <v>42084.807384259257</v>
      </c>
    </row>
    <row r="3646" spans="1:18" ht="48" hidden="1" x14ac:dyDescent="0.2">
      <c r="A3646">
        <v>3811</v>
      </c>
      <c r="B3646" s="3" t="s">
        <v>3808</v>
      </c>
      <c r="C3646" s="3" t="s">
        <v>7921</v>
      </c>
      <c r="D3646" s="6">
        <v>250</v>
      </c>
      <c r="E3646" s="8">
        <v>825</v>
      </c>
      <c r="F3646" t="s">
        <v>8218</v>
      </c>
      <c r="G3646" t="s">
        <v>8224</v>
      </c>
      <c r="H3646" t="s">
        <v>8246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8272</v>
      </c>
      <c r="O3646" s="10" t="s">
        <v>8313</v>
      </c>
      <c r="P3646">
        <f t="shared" si="170"/>
        <v>43.42</v>
      </c>
      <c r="Q3646" s="14">
        <f t="shared" si="168"/>
        <v>42487.62700231481</v>
      </c>
      <c r="R3646" s="14">
        <f t="shared" si="169"/>
        <v>42521.458333333328</v>
      </c>
    </row>
    <row r="3647" spans="1:18" ht="48" hidden="1" x14ac:dyDescent="0.2">
      <c r="A3647">
        <v>3812</v>
      </c>
      <c r="B3647" s="3" t="s">
        <v>3809</v>
      </c>
      <c r="C3647" s="3" t="s">
        <v>7922</v>
      </c>
      <c r="D3647" s="6">
        <v>2000</v>
      </c>
      <c r="E3647" s="8">
        <v>2191</v>
      </c>
      <c r="F3647" t="s">
        <v>8218</v>
      </c>
      <c r="G3647" t="s">
        <v>8228</v>
      </c>
      <c r="H3647" t="s">
        <v>8250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8272</v>
      </c>
      <c r="O3647" s="10" t="s">
        <v>8313</v>
      </c>
      <c r="P3647">
        <f t="shared" si="170"/>
        <v>199.18</v>
      </c>
      <c r="Q3647" s="14">
        <f t="shared" si="168"/>
        <v>42109.751250000001</v>
      </c>
      <c r="R3647" s="14">
        <f t="shared" si="169"/>
        <v>42156.165972222225</v>
      </c>
    </row>
    <row r="3648" spans="1:18" ht="48" hidden="1" x14ac:dyDescent="0.2">
      <c r="A3648">
        <v>3813</v>
      </c>
      <c r="B3648" s="3" t="s">
        <v>3810</v>
      </c>
      <c r="C3648" s="3" t="s">
        <v>7923</v>
      </c>
      <c r="D3648" s="6">
        <v>2100</v>
      </c>
      <c r="E3648" s="8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8272</v>
      </c>
      <c r="O3648" s="10" t="s">
        <v>8313</v>
      </c>
      <c r="P3648">
        <f t="shared" si="170"/>
        <v>78.52</v>
      </c>
      <c r="Q3648" s="14">
        <f t="shared" si="168"/>
        <v>42497.275706018518</v>
      </c>
      <c r="R3648" s="14">
        <f t="shared" si="169"/>
        <v>42535.904861111107</v>
      </c>
    </row>
    <row r="3649" spans="1:18" ht="48" hidden="1" x14ac:dyDescent="0.2">
      <c r="A3649">
        <v>3814</v>
      </c>
      <c r="B3649" s="3" t="s">
        <v>3811</v>
      </c>
      <c r="C3649" s="3" t="s">
        <v>7924</v>
      </c>
      <c r="D3649" s="6">
        <v>1500</v>
      </c>
      <c r="E3649" s="8">
        <v>2102</v>
      </c>
      <c r="F3649" t="s">
        <v>8218</v>
      </c>
      <c r="G3649" t="s">
        <v>8223</v>
      </c>
      <c r="H3649" t="s">
        <v>8245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8272</v>
      </c>
      <c r="O3649" s="10" t="s">
        <v>8313</v>
      </c>
      <c r="P3649">
        <f t="shared" si="170"/>
        <v>61.82</v>
      </c>
      <c r="Q3649" s="14">
        <f t="shared" si="168"/>
        <v>42058.904074074075</v>
      </c>
      <c r="R3649" s="14">
        <f t="shared" si="169"/>
        <v>42095.165972222225</v>
      </c>
    </row>
    <row r="3650" spans="1:18" ht="32" hidden="1" x14ac:dyDescent="0.2">
      <c r="A3650">
        <v>3815</v>
      </c>
      <c r="B3650" s="3" t="s">
        <v>3812</v>
      </c>
      <c r="C3650" s="3" t="s">
        <v>7925</v>
      </c>
      <c r="D3650" s="6">
        <v>1000</v>
      </c>
      <c r="E3650" s="8">
        <v>1000.01</v>
      </c>
      <c r="F3650" t="s">
        <v>8218</v>
      </c>
      <c r="G3650" t="s">
        <v>8224</v>
      </c>
      <c r="H3650" t="s">
        <v>8246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8272</v>
      </c>
      <c r="O3650" s="10" t="s">
        <v>8313</v>
      </c>
      <c r="P3650">
        <f t="shared" si="170"/>
        <v>50</v>
      </c>
      <c r="Q3650" s="14">
        <f t="shared" ref="Q3650:Q3713" si="171">(((J3650/60)/60)/24)+DATE(1970,1,1)</f>
        <v>42207.259918981479</v>
      </c>
      <c r="R3650" s="14">
        <f t="shared" ref="R3650:R3713" si="172">(((I3650/60)/60)/24)+DATE(1970,1,1)</f>
        <v>42236.958333333328</v>
      </c>
    </row>
    <row r="3651" spans="1:18" ht="64" hidden="1" x14ac:dyDescent="0.2">
      <c r="A3651">
        <v>3816</v>
      </c>
      <c r="B3651" s="3" t="s">
        <v>3813</v>
      </c>
      <c r="C3651" s="3" t="s">
        <v>7926</v>
      </c>
      <c r="D3651" s="6">
        <v>1500</v>
      </c>
      <c r="E3651" s="8">
        <v>1788.57</v>
      </c>
      <c r="F3651" t="s">
        <v>8218</v>
      </c>
      <c r="G3651" t="s">
        <v>8223</v>
      </c>
      <c r="H3651" t="s">
        <v>8245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8272</v>
      </c>
      <c r="O3651" s="10" t="s">
        <v>8313</v>
      </c>
      <c r="P3651">
        <f t="shared" ref="P3651:P3714" si="173">IFERROR(ROUND(E3651/L3651,2),0)</f>
        <v>48.34</v>
      </c>
      <c r="Q3651" s="14">
        <f t="shared" si="171"/>
        <v>41807.690081018518</v>
      </c>
      <c r="R3651" s="14">
        <f t="shared" si="172"/>
        <v>41837.690081018518</v>
      </c>
    </row>
    <row r="3652" spans="1:18" ht="48" hidden="1" x14ac:dyDescent="0.2">
      <c r="A3652">
        <v>3817</v>
      </c>
      <c r="B3652" s="3" t="s">
        <v>3814</v>
      </c>
      <c r="C3652" s="3" t="s">
        <v>7927</v>
      </c>
      <c r="D3652" s="6">
        <v>2000</v>
      </c>
      <c r="E3652" s="8">
        <v>2145</v>
      </c>
      <c r="F3652" t="s">
        <v>8218</v>
      </c>
      <c r="G3652" t="s">
        <v>8223</v>
      </c>
      <c r="H3652" t="s">
        <v>8245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8272</v>
      </c>
      <c r="O3652" s="10" t="s">
        <v>8313</v>
      </c>
      <c r="P3652">
        <f t="shared" si="173"/>
        <v>107.25</v>
      </c>
      <c r="Q3652" s="14">
        <f t="shared" si="171"/>
        <v>42284.69694444444</v>
      </c>
      <c r="R3652" s="14">
        <f t="shared" si="172"/>
        <v>42301.165972222225</v>
      </c>
    </row>
    <row r="3653" spans="1:18" ht="48" hidden="1" x14ac:dyDescent="0.2">
      <c r="A3653">
        <v>3818</v>
      </c>
      <c r="B3653" s="3" t="s">
        <v>3815</v>
      </c>
      <c r="C3653" s="3" t="s">
        <v>7928</v>
      </c>
      <c r="D3653" s="6">
        <v>250</v>
      </c>
      <c r="E3653" s="8">
        <v>570</v>
      </c>
      <c r="F3653" t="s">
        <v>8218</v>
      </c>
      <c r="G3653" t="s">
        <v>8223</v>
      </c>
      <c r="H3653" t="s">
        <v>8245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8272</v>
      </c>
      <c r="O3653" s="10" t="s">
        <v>8313</v>
      </c>
      <c r="P3653">
        <f t="shared" si="173"/>
        <v>57</v>
      </c>
      <c r="Q3653" s="14">
        <f t="shared" si="171"/>
        <v>42045.84238425926</v>
      </c>
      <c r="R3653" s="14">
        <f t="shared" si="172"/>
        <v>42075.800717592589</v>
      </c>
    </row>
    <row r="3654" spans="1:18" ht="32" hidden="1" x14ac:dyDescent="0.2">
      <c r="A3654">
        <v>3819</v>
      </c>
      <c r="B3654" s="3" t="s">
        <v>3816</v>
      </c>
      <c r="C3654" s="3" t="s">
        <v>7817</v>
      </c>
      <c r="D3654" s="6">
        <v>1000</v>
      </c>
      <c r="E3654" s="8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8272</v>
      </c>
      <c r="O3654" s="10" t="s">
        <v>8313</v>
      </c>
      <c r="P3654">
        <f t="shared" si="173"/>
        <v>40.92</v>
      </c>
      <c r="Q3654" s="14">
        <f t="shared" si="171"/>
        <v>42184.209537037037</v>
      </c>
      <c r="R3654" s="14">
        <f t="shared" si="172"/>
        <v>42202.876388888893</v>
      </c>
    </row>
    <row r="3655" spans="1:18" ht="48" hidden="1" x14ac:dyDescent="0.2">
      <c r="A3655">
        <v>3820</v>
      </c>
      <c r="B3655" s="3" t="s">
        <v>3817</v>
      </c>
      <c r="C3655" s="3" t="s">
        <v>7929</v>
      </c>
      <c r="D3655" s="6">
        <v>300</v>
      </c>
      <c r="E3655" s="8">
        <v>430</v>
      </c>
      <c r="F3655" t="s">
        <v>8218</v>
      </c>
      <c r="G3655" t="s">
        <v>8224</v>
      </c>
      <c r="H3655" t="s">
        <v>8246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8272</v>
      </c>
      <c r="O3655" s="10" t="s">
        <v>8313</v>
      </c>
      <c r="P3655">
        <f t="shared" si="173"/>
        <v>21.5</v>
      </c>
      <c r="Q3655" s="14">
        <f t="shared" si="171"/>
        <v>42160.651817129634</v>
      </c>
      <c r="R3655" s="14">
        <f t="shared" si="172"/>
        <v>42190.651817129634</v>
      </c>
    </row>
    <row r="3656" spans="1:18" ht="48" hidden="1" x14ac:dyDescent="0.2">
      <c r="A3656">
        <v>3821</v>
      </c>
      <c r="B3656" s="3" t="s">
        <v>3818</v>
      </c>
      <c r="C3656" s="3" t="s">
        <v>7930</v>
      </c>
      <c r="D3656" s="6">
        <v>3500</v>
      </c>
      <c r="E3656" s="8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8272</v>
      </c>
      <c r="O3656" s="10" t="s">
        <v>8313</v>
      </c>
      <c r="P3656">
        <f t="shared" si="173"/>
        <v>79.540000000000006</v>
      </c>
      <c r="Q3656" s="14">
        <f t="shared" si="171"/>
        <v>42341.180636574078</v>
      </c>
      <c r="R3656" s="14">
        <f t="shared" si="172"/>
        <v>42373.180636574078</v>
      </c>
    </row>
    <row r="3657" spans="1:18" ht="48" hidden="1" x14ac:dyDescent="0.2">
      <c r="A3657">
        <v>3822</v>
      </c>
      <c r="B3657" s="3" t="s">
        <v>3819</v>
      </c>
      <c r="C3657" s="3" t="s">
        <v>7931</v>
      </c>
      <c r="D3657" s="6">
        <v>5000</v>
      </c>
      <c r="E3657" s="8">
        <v>5501</v>
      </c>
      <c r="F3657" t="s">
        <v>8218</v>
      </c>
      <c r="G3657" t="s">
        <v>8235</v>
      </c>
      <c r="H3657" t="s">
        <v>8248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8272</v>
      </c>
      <c r="O3657" s="10" t="s">
        <v>8313</v>
      </c>
      <c r="P3657">
        <f t="shared" si="173"/>
        <v>72.38</v>
      </c>
      <c r="Q3657" s="14">
        <f t="shared" si="171"/>
        <v>42329.838159722218</v>
      </c>
      <c r="R3657" s="14">
        <f t="shared" si="172"/>
        <v>42388.957638888889</v>
      </c>
    </row>
    <row r="3658" spans="1:18" ht="48" hidden="1" x14ac:dyDescent="0.2">
      <c r="A3658">
        <v>3823</v>
      </c>
      <c r="B3658" s="3" t="s">
        <v>3820</v>
      </c>
      <c r="C3658" s="3" t="s">
        <v>7932</v>
      </c>
      <c r="D3658" s="6">
        <v>2500</v>
      </c>
      <c r="E3658" s="8">
        <v>2650</v>
      </c>
      <c r="F3658" t="s">
        <v>8218</v>
      </c>
      <c r="G3658" t="s">
        <v>8223</v>
      </c>
      <c r="H3658" t="s">
        <v>8245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8272</v>
      </c>
      <c r="O3658" s="10" t="s">
        <v>8313</v>
      </c>
      <c r="P3658">
        <f t="shared" si="173"/>
        <v>64.63</v>
      </c>
      <c r="Q3658" s="14">
        <f t="shared" si="171"/>
        <v>42170.910231481481</v>
      </c>
      <c r="R3658" s="14">
        <f t="shared" si="172"/>
        <v>42205.165972222225</v>
      </c>
    </row>
    <row r="3659" spans="1:18" ht="48" hidden="1" x14ac:dyDescent="0.2">
      <c r="A3659">
        <v>3824</v>
      </c>
      <c r="B3659" s="3" t="s">
        <v>3821</v>
      </c>
      <c r="C3659" s="3" t="s">
        <v>7933</v>
      </c>
      <c r="D3659" s="6">
        <v>250</v>
      </c>
      <c r="E3659" s="8">
        <v>270</v>
      </c>
      <c r="F3659" t="s">
        <v>8218</v>
      </c>
      <c r="G3659" t="s">
        <v>8224</v>
      </c>
      <c r="H3659" t="s">
        <v>8246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8272</v>
      </c>
      <c r="O3659" s="10" t="s">
        <v>8313</v>
      </c>
      <c r="P3659">
        <f t="shared" si="173"/>
        <v>38.57</v>
      </c>
      <c r="Q3659" s="14">
        <f t="shared" si="171"/>
        <v>42571.626192129625</v>
      </c>
      <c r="R3659" s="14">
        <f t="shared" si="172"/>
        <v>42583.570138888885</v>
      </c>
    </row>
    <row r="3660" spans="1:18" ht="48" hidden="1" x14ac:dyDescent="0.2">
      <c r="A3660">
        <v>3825</v>
      </c>
      <c r="B3660" s="3" t="s">
        <v>3822</v>
      </c>
      <c r="C3660" s="3" t="s">
        <v>7934</v>
      </c>
      <c r="D3660" s="6">
        <v>5000</v>
      </c>
      <c r="E3660" s="8">
        <v>5271</v>
      </c>
      <c r="F3660" t="s">
        <v>8218</v>
      </c>
      <c r="G3660" t="s">
        <v>8223</v>
      </c>
      <c r="H3660" t="s">
        <v>8245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8272</v>
      </c>
      <c r="O3660" s="10" t="s">
        <v>8313</v>
      </c>
      <c r="P3660">
        <f t="shared" si="173"/>
        <v>107.57</v>
      </c>
      <c r="Q3660" s="14">
        <f t="shared" si="171"/>
        <v>42151.069606481484</v>
      </c>
      <c r="R3660" s="14">
        <f t="shared" si="172"/>
        <v>42172.069606481484</v>
      </c>
    </row>
    <row r="3661" spans="1:18" ht="32" hidden="1" x14ac:dyDescent="0.2">
      <c r="A3661">
        <v>3826</v>
      </c>
      <c r="B3661" s="3" t="s">
        <v>3823</v>
      </c>
      <c r="C3661" s="3" t="s">
        <v>7935</v>
      </c>
      <c r="D3661" s="6">
        <v>600</v>
      </c>
      <c r="E3661" s="8">
        <v>715</v>
      </c>
      <c r="F3661" t="s">
        <v>8218</v>
      </c>
      <c r="G3661" t="s">
        <v>8224</v>
      </c>
      <c r="H3661" t="s">
        <v>8246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8272</v>
      </c>
      <c r="O3661" s="10" t="s">
        <v>8313</v>
      </c>
      <c r="P3661">
        <f t="shared" si="173"/>
        <v>27.5</v>
      </c>
      <c r="Q3661" s="14">
        <f t="shared" si="171"/>
        <v>42101.423541666663</v>
      </c>
      <c r="R3661" s="14">
        <f t="shared" si="172"/>
        <v>42131.423541666663</v>
      </c>
    </row>
    <row r="3662" spans="1:18" ht="64" hidden="1" x14ac:dyDescent="0.2">
      <c r="A3662">
        <v>3827</v>
      </c>
      <c r="B3662" s="3" t="s">
        <v>3824</v>
      </c>
      <c r="C3662" s="3" t="s">
        <v>7936</v>
      </c>
      <c r="D3662" s="6">
        <v>3000</v>
      </c>
      <c r="E3662" s="8">
        <v>4580</v>
      </c>
      <c r="F3662" t="s">
        <v>8218</v>
      </c>
      <c r="G3662" t="s">
        <v>8224</v>
      </c>
      <c r="H3662" t="s">
        <v>8246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8272</v>
      </c>
      <c r="O3662" s="10" t="s">
        <v>8313</v>
      </c>
      <c r="P3662">
        <f t="shared" si="173"/>
        <v>70.459999999999994</v>
      </c>
      <c r="Q3662" s="14">
        <f t="shared" si="171"/>
        <v>42034.928252314814</v>
      </c>
      <c r="R3662" s="14">
        <f t="shared" si="172"/>
        <v>42090</v>
      </c>
    </row>
    <row r="3663" spans="1:18" ht="48" hidden="1" x14ac:dyDescent="0.2">
      <c r="A3663">
        <v>3828</v>
      </c>
      <c r="B3663" s="3" t="s">
        <v>3825</v>
      </c>
      <c r="C3663" s="3" t="s">
        <v>7937</v>
      </c>
      <c r="D3663" s="6">
        <v>5000</v>
      </c>
      <c r="E3663" s="8">
        <v>5000</v>
      </c>
      <c r="F3663" t="s">
        <v>8218</v>
      </c>
      <c r="G3663" t="s">
        <v>8223</v>
      </c>
      <c r="H3663" t="s">
        <v>8245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8272</v>
      </c>
      <c r="O3663" s="10" t="s">
        <v>8313</v>
      </c>
      <c r="P3663">
        <f t="shared" si="173"/>
        <v>178.57</v>
      </c>
      <c r="Q3663" s="14">
        <f t="shared" si="171"/>
        <v>41944.527627314819</v>
      </c>
      <c r="R3663" s="14">
        <f t="shared" si="172"/>
        <v>42004.569293981483</v>
      </c>
    </row>
    <row r="3664" spans="1:18" ht="48" hidden="1" x14ac:dyDescent="0.2">
      <c r="A3664">
        <v>3829</v>
      </c>
      <c r="B3664" s="3" t="s">
        <v>3826</v>
      </c>
      <c r="C3664" s="3" t="s">
        <v>7938</v>
      </c>
      <c r="D3664" s="6">
        <v>500</v>
      </c>
      <c r="E3664" s="8">
        <v>501</v>
      </c>
      <c r="F3664" t="s">
        <v>8218</v>
      </c>
      <c r="G3664" t="s">
        <v>8223</v>
      </c>
      <c r="H3664" t="s">
        <v>8245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8272</v>
      </c>
      <c r="O3664" s="10" t="s">
        <v>8313</v>
      </c>
      <c r="P3664">
        <f t="shared" si="173"/>
        <v>62.63</v>
      </c>
      <c r="Q3664" s="14">
        <f t="shared" si="171"/>
        <v>42593.865405092598</v>
      </c>
      <c r="R3664" s="14">
        <f t="shared" si="172"/>
        <v>42613.865405092598</v>
      </c>
    </row>
    <row r="3665" spans="1:18" ht="48" hidden="1" x14ac:dyDescent="0.2">
      <c r="A3665">
        <v>3830</v>
      </c>
      <c r="B3665" s="3" t="s">
        <v>3827</v>
      </c>
      <c r="C3665" s="3" t="s">
        <v>7939</v>
      </c>
      <c r="D3665" s="6">
        <v>100</v>
      </c>
      <c r="E3665" s="8">
        <v>225</v>
      </c>
      <c r="F3665" t="s">
        <v>8218</v>
      </c>
      <c r="G3665" t="s">
        <v>8223</v>
      </c>
      <c r="H3665" t="s">
        <v>8245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8272</v>
      </c>
      <c r="O3665" s="10" t="s">
        <v>8313</v>
      </c>
      <c r="P3665">
        <f t="shared" si="173"/>
        <v>75</v>
      </c>
      <c r="Q3665" s="14">
        <f t="shared" si="171"/>
        <v>42503.740868055553</v>
      </c>
      <c r="R3665" s="14">
        <f t="shared" si="172"/>
        <v>42517.740868055553</v>
      </c>
    </row>
    <row r="3666" spans="1:18" ht="48" hidden="1" x14ac:dyDescent="0.2">
      <c r="A3666">
        <v>3831</v>
      </c>
      <c r="B3666" s="3" t="s">
        <v>3828</v>
      </c>
      <c r="C3666" s="3" t="s">
        <v>7940</v>
      </c>
      <c r="D3666" s="6">
        <v>500</v>
      </c>
      <c r="E3666" s="8">
        <v>530.11</v>
      </c>
      <c r="F3666" t="s">
        <v>8218</v>
      </c>
      <c r="G3666" t="s">
        <v>8223</v>
      </c>
      <c r="H3666" t="s">
        <v>8245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8272</v>
      </c>
      <c r="O3666" s="10" t="s">
        <v>8313</v>
      </c>
      <c r="P3666">
        <f t="shared" si="173"/>
        <v>58.9</v>
      </c>
      <c r="Q3666" s="14">
        <f t="shared" si="171"/>
        <v>41927.848900462966</v>
      </c>
      <c r="R3666" s="14">
        <f t="shared" si="172"/>
        <v>41948.890567129631</v>
      </c>
    </row>
    <row r="3667" spans="1:18" ht="48" hidden="1" x14ac:dyDescent="0.2">
      <c r="A3667">
        <v>3832</v>
      </c>
      <c r="B3667" s="3" t="s">
        <v>3829</v>
      </c>
      <c r="C3667" s="3" t="s">
        <v>7941</v>
      </c>
      <c r="D3667" s="6">
        <v>1200</v>
      </c>
      <c r="E3667" s="8">
        <v>1256</v>
      </c>
      <c r="F3667" t="s">
        <v>8218</v>
      </c>
      <c r="G3667" t="s">
        <v>8223</v>
      </c>
      <c r="H3667" t="s">
        <v>8245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8272</v>
      </c>
      <c r="O3667" s="10" t="s">
        <v>8313</v>
      </c>
      <c r="P3667">
        <f t="shared" si="173"/>
        <v>139.56</v>
      </c>
      <c r="Q3667" s="14">
        <f t="shared" si="171"/>
        <v>42375.114988425921</v>
      </c>
      <c r="R3667" s="14">
        <f t="shared" si="172"/>
        <v>42420.114988425921</v>
      </c>
    </row>
    <row r="3668" spans="1:18" ht="48" hidden="1" x14ac:dyDescent="0.2">
      <c r="A3668">
        <v>3833</v>
      </c>
      <c r="B3668" s="3" t="s">
        <v>3830</v>
      </c>
      <c r="C3668" s="3" t="s">
        <v>7942</v>
      </c>
      <c r="D3668" s="6">
        <v>1200</v>
      </c>
      <c r="E3668" s="8">
        <v>1400</v>
      </c>
      <c r="F3668" t="s">
        <v>8218</v>
      </c>
      <c r="G3668" t="s">
        <v>8228</v>
      </c>
      <c r="H3668" t="s">
        <v>8250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8272</v>
      </c>
      <c r="O3668" s="10" t="s">
        <v>8313</v>
      </c>
      <c r="P3668">
        <f t="shared" si="173"/>
        <v>70</v>
      </c>
      <c r="Q3668" s="14">
        <f t="shared" si="171"/>
        <v>41963.872361111105</v>
      </c>
      <c r="R3668" s="14">
        <f t="shared" si="172"/>
        <v>41974.797916666663</v>
      </c>
    </row>
    <row r="3669" spans="1:18" ht="48" hidden="1" x14ac:dyDescent="0.2">
      <c r="A3669">
        <v>3834</v>
      </c>
      <c r="B3669" s="3" t="s">
        <v>3831</v>
      </c>
      <c r="C3669" s="3" t="s">
        <v>7943</v>
      </c>
      <c r="D3669" s="6">
        <v>3000</v>
      </c>
      <c r="E3669" s="8">
        <v>3271</v>
      </c>
      <c r="F3669" t="s">
        <v>8218</v>
      </c>
      <c r="G3669" t="s">
        <v>8224</v>
      </c>
      <c r="H3669" t="s">
        <v>8246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8272</v>
      </c>
      <c r="O3669" s="10" t="s">
        <v>8313</v>
      </c>
      <c r="P3669">
        <f t="shared" si="173"/>
        <v>57.39</v>
      </c>
      <c r="Q3669" s="14">
        <f t="shared" si="171"/>
        <v>42143.445219907408</v>
      </c>
      <c r="R3669" s="14">
        <f t="shared" si="172"/>
        <v>42173.445219907408</v>
      </c>
    </row>
    <row r="3670" spans="1:18" ht="48" hidden="1" x14ac:dyDescent="0.2">
      <c r="A3670">
        <v>3835</v>
      </c>
      <c r="B3670" s="3" t="s">
        <v>3832</v>
      </c>
      <c r="C3670" s="3" t="s">
        <v>7944</v>
      </c>
      <c r="D3670" s="6">
        <v>200</v>
      </c>
      <c r="E3670" s="8">
        <v>320</v>
      </c>
      <c r="F3670" t="s">
        <v>8218</v>
      </c>
      <c r="G3670" t="s">
        <v>8224</v>
      </c>
      <c r="H3670" t="s">
        <v>8246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8272</v>
      </c>
      <c r="O3670" s="10" t="s">
        <v>8313</v>
      </c>
      <c r="P3670">
        <f t="shared" si="173"/>
        <v>40</v>
      </c>
      <c r="Q3670" s="14">
        <f t="shared" si="171"/>
        <v>42460.94222222222</v>
      </c>
      <c r="R3670" s="14">
        <f t="shared" si="172"/>
        <v>42481.94222222222</v>
      </c>
    </row>
    <row r="3671" spans="1:18" ht="48" hidden="1" x14ac:dyDescent="0.2">
      <c r="A3671">
        <v>3836</v>
      </c>
      <c r="B3671" s="3" t="s">
        <v>3833</v>
      </c>
      <c r="C3671" s="3" t="s">
        <v>7945</v>
      </c>
      <c r="D3671" s="6">
        <v>800</v>
      </c>
      <c r="E3671" s="8">
        <v>900</v>
      </c>
      <c r="F3671" t="s">
        <v>8218</v>
      </c>
      <c r="G3671" t="s">
        <v>8223</v>
      </c>
      <c r="H3671" t="s">
        <v>8245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8272</v>
      </c>
      <c r="O3671" s="10" t="s">
        <v>8313</v>
      </c>
      <c r="P3671">
        <f t="shared" si="173"/>
        <v>64.290000000000006</v>
      </c>
      <c r="Q3671" s="14">
        <f t="shared" si="171"/>
        <v>42553.926527777774</v>
      </c>
      <c r="R3671" s="14">
        <f t="shared" si="172"/>
        <v>42585.172916666663</v>
      </c>
    </row>
    <row r="3672" spans="1:18" ht="32" hidden="1" x14ac:dyDescent="0.2">
      <c r="A3672">
        <v>3837</v>
      </c>
      <c r="B3672" s="3" t="s">
        <v>3834</v>
      </c>
      <c r="C3672" s="3" t="s">
        <v>7946</v>
      </c>
      <c r="D3672" s="6">
        <v>2000</v>
      </c>
      <c r="E3672" s="8">
        <v>2042</v>
      </c>
      <c r="F3672" t="s">
        <v>8218</v>
      </c>
      <c r="G3672" t="s">
        <v>8224</v>
      </c>
      <c r="H3672" t="s">
        <v>8246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8272</v>
      </c>
      <c r="O3672" s="10" t="s">
        <v>8313</v>
      </c>
      <c r="P3672">
        <f t="shared" si="173"/>
        <v>120.12</v>
      </c>
      <c r="Q3672" s="14">
        <f t="shared" si="171"/>
        <v>42152.765717592592</v>
      </c>
      <c r="R3672" s="14">
        <f t="shared" si="172"/>
        <v>42188.765717592592</v>
      </c>
    </row>
    <row r="3673" spans="1:18" ht="48" hidden="1" x14ac:dyDescent="0.2">
      <c r="A3673">
        <v>3838</v>
      </c>
      <c r="B3673" s="3" t="s">
        <v>3835</v>
      </c>
      <c r="C3673" s="3" t="s">
        <v>7947</v>
      </c>
      <c r="D3673" s="6">
        <v>100000</v>
      </c>
      <c r="E3673" s="8">
        <v>100824</v>
      </c>
      <c r="F3673" t="s">
        <v>8218</v>
      </c>
      <c r="G3673" t="s">
        <v>8234</v>
      </c>
      <c r="H3673" t="s">
        <v>8254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8272</v>
      </c>
      <c r="O3673" s="10" t="s">
        <v>8313</v>
      </c>
      <c r="P3673">
        <f t="shared" si="173"/>
        <v>1008.24</v>
      </c>
      <c r="Q3673" s="14">
        <f t="shared" si="171"/>
        <v>42116.710752314815</v>
      </c>
      <c r="R3673" s="14">
        <f t="shared" si="172"/>
        <v>42146.710752314815</v>
      </c>
    </row>
    <row r="3674" spans="1:18" ht="48" hidden="1" x14ac:dyDescent="0.2">
      <c r="A3674">
        <v>3839</v>
      </c>
      <c r="B3674" s="3" t="s">
        <v>3836</v>
      </c>
      <c r="C3674" s="3" t="s">
        <v>7948</v>
      </c>
      <c r="D3674" s="6">
        <v>2000</v>
      </c>
      <c r="E3674" s="8">
        <v>2025</v>
      </c>
      <c r="F3674" t="s">
        <v>8218</v>
      </c>
      <c r="G3674" t="s">
        <v>8223</v>
      </c>
      <c r="H3674" t="s">
        <v>8245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8272</v>
      </c>
      <c r="O3674" s="10" t="s">
        <v>8313</v>
      </c>
      <c r="P3674">
        <f t="shared" si="173"/>
        <v>63.28</v>
      </c>
      <c r="Q3674" s="14">
        <f t="shared" si="171"/>
        <v>42155.142638888887</v>
      </c>
      <c r="R3674" s="14">
        <f t="shared" si="172"/>
        <v>42215.142638888887</v>
      </c>
    </row>
    <row r="3675" spans="1:18" ht="48" hidden="1" x14ac:dyDescent="0.2">
      <c r="A3675">
        <v>3840</v>
      </c>
      <c r="B3675" s="3" t="s">
        <v>3837</v>
      </c>
      <c r="C3675" s="3" t="s">
        <v>7949</v>
      </c>
      <c r="D3675" s="6">
        <v>1</v>
      </c>
      <c r="E3675" s="8">
        <v>65</v>
      </c>
      <c r="F3675" t="s">
        <v>8218</v>
      </c>
      <c r="G3675" t="s">
        <v>8224</v>
      </c>
      <c r="H3675" t="s">
        <v>8246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8272</v>
      </c>
      <c r="O3675" s="10" t="s">
        <v>8313</v>
      </c>
      <c r="P3675">
        <f t="shared" si="173"/>
        <v>21.67</v>
      </c>
      <c r="Q3675" s="14">
        <f t="shared" si="171"/>
        <v>42432.701724537037</v>
      </c>
      <c r="R3675" s="14">
        <f t="shared" si="172"/>
        <v>42457.660057870366</v>
      </c>
    </row>
    <row r="3676" spans="1:18" ht="48" hidden="1" x14ac:dyDescent="0.2">
      <c r="A3676">
        <v>3841</v>
      </c>
      <c r="B3676" s="3" t="s">
        <v>3838</v>
      </c>
      <c r="C3676" s="3" t="s">
        <v>7950</v>
      </c>
      <c r="D3676" s="6">
        <v>10000</v>
      </c>
      <c r="E3676" s="8">
        <v>872</v>
      </c>
      <c r="F3676" t="s">
        <v>8220</v>
      </c>
      <c r="G3676" t="s">
        <v>8223</v>
      </c>
      <c r="H3676" t="s">
        <v>8245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8272</v>
      </c>
      <c r="O3676" s="10" t="s">
        <v>8313</v>
      </c>
      <c r="P3676">
        <f t="shared" si="173"/>
        <v>25.65</v>
      </c>
      <c r="Q3676" s="14">
        <f t="shared" si="171"/>
        <v>41780.785729166666</v>
      </c>
      <c r="R3676" s="14">
        <f t="shared" si="172"/>
        <v>41840.785729166666</v>
      </c>
    </row>
    <row r="3677" spans="1:18" ht="48" hidden="1" x14ac:dyDescent="0.2">
      <c r="A3677">
        <v>3842</v>
      </c>
      <c r="B3677" s="3" t="s">
        <v>3839</v>
      </c>
      <c r="C3677" s="3" t="s">
        <v>7951</v>
      </c>
      <c r="D3677" s="6">
        <v>5000</v>
      </c>
      <c r="E3677" s="8">
        <v>1097</v>
      </c>
      <c r="F3677" t="s">
        <v>8220</v>
      </c>
      <c r="G3677" t="s">
        <v>8224</v>
      </c>
      <c r="H3677" t="s">
        <v>8246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8272</v>
      </c>
      <c r="O3677" s="10" t="s">
        <v>8313</v>
      </c>
      <c r="P3677">
        <f t="shared" si="173"/>
        <v>47.7</v>
      </c>
      <c r="Q3677" s="14">
        <f t="shared" si="171"/>
        <v>41740.493657407409</v>
      </c>
      <c r="R3677" s="14">
        <f t="shared" si="172"/>
        <v>41770.493657407409</v>
      </c>
    </row>
    <row r="3678" spans="1:18" ht="48" hidden="1" x14ac:dyDescent="0.2">
      <c r="A3678">
        <v>3843</v>
      </c>
      <c r="B3678" s="3" t="s">
        <v>3840</v>
      </c>
      <c r="C3678" s="3" t="s">
        <v>7952</v>
      </c>
      <c r="D3678" s="6">
        <v>5000</v>
      </c>
      <c r="E3678" s="8">
        <v>1065</v>
      </c>
      <c r="F3678" t="s">
        <v>8220</v>
      </c>
      <c r="G3678" t="s">
        <v>8223</v>
      </c>
      <c r="H3678" t="s">
        <v>8245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8272</v>
      </c>
      <c r="O3678" s="10" t="s">
        <v>8313</v>
      </c>
      <c r="P3678">
        <f t="shared" si="173"/>
        <v>56.05</v>
      </c>
      <c r="Q3678" s="14">
        <f t="shared" si="171"/>
        <v>41766.072500000002</v>
      </c>
      <c r="R3678" s="14">
        <f t="shared" si="172"/>
        <v>41791.072500000002</v>
      </c>
    </row>
    <row r="3679" spans="1:18" ht="48" hidden="1" x14ac:dyDescent="0.2">
      <c r="A3679">
        <v>3844</v>
      </c>
      <c r="B3679" s="3" t="s">
        <v>3841</v>
      </c>
      <c r="C3679" s="3" t="s">
        <v>7953</v>
      </c>
      <c r="D3679" s="6">
        <v>9800</v>
      </c>
      <c r="E3679" s="8">
        <v>4066</v>
      </c>
      <c r="F3679" t="s">
        <v>8220</v>
      </c>
      <c r="G3679" t="s">
        <v>8223</v>
      </c>
      <c r="H3679" t="s">
        <v>8245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8272</v>
      </c>
      <c r="O3679" s="10" t="s">
        <v>8313</v>
      </c>
      <c r="P3679">
        <f t="shared" si="173"/>
        <v>81.319999999999993</v>
      </c>
      <c r="Q3679" s="14">
        <f t="shared" si="171"/>
        <v>41766.617291666669</v>
      </c>
      <c r="R3679" s="14">
        <f t="shared" si="172"/>
        <v>41793.290972222225</v>
      </c>
    </row>
    <row r="3680" spans="1:18" ht="64" hidden="1" x14ac:dyDescent="0.2">
      <c r="A3680">
        <v>3845</v>
      </c>
      <c r="B3680" s="3" t="s">
        <v>3842</v>
      </c>
      <c r="C3680" s="3" t="s">
        <v>7954</v>
      </c>
      <c r="D3680" s="6">
        <v>40000</v>
      </c>
      <c r="E3680" s="8">
        <v>842</v>
      </c>
      <c r="F3680" t="s">
        <v>8220</v>
      </c>
      <c r="G3680" t="s">
        <v>8223</v>
      </c>
      <c r="H3680" t="s">
        <v>8245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8272</v>
      </c>
      <c r="O3680" s="10" t="s">
        <v>8313</v>
      </c>
      <c r="P3680">
        <f t="shared" si="173"/>
        <v>70.17</v>
      </c>
      <c r="Q3680" s="14">
        <f t="shared" si="171"/>
        <v>42248.627013888887</v>
      </c>
      <c r="R3680" s="14">
        <f t="shared" si="172"/>
        <v>42278.627013888887</v>
      </c>
    </row>
    <row r="3681" spans="1:18" ht="48" hidden="1" x14ac:dyDescent="0.2">
      <c r="A3681">
        <v>3846</v>
      </c>
      <c r="B3681" s="3" t="s">
        <v>3843</v>
      </c>
      <c r="C3681" s="3" t="s">
        <v>7955</v>
      </c>
      <c r="D3681" s="6">
        <v>7000</v>
      </c>
      <c r="E3681" s="8">
        <v>189</v>
      </c>
      <c r="F3681" t="s">
        <v>8220</v>
      </c>
      <c r="G3681" t="s">
        <v>8223</v>
      </c>
      <c r="H3681" t="s">
        <v>8245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8272</v>
      </c>
      <c r="O3681" s="10" t="s">
        <v>8313</v>
      </c>
      <c r="P3681">
        <f t="shared" si="173"/>
        <v>23.63</v>
      </c>
      <c r="Q3681" s="14">
        <f t="shared" si="171"/>
        <v>41885.221550925926</v>
      </c>
      <c r="R3681" s="14">
        <f t="shared" si="172"/>
        <v>41916.290972222225</v>
      </c>
    </row>
    <row r="3682" spans="1:18" ht="48" hidden="1" x14ac:dyDescent="0.2">
      <c r="A3682">
        <v>3847</v>
      </c>
      <c r="B3682" s="3" t="s">
        <v>3844</v>
      </c>
      <c r="C3682" s="3" t="s">
        <v>7956</v>
      </c>
      <c r="D3682" s="6">
        <v>10500</v>
      </c>
      <c r="E3682" s="8">
        <v>1697</v>
      </c>
      <c r="F3682" t="s">
        <v>8220</v>
      </c>
      <c r="G3682" t="s">
        <v>8223</v>
      </c>
      <c r="H3682" t="s">
        <v>8245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8272</v>
      </c>
      <c r="O3682" s="10" t="s">
        <v>8313</v>
      </c>
      <c r="P3682">
        <f t="shared" si="173"/>
        <v>188.56</v>
      </c>
      <c r="Q3682" s="14">
        <f t="shared" si="171"/>
        <v>42159.224432870367</v>
      </c>
      <c r="R3682" s="14">
        <f t="shared" si="172"/>
        <v>42204.224432870367</v>
      </c>
    </row>
    <row r="3683" spans="1:18" ht="48" hidden="1" x14ac:dyDescent="0.2">
      <c r="A3683">
        <v>3848</v>
      </c>
      <c r="B3683" s="3" t="s">
        <v>3845</v>
      </c>
      <c r="C3683" s="3" t="s">
        <v>7957</v>
      </c>
      <c r="D3683" s="6">
        <v>13000</v>
      </c>
      <c r="E3683" s="8">
        <v>2129</v>
      </c>
      <c r="F3683" t="s">
        <v>8220</v>
      </c>
      <c r="G3683" t="s">
        <v>8223</v>
      </c>
      <c r="H3683" t="s">
        <v>8245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8272</v>
      </c>
      <c r="O3683" s="10" t="s">
        <v>8313</v>
      </c>
      <c r="P3683">
        <f t="shared" si="173"/>
        <v>49.51</v>
      </c>
      <c r="Q3683" s="14">
        <f t="shared" si="171"/>
        <v>42265.817002314812</v>
      </c>
      <c r="R3683" s="14">
        <f t="shared" si="172"/>
        <v>42295.817002314812</v>
      </c>
    </row>
    <row r="3684" spans="1:18" ht="48" hidden="1" x14ac:dyDescent="0.2">
      <c r="A3684">
        <v>3849</v>
      </c>
      <c r="B3684" s="3" t="s">
        <v>3846</v>
      </c>
      <c r="C3684" s="3" t="s">
        <v>7958</v>
      </c>
      <c r="D3684" s="6">
        <v>30000</v>
      </c>
      <c r="E3684" s="8">
        <v>2113</v>
      </c>
      <c r="F3684" t="s">
        <v>8220</v>
      </c>
      <c r="G3684" t="s">
        <v>8235</v>
      </c>
      <c r="H3684" t="s">
        <v>8248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8272</v>
      </c>
      <c r="O3684" s="10" t="s">
        <v>8313</v>
      </c>
      <c r="P3684">
        <f t="shared" si="173"/>
        <v>75.459999999999994</v>
      </c>
      <c r="Q3684" s="14">
        <f t="shared" si="171"/>
        <v>42136.767175925925</v>
      </c>
      <c r="R3684" s="14">
        <f t="shared" si="172"/>
        <v>42166.767175925925</v>
      </c>
    </row>
    <row r="3685" spans="1:18" ht="32" hidden="1" x14ac:dyDescent="0.2">
      <c r="A3685">
        <v>3850</v>
      </c>
      <c r="B3685" s="3" t="s">
        <v>3847</v>
      </c>
      <c r="C3685" s="3" t="s">
        <v>7959</v>
      </c>
      <c r="D3685" s="6">
        <v>1000</v>
      </c>
      <c r="E3685" s="8">
        <v>38</v>
      </c>
      <c r="F3685" t="s">
        <v>8220</v>
      </c>
      <c r="G3685" t="s">
        <v>8223</v>
      </c>
      <c r="H3685" t="s">
        <v>8245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8272</v>
      </c>
      <c r="O3685" s="10" t="s">
        <v>8313</v>
      </c>
      <c r="P3685">
        <f t="shared" si="173"/>
        <v>9.5</v>
      </c>
      <c r="Q3685" s="14">
        <f t="shared" si="171"/>
        <v>41975.124340277776</v>
      </c>
      <c r="R3685" s="14">
        <f t="shared" si="172"/>
        <v>42005.124340277776</v>
      </c>
    </row>
    <row r="3686" spans="1:18" ht="48" hidden="1" x14ac:dyDescent="0.2">
      <c r="A3686">
        <v>3851</v>
      </c>
      <c r="B3686" s="3" t="s">
        <v>3848</v>
      </c>
      <c r="C3686" s="3" t="s">
        <v>7960</v>
      </c>
      <c r="D3686" s="6">
        <v>2500</v>
      </c>
      <c r="E3686" s="8">
        <v>852</v>
      </c>
      <c r="F3686" t="s">
        <v>8220</v>
      </c>
      <c r="G3686" t="s">
        <v>8224</v>
      </c>
      <c r="H3686" t="s">
        <v>8246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8272</v>
      </c>
      <c r="O3686" s="10" t="s">
        <v>8313</v>
      </c>
      <c r="P3686">
        <f t="shared" si="173"/>
        <v>35.5</v>
      </c>
      <c r="Q3686" s="14">
        <f t="shared" si="171"/>
        <v>42172.439571759256</v>
      </c>
      <c r="R3686" s="14">
        <f t="shared" si="172"/>
        <v>42202.439571759256</v>
      </c>
    </row>
    <row r="3687" spans="1:18" ht="48" hidden="1" x14ac:dyDescent="0.2">
      <c r="A3687">
        <v>3852</v>
      </c>
      <c r="B3687" s="3" t="s">
        <v>3849</v>
      </c>
      <c r="C3687" s="3" t="s">
        <v>7961</v>
      </c>
      <c r="D3687" s="6">
        <v>10000</v>
      </c>
      <c r="E3687" s="8">
        <v>20</v>
      </c>
      <c r="F3687" t="s">
        <v>8220</v>
      </c>
      <c r="G3687" t="s">
        <v>8223</v>
      </c>
      <c r="H3687" t="s">
        <v>8245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8272</v>
      </c>
      <c r="O3687" s="10" t="s">
        <v>8313</v>
      </c>
      <c r="P3687">
        <f t="shared" si="173"/>
        <v>10</v>
      </c>
      <c r="Q3687" s="14">
        <f t="shared" si="171"/>
        <v>42065.190694444449</v>
      </c>
      <c r="R3687" s="14">
        <f t="shared" si="172"/>
        <v>42090.149027777778</v>
      </c>
    </row>
    <row r="3688" spans="1:18" ht="32" hidden="1" x14ac:dyDescent="0.2">
      <c r="A3688">
        <v>3853</v>
      </c>
      <c r="B3688" s="3" t="s">
        <v>3850</v>
      </c>
      <c r="C3688" s="3" t="s">
        <v>7962</v>
      </c>
      <c r="D3688" s="6">
        <v>100000</v>
      </c>
      <c r="E3688" s="8">
        <v>26</v>
      </c>
      <c r="F3688" t="s">
        <v>8220</v>
      </c>
      <c r="G3688" t="s">
        <v>8223</v>
      </c>
      <c r="H3688" t="s">
        <v>8245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8272</v>
      </c>
      <c r="O3688" s="10" t="s">
        <v>8313</v>
      </c>
      <c r="P3688">
        <f t="shared" si="173"/>
        <v>13</v>
      </c>
      <c r="Q3688" s="14">
        <f t="shared" si="171"/>
        <v>41848.84002314815</v>
      </c>
      <c r="R3688" s="14">
        <f t="shared" si="172"/>
        <v>41883.84002314815</v>
      </c>
    </row>
    <row r="3689" spans="1:18" ht="32" hidden="1" x14ac:dyDescent="0.2">
      <c r="A3689">
        <v>3854</v>
      </c>
      <c r="B3689" s="3" t="s">
        <v>3851</v>
      </c>
      <c r="C3689" s="3" t="s">
        <v>7963</v>
      </c>
      <c r="D3689" s="6">
        <v>11000</v>
      </c>
      <c r="E3689" s="8">
        <v>1788</v>
      </c>
      <c r="F3689" t="s">
        <v>8220</v>
      </c>
      <c r="G3689" t="s">
        <v>8223</v>
      </c>
      <c r="H3689" t="s">
        <v>8245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8272</v>
      </c>
      <c r="O3689" s="10" t="s">
        <v>8313</v>
      </c>
      <c r="P3689">
        <f t="shared" si="173"/>
        <v>89.4</v>
      </c>
      <c r="Q3689" s="14">
        <f t="shared" si="171"/>
        <v>42103.884930555556</v>
      </c>
      <c r="R3689" s="14">
        <f t="shared" si="172"/>
        <v>42133.884930555556</v>
      </c>
    </row>
    <row r="3690" spans="1:18" ht="48" hidden="1" x14ac:dyDescent="0.2">
      <c r="A3690">
        <v>3855</v>
      </c>
      <c r="B3690" s="3" t="s">
        <v>3852</v>
      </c>
      <c r="C3690" s="3" t="s">
        <v>7964</v>
      </c>
      <c r="D3690" s="6">
        <v>1000</v>
      </c>
      <c r="E3690" s="8">
        <v>25</v>
      </c>
      <c r="F3690" t="s">
        <v>8220</v>
      </c>
      <c r="G3690" t="s">
        <v>8223</v>
      </c>
      <c r="H3690" t="s">
        <v>8245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8272</v>
      </c>
      <c r="O3690" s="10" t="s">
        <v>8313</v>
      </c>
      <c r="P3690">
        <f t="shared" si="173"/>
        <v>25</v>
      </c>
      <c r="Q3690" s="14">
        <f t="shared" si="171"/>
        <v>42059.970729166671</v>
      </c>
      <c r="R3690" s="14">
        <f t="shared" si="172"/>
        <v>42089.929062499999</v>
      </c>
    </row>
    <row r="3691" spans="1:18" ht="48" hidden="1" x14ac:dyDescent="0.2">
      <c r="A3691">
        <v>3856</v>
      </c>
      <c r="B3691" s="3" t="s">
        <v>3853</v>
      </c>
      <c r="C3691" s="3" t="s">
        <v>7965</v>
      </c>
      <c r="D3691" s="6">
        <v>5000</v>
      </c>
      <c r="E3691" s="8">
        <v>1</v>
      </c>
      <c r="F3691" t="s">
        <v>8220</v>
      </c>
      <c r="G3691" t="s">
        <v>8223</v>
      </c>
      <c r="H3691" t="s">
        <v>8245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8272</v>
      </c>
      <c r="O3691" s="10" t="s">
        <v>8313</v>
      </c>
      <c r="P3691">
        <f t="shared" si="173"/>
        <v>1</v>
      </c>
      <c r="Q3691" s="14">
        <f t="shared" si="171"/>
        <v>42041.743090277778</v>
      </c>
      <c r="R3691" s="14">
        <f t="shared" si="172"/>
        <v>42071.701423611114</v>
      </c>
    </row>
    <row r="3692" spans="1:18" ht="48" hidden="1" x14ac:dyDescent="0.2">
      <c r="A3692">
        <v>3857</v>
      </c>
      <c r="B3692" s="3" t="s">
        <v>3854</v>
      </c>
      <c r="C3692" s="3" t="s">
        <v>7966</v>
      </c>
      <c r="D3692" s="6">
        <v>5000</v>
      </c>
      <c r="E3692" s="8">
        <v>260</v>
      </c>
      <c r="F3692" t="s">
        <v>8220</v>
      </c>
      <c r="G3692" t="s">
        <v>8223</v>
      </c>
      <c r="H3692" t="s">
        <v>8245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8272</v>
      </c>
      <c r="O3692" s="10" t="s">
        <v>8313</v>
      </c>
      <c r="P3692">
        <f t="shared" si="173"/>
        <v>65</v>
      </c>
      <c r="Q3692" s="14">
        <f t="shared" si="171"/>
        <v>41829.73715277778</v>
      </c>
      <c r="R3692" s="14">
        <f t="shared" si="172"/>
        <v>41852.716666666667</v>
      </c>
    </row>
    <row r="3693" spans="1:18" ht="48" hidden="1" x14ac:dyDescent="0.2">
      <c r="A3693">
        <v>3858</v>
      </c>
      <c r="B3693" s="3" t="s">
        <v>3855</v>
      </c>
      <c r="C3693" s="3" t="s">
        <v>7967</v>
      </c>
      <c r="D3693" s="6">
        <v>500</v>
      </c>
      <c r="E3693" s="8">
        <v>10</v>
      </c>
      <c r="F3693" t="s">
        <v>8220</v>
      </c>
      <c r="G3693" t="s">
        <v>8224</v>
      </c>
      <c r="H3693" t="s">
        <v>8246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8272</v>
      </c>
      <c r="O3693" s="10" t="s">
        <v>8313</v>
      </c>
      <c r="P3693">
        <f t="shared" si="173"/>
        <v>10</v>
      </c>
      <c r="Q3693" s="14">
        <f t="shared" si="171"/>
        <v>42128.431064814817</v>
      </c>
      <c r="R3693" s="14">
        <f t="shared" si="172"/>
        <v>42146.875</v>
      </c>
    </row>
    <row r="3694" spans="1:18" ht="48" hidden="1" x14ac:dyDescent="0.2">
      <c r="A3694">
        <v>3859</v>
      </c>
      <c r="B3694" s="3" t="s">
        <v>3856</v>
      </c>
      <c r="C3694" s="3" t="s">
        <v>7968</v>
      </c>
      <c r="D3694" s="6">
        <v>2500</v>
      </c>
      <c r="E3694" s="8">
        <v>1</v>
      </c>
      <c r="F3694" t="s">
        <v>8220</v>
      </c>
      <c r="G3694" t="s">
        <v>8223</v>
      </c>
      <c r="H3694" t="s">
        <v>8245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8272</v>
      </c>
      <c r="O3694" s="10" t="s">
        <v>8313</v>
      </c>
      <c r="P3694">
        <f t="shared" si="173"/>
        <v>1</v>
      </c>
      <c r="Q3694" s="14">
        <f t="shared" si="171"/>
        <v>41789.893599537041</v>
      </c>
      <c r="R3694" s="14">
        <f t="shared" si="172"/>
        <v>41815.875</v>
      </c>
    </row>
    <row r="3695" spans="1:18" ht="48" hidden="1" x14ac:dyDescent="0.2">
      <c r="A3695">
        <v>3860</v>
      </c>
      <c r="B3695" s="3" t="s">
        <v>3857</v>
      </c>
      <c r="C3695" s="3" t="s">
        <v>7969</v>
      </c>
      <c r="D3695" s="6">
        <v>6000</v>
      </c>
      <c r="E3695" s="8">
        <v>1060</v>
      </c>
      <c r="F3695" t="s">
        <v>8220</v>
      </c>
      <c r="G3695" t="s">
        <v>8223</v>
      </c>
      <c r="H3695" t="s">
        <v>8245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8272</v>
      </c>
      <c r="O3695" s="10" t="s">
        <v>8313</v>
      </c>
      <c r="P3695">
        <f t="shared" si="173"/>
        <v>81.540000000000006</v>
      </c>
      <c r="Q3695" s="14">
        <f t="shared" si="171"/>
        <v>41833.660995370366</v>
      </c>
      <c r="R3695" s="14">
        <f t="shared" si="172"/>
        <v>41863.660995370366</v>
      </c>
    </row>
    <row r="3696" spans="1:18" ht="16" hidden="1" x14ac:dyDescent="0.2">
      <c r="A3696">
        <v>3861</v>
      </c>
      <c r="B3696" s="3" t="s">
        <v>3858</v>
      </c>
      <c r="C3696" s="3" t="s">
        <v>7970</v>
      </c>
      <c r="D3696" s="6">
        <v>2000</v>
      </c>
      <c r="E3696" s="8">
        <v>100</v>
      </c>
      <c r="F3696" t="s">
        <v>8220</v>
      </c>
      <c r="G3696" t="s">
        <v>8223</v>
      </c>
      <c r="H3696" t="s">
        <v>8245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8272</v>
      </c>
      <c r="O3696" s="10" t="s">
        <v>8313</v>
      </c>
      <c r="P3696">
        <f t="shared" si="173"/>
        <v>100</v>
      </c>
      <c r="Q3696" s="14">
        <f t="shared" si="171"/>
        <v>41914.590011574073</v>
      </c>
      <c r="R3696" s="14">
        <f t="shared" si="172"/>
        <v>41955.907638888893</v>
      </c>
    </row>
    <row r="3697" spans="1:18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8272</v>
      </c>
      <c r="O3697" s="10" t="s">
        <v>8313</v>
      </c>
      <c r="P3697">
        <f t="shared" si="173"/>
        <v>1</v>
      </c>
      <c r="Q3697" s="14">
        <f t="shared" si="171"/>
        <v>42611.261064814811</v>
      </c>
      <c r="R3697" s="14">
        <f t="shared" si="172"/>
        <v>42625.707638888889</v>
      </c>
    </row>
    <row r="3698" spans="1:18" ht="48" hidden="1" x14ac:dyDescent="0.2">
      <c r="A3698">
        <v>3863</v>
      </c>
      <c r="B3698" s="3" t="s">
        <v>3860</v>
      </c>
      <c r="C3698" s="3" t="s">
        <v>7972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8272</v>
      </c>
      <c r="O3698" s="10" t="s">
        <v>8313</v>
      </c>
      <c r="P3698">
        <f t="shared" si="173"/>
        <v>0</v>
      </c>
      <c r="Q3698" s="14">
        <f t="shared" si="171"/>
        <v>42253.633159722223</v>
      </c>
      <c r="R3698" s="14">
        <f t="shared" si="172"/>
        <v>42313.674826388888</v>
      </c>
    </row>
    <row r="3699" spans="1:18" ht="48" hidden="1" x14ac:dyDescent="0.2">
      <c r="A3699">
        <v>3864</v>
      </c>
      <c r="B3699" s="3" t="s">
        <v>3861</v>
      </c>
      <c r="C3699" s="3" t="s">
        <v>7973</v>
      </c>
      <c r="D3699" s="6">
        <v>5000</v>
      </c>
      <c r="E3699" s="8">
        <v>60</v>
      </c>
      <c r="F3699" t="s">
        <v>8220</v>
      </c>
      <c r="G3699" t="s">
        <v>8223</v>
      </c>
      <c r="H3699" t="s">
        <v>8245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8272</v>
      </c>
      <c r="O3699" s="10" t="s">
        <v>8313</v>
      </c>
      <c r="P3699">
        <f t="shared" si="173"/>
        <v>20</v>
      </c>
      <c r="Q3699" s="14">
        <f t="shared" si="171"/>
        <v>42295.891828703709</v>
      </c>
      <c r="R3699" s="14">
        <f t="shared" si="172"/>
        <v>42325.933495370366</v>
      </c>
    </row>
    <row r="3700" spans="1:18" ht="48" hidden="1" x14ac:dyDescent="0.2">
      <c r="A3700">
        <v>3865</v>
      </c>
      <c r="B3700" s="3" t="s">
        <v>3862</v>
      </c>
      <c r="C3700" s="3" t="s">
        <v>7974</v>
      </c>
      <c r="D3700" s="6">
        <v>2413</v>
      </c>
      <c r="E3700" s="8">
        <v>650</v>
      </c>
      <c r="F3700" t="s">
        <v>8220</v>
      </c>
      <c r="G3700" t="s">
        <v>8228</v>
      </c>
      <c r="H3700" t="s">
        <v>8250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8272</v>
      </c>
      <c r="O3700" s="10" t="s">
        <v>8313</v>
      </c>
      <c r="P3700">
        <f t="shared" si="173"/>
        <v>46.43</v>
      </c>
      <c r="Q3700" s="14">
        <f t="shared" si="171"/>
        <v>41841.651597222226</v>
      </c>
      <c r="R3700" s="14">
        <f t="shared" si="172"/>
        <v>41881.229166666664</v>
      </c>
    </row>
    <row r="3701" spans="1:18" ht="32" hidden="1" x14ac:dyDescent="0.2">
      <c r="A3701">
        <v>3866</v>
      </c>
      <c r="B3701" s="3" t="s">
        <v>3863</v>
      </c>
      <c r="C3701" s="3" t="s">
        <v>7975</v>
      </c>
      <c r="D3701" s="6">
        <v>2000</v>
      </c>
      <c r="E3701" s="8">
        <v>11</v>
      </c>
      <c r="F3701" t="s">
        <v>8220</v>
      </c>
      <c r="G3701" t="s">
        <v>8223</v>
      </c>
      <c r="H3701" t="s">
        <v>8245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8272</v>
      </c>
      <c r="O3701" s="10" t="s">
        <v>8313</v>
      </c>
      <c r="P3701">
        <f t="shared" si="173"/>
        <v>5.5</v>
      </c>
      <c r="Q3701" s="14">
        <f t="shared" si="171"/>
        <v>42402.947002314817</v>
      </c>
      <c r="R3701" s="14">
        <f t="shared" si="172"/>
        <v>42452.145138888889</v>
      </c>
    </row>
    <row r="3702" spans="1:18" ht="48" hidden="1" x14ac:dyDescent="0.2">
      <c r="A3702">
        <v>3867</v>
      </c>
      <c r="B3702" s="3" t="s">
        <v>3864</v>
      </c>
      <c r="C3702" s="3" t="s">
        <v>7976</v>
      </c>
      <c r="D3702" s="6">
        <v>2000</v>
      </c>
      <c r="E3702" s="8">
        <v>251</v>
      </c>
      <c r="F3702" t="s">
        <v>8220</v>
      </c>
      <c r="G3702" t="s">
        <v>8223</v>
      </c>
      <c r="H3702" t="s">
        <v>8245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8272</v>
      </c>
      <c r="O3702" s="10" t="s">
        <v>8313</v>
      </c>
      <c r="P3702">
        <f t="shared" si="173"/>
        <v>50.2</v>
      </c>
      <c r="Q3702" s="14">
        <f t="shared" si="171"/>
        <v>42509.814108796301</v>
      </c>
      <c r="R3702" s="14">
        <f t="shared" si="172"/>
        <v>42539.814108796301</v>
      </c>
    </row>
    <row r="3703" spans="1:18" ht="48" hidden="1" x14ac:dyDescent="0.2">
      <c r="A3703">
        <v>3888</v>
      </c>
      <c r="B3703" s="3" t="s">
        <v>3885</v>
      </c>
      <c r="C3703" s="3" t="s">
        <v>7996</v>
      </c>
      <c r="D3703" s="6">
        <v>2000</v>
      </c>
      <c r="E3703" s="8">
        <v>542</v>
      </c>
      <c r="F3703" t="s">
        <v>8220</v>
      </c>
      <c r="G3703" t="s">
        <v>8224</v>
      </c>
      <c r="H3703" t="s">
        <v>8246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8272</v>
      </c>
      <c r="O3703" s="10" t="s">
        <v>8313</v>
      </c>
      <c r="P3703">
        <f t="shared" si="173"/>
        <v>38.71</v>
      </c>
      <c r="Q3703" s="14">
        <f t="shared" si="171"/>
        <v>42762.545810185184</v>
      </c>
      <c r="R3703" s="14">
        <f t="shared" si="172"/>
        <v>42792.545810185184</v>
      </c>
    </row>
    <row r="3704" spans="1:18" ht="48" hidden="1" x14ac:dyDescent="0.2">
      <c r="A3704">
        <v>3889</v>
      </c>
      <c r="B3704" s="3" t="s">
        <v>3886</v>
      </c>
      <c r="C3704" s="3" t="s">
        <v>7997</v>
      </c>
      <c r="D3704" s="6">
        <v>8000</v>
      </c>
      <c r="E3704" s="8">
        <v>118</v>
      </c>
      <c r="F3704" t="s">
        <v>8220</v>
      </c>
      <c r="G3704" t="s">
        <v>8223</v>
      </c>
      <c r="H3704" t="s">
        <v>8245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8272</v>
      </c>
      <c r="O3704" s="10" t="s">
        <v>8313</v>
      </c>
      <c r="P3704">
        <f t="shared" si="173"/>
        <v>13.11</v>
      </c>
      <c r="Q3704" s="14">
        <f t="shared" si="171"/>
        <v>41977.004976851851</v>
      </c>
      <c r="R3704" s="14">
        <f t="shared" si="172"/>
        <v>42008.976388888885</v>
      </c>
    </row>
    <row r="3705" spans="1:18" ht="48" hidden="1" x14ac:dyDescent="0.2">
      <c r="A3705">
        <v>3890</v>
      </c>
      <c r="B3705" s="3" t="s">
        <v>3887</v>
      </c>
      <c r="C3705" s="3" t="s">
        <v>7998</v>
      </c>
      <c r="D3705" s="6">
        <v>15000</v>
      </c>
      <c r="E3705" s="8">
        <v>2524</v>
      </c>
      <c r="F3705" t="s">
        <v>8220</v>
      </c>
      <c r="G3705" t="s">
        <v>8223</v>
      </c>
      <c r="H3705" t="s">
        <v>8245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8272</v>
      </c>
      <c r="O3705" s="10" t="s">
        <v>8313</v>
      </c>
      <c r="P3705">
        <f t="shared" si="173"/>
        <v>315.5</v>
      </c>
      <c r="Q3705" s="14">
        <f t="shared" si="171"/>
        <v>42171.758611111116</v>
      </c>
      <c r="R3705" s="14">
        <f t="shared" si="172"/>
        <v>42231.758611111116</v>
      </c>
    </row>
    <row r="3706" spans="1:18" ht="32" hidden="1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8272</v>
      </c>
      <c r="O3706" s="10" t="s">
        <v>8313</v>
      </c>
      <c r="P3706">
        <f t="shared" si="173"/>
        <v>37.14</v>
      </c>
      <c r="Q3706" s="14">
        <f t="shared" si="171"/>
        <v>42056.1324537037</v>
      </c>
      <c r="R3706" s="14">
        <f t="shared" si="172"/>
        <v>42086.207638888889</v>
      </c>
    </row>
    <row r="3707" spans="1:18" ht="48" hidden="1" x14ac:dyDescent="0.2">
      <c r="A3707">
        <v>3892</v>
      </c>
      <c r="B3707" s="3" t="s">
        <v>3889</v>
      </c>
      <c r="C3707" s="3" t="s">
        <v>8000</v>
      </c>
      <c r="D3707" s="6">
        <v>1000</v>
      </c>
      <c r="E3707" s="8">
        <v>0</v>
      </c>
      <c r="F3707" t="s">
        <v>8220</v>
      </c>
      <c r="G3707" t="s">
        <v>8223</v>
      </c>
      <c r="H3707" t="s">
        <v>8245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8272</v>
      </c>
      <c r="O3707" s="10" t="s">
        <v>8313</v>
      </c>
      <c r="P3707">
        <f t="shared" si="173"/>
        <v>0</v>
      </c>
      <c r="Q3707" s="14">
        <f t="shared" si="171"/>
        <v>41867.652280092596</v>
      </c>
      <c r="R3707" s="14">
        <f t="shared" si="172"/>
        <v>41875.291666666664</v>
      </c>
    </row>
    <row r="3708" spans="1:18" ht="48" hidden="1" x14ac:dyDescent="0.2">
      <c r="A3708">
        <v>3893</v>
      </c>
      <c r="B3708" s="3" t="s">
        <v>3890</v>
      </c>
      <c r="C3708" s="3" t="s">
        <v>8001</v>
      </c>
      <c r="D3708" s="6">
        <v>50000</v>
      </c>
      <c r="E3708" s="8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8272</v>
      </c>
      <c r="O3708" s="10" t="s">
        <v>8313</v>
      </c>
      <c r="P3708">
        <f t="shared" si="173"/>
        <v>128.27000000000001</v>
      </c>
      <c r="Q3708" s="14">
        <f t="shared" si="171"/>
        <v>41779.657870370371</v>
      </c>
      <c r="R3708" s="14">
        <f t="shared" si="172"/>
        <v>41821.25</v>
      </c>
    </row>
    <row r="3709" spans="1:18" ht="48" hidden="1" x14ac:dyDescent="0.2">
      <c r="A3709">
        <v>3894</v>
      </c>
      <c r="B3709" s="3" t="s">
        <v>3891</v>
      </c>
      <c r="C3709" s="3" t="s">
        <v>8002</v>
      </c>
      <c r="D3709" s="6">
        <v>15000</v>
      </c>
      <c r="E3709" s="8">
        <v>520</v>
      </c>
      <c r="F3709" t="s">
        <v>8220</v>
      </c>
      <c r="G3709" t="s">
        <v>8223</v>
      </c>
      <c r="H3709" t="s">
        <v>8245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8272</v>
      </c>
      <c r="O3709" s="10" t="s">
        <v>8313</v>
      </c>
      <c r="P3709">
        <f t="shared" si="173"/>
        <v>47.27</v>
      </c>
      <c r="Q3709" s="14">
        <f t="shared" si="171"/>
        <v>42679.958472222221</v>
      </c>
      <c r="R3709" s="14">
        <f t="shared" si="172"/>
        <v>42710.207638888889</v>
      </c>
    </row>
    <row r="3710" spans="1:18" ht="48" hidden="1" x14ac:dyDescent="0.2">
      <c r="A3710">
        <v>3895</v>
      </c>
      <c r="B3710" s="3" t="s">
        <v>3892</v>
      </c>
      <c r="C3710" s="3" t="s">
        <v>8003</v>
      </c>
      <c r="D3710" s="6">
        <v>1000</v>
      </c>
      <c r="E3710" s="8">
        <v>50</v>
      </c>
      <c r="F3710" t="s">
        <v>8220</v>
      </c>
      <c r="G3710" t="s">
        <v>8223</v>
      </c>
      <c r="H3710" t="s">
        <v>8245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8272</v>
      </c>
      <c r="O3710" s="10" t="s">
        <v>8313</v>
      </c>
      <c r="P3710">
        <f t="shared" si="173"/>
        <v>50</v>
      </c>
      <c r="Q3710" s="14">
        <f t="shared" si="171"/>
        <v>42032.250208333338</v>
      </c>
      <c r="R3710" s="14">
        <f t="shared" si="172"/>
        <v>42063.250208333338</v>
      </c>
    </row>
    <row r="3711" spans="1:18" ht="48" hidden="1" x14ac:dyDescent="0.2">
      <c r="A3711">
        <v>3896</v>
      </c>
      <c r="B3711" s="3" t="s">
        <v>3893</v>
      </c>
      <c r="C3711" s="3" t="s">
        <v>8004</v>
      </c>
      <c r="D3711" s="6">
        <v>1600</v>
      </c>
      <c r="E3711" s="8">
        <v>170</v>
      </c>
      <c r="F3711" t="s">
        <v>8220</v>
      </c>
      <c r="G3711" t="s">
        <v>8223</v>
      </c>
      <c r="H3711" t="s">
        <v>8245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8272</v>
      </c>
      <c r="O3711" s="10" t="s">
        <v>8313</v>
      </c>
      <c r="P3711">
        <f t="shared" si="173"/>
        <v>42.5</v>
      </c>
      <c r="Q3711" s="14">
        <f t="shared" si="171"/>
        <v>41793.191875000004</v>
      </c>
      <c r="R3711" s="14">
        <f t="shared" si="172"/>
        <v>41807.191875000004</v>
      </c>
    </row>
    <row r="3712" spans="1:18" ht="48" hidden="1" x14ac:dyDescent="0.2">
      <c r="A3712">
        <v>3897</v>
      </c>
      <c r="B3712" s="3" t="s">
        <v>3894</v>
      </c>
      <c r="C3712" s="3" t="s">
        <v>8005</v>
      </c>
      <c r="D3712" s="6">
        <v>2500</v>
      </c>
      <c r="E3712" s="8">
        <v>440</v>
      </c>
      <c r="F3712" t="s">
        <v>8220</v>
      </c>
      <c r="G3712" t="s">
        <v>8227</v>
      </c>
      <c r="H3712" t="s">
        <v>8249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8272</v>
      </c>
      <c r="O3712" s="10" t="s">
        <v>8313</v>
      </c>
      <c r="P3712">
        <f t="shared" si="173"/>
        <v>44</v>
      </c>
      <c r="Q3712" s="14">
        <f t="shared" si="171"/>
        <v>41982.87364583333</v>
      </c>
      <c r="R3712" s="14">
        <f t="shared" si="172"/>
        <v>42012.87364583333</v>
      </c>
    </row>
    <row r="3713" spans="1:18" ht="64" hidden="1" x14ac:dyDescent="0.2">
      <c r="A3713">
        <v>3898</v>
      </c>
      <c r="B3713" s="3" t="s">
        <v>3895</v>
      </c>
      <c r="C3713" s="3" t="s">
        <v>8006</v>
      </c>
      <c r="D3713" s="6">
        <v>2500</v>
      </c>
      <c r="E3713" s="8">
        <v>814</v>
      </c>
      <c r="F3713" t="s">
        <v>8220</v>
      </c>
      <c r="G3713" t="s">
        <v>8224</v>
      </c>
      <c r="H3713" t="s">
        <v>8246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8272</v>
      </c>
      <c r="O3713" s="10" t="s">
        <v>8313</v>
      </c>
      <c r="P3713">
        <f t="shared" si="173"/>
        <v>50.88</v>
      </c>
      <c r="Q3713" s="14">
        <f t="shared" si="171"/>
        <v>42193.482291666667</v>
      </c>
      <c r="R3713" s="14">
        <f t="shared" si="172"/>
        <v>42233.666666666672</v>
      </c>
    </row>
    <row r="3714" spans="1:18" ht="48" hidden="1" x14ac:dyDescent="0.2">
      <c r="A3714">
        <v>3899</v>
      </c>
      <c r="B3714" s="3" t="s">
        <v>3896</v>
      </c>
      <c r="C3714" s="3" t="s">
        <v>8007</v>
      </c>
      <c r="D3714" s="6">
        <v>10000</v>
      </c>
      <c r="E3714" s="8">
        <v>125</v>
      </c>
      <c r="F3714" t="s">
        <v>8220</v>
      </c>
      <c r="G3714" t="s">
        <v>8223</v>
      </c>
      <c r="H3714" t="s">
        <v>8245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8272</v>
      </c>
      <c r="O3714" s="10" t="s">
        <v>8313</v>
      </c>
      <c r="P3714">
        <f t="shared" si="173"/>
        <v>62.5</v>
      </c>
      <c r="Q3714" s="14">
        <f t="shared" ref="Q3714:Q3777" si="174">(((J3714/60)/60)/24)+DATE(1970,1,1)</f>
        <v>41843.775011574071</v>
      </c>
      <c r="R3714" s="14">
        <f t="shared" ref="R3714:R3777" si="175">(((I3714/60)/60)/24)+DATE(1970,1,1)</f>
        <v>41863.775011574071</v>
      </c>
    </row>
    <row r="3715" spans="1:18" ht="32" hidden="1" x14ac:dyDescent="0.2">
      <c r="A3715">
        <v>3900</v>
      </c>
      <c r="B3715" s="3" t="s">
        <v>3897</v>
      </c>
      <c r="C3715" s="3" t="s">
        <v>8008</v>
      </c>
      <c r="D3715" s="6">
        <v>2500</v>
      </c>
      <c r="E3715" s="8">
        <v>135</v>
      </c>
      <c r="F3715" t="s">
        <v>8220</v>
      </c>
      <c r="G3715" t="s">
        <v>8223</v>
      </c>
      <c r="H3715" t="s">
        <v>8245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8272</v>
      </c>
      <c r="O3715" s="10" t="s">
        <v>8313</v>
      </c>
      <c r="P3715">
        <f t="shared" ref="P3715:P3778" si="176">IFERROR(ROUND(E3715/L3715,2),0)</f>
        <v>27</v>
      </c>
      <c r="Q3715" s="14">
        <f t="shared" si="174"/>
        <v>42136.092488425929</v>
      </c>
      <c r="R3715" s="14">
        <f t="shared" si="175"/>
        <v>42166.092488425929</v>
      </c>
    </row>
    <row r="3716" spans="1:18" ht="48" hidden="1" x14ac:dyDescent="0.2">
      <c r="A3716">
        <v>3901</v>
      </c>
      <c r="B3716" s="3" t="s">
        <v>3898</v>
      </c>
      <c r="C3716" s="3" t="s">
        <v>8009</v>
      </c>
      <c r="D3716" s="6">
        <v>3000</v>
      </c>
      <c r="E3716" s="8">
        <v>25</v>
      </c>
      <c r="F3716" t="s">
        <v>8220</v>
      </c>
      <c r="G3716" t="s">
        <v>8223</v>
      </c>
      <c r="H3716" t="s">
        <v>8245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8272</v>
      </c>
      <c r="O3716" s="10" t="s">
        <v>8313</v>
      </c>
      <c r="P3716">
        <f t="shared" si="176"/>
        <v>25</v>
      </c>
      <c r="Q3716" s="14">
        <f t="shared" si="174"/>
        <v>42317.826377314821</v>
      </c>
      <c r="R3716" s="14">
        <f t="shared" si="175"/>
        <v>42357.826377314821</v>
      </c>
    </row>
    <row r="3717" spans="1:18" ht="48" hidden="1" x14ac:dyDescent="0.2">
      <c r="A3717">
        <v>3902</v>
      </c>
      <c r="B3717" s="3" t="s">
        <v>3899</v>
      </c>
      <c r="C3717" s="3" t="s">
        <v>8010</v>
      </c>
      <c r="D3717" s="6">
        <v>3000</v>
      </c>
      <c r="E3717" s="8">
        <v>1465</v>
      </c>
      <c r="F3717" t="s">
        <v>8220</v>
      </c>
      <c r="G3717" t="s">
        <v>8224</v>
      </c>
      <c r="H3717" t="s">
        <v>8246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8272</v>
      </c>
      <c r="O3717" s="10" t="s">
        <v>8313</v>
      </c>
      <c r="P3717">
        <f t="shared" si="176"/>
        <v>47.26</v>
      </c>
      <c r="Q3717" s="14">
        <f t="shared" si="174"/>
        <v>42663.468078703707</v>
      </c>
      <c r="R3717" s="14">
        <f t="shared" si="175"/>
        <v>42688.509745370371</v>
      </c>
    </row>
    <row r="3718" spans="1:18" ht="48" hidden="1" x14ac:dyDescent="0.2">
      <c r="A3718">
        <v>3903</v>
      </c>
      <c r="B3718" s="3" t="s">
        <v>3900</v>
      </c>
      <c r="C3718" s="3" t="s">
        <v>8011</v>
      </c>
      <c r="D3718" s="6">
        <v>1500</v>
      </c>
      <c r="E3718" s="8">
        <v>0</v>
      </c>
      <c r="F3718" t="s">
        <v>8220</v>
      </c>
      <c r="G3718" t="s">
        <v>8223</v>
      </c>
      <c r="H3718" t="s">
        <v>8245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8272</v>
      </c>
      <c r="O3718" s="10" t="s">
        <v>8313</v>
      </c>
      <c r="P3718">
        <f t="shared" si="176"/>
        <v>0</v>
      </c>
      <c r="Q3718" s="14">
        <f t="shared" si="174"/>
        <v>42186.01116898148</v>
      </c>
      <c r="R3718" s="14">
        <f t="shared" si="175"/>
        <v>42230.818055555559</v>
      </c>
    </row>
    <row r="3719" spans="1:18" ht="16" hidden="1" x14ac:dyDescent="0.2">
      <c r="A3719">
        <v>3904</v>
      </c>
      <c r="B3719" s="3" t="s">
        <v>3901</v>
      </c>
      <c r="C3719" s="3" t="s">
        <v>8012</v>
      </c>
      <c r="D3719" s="6">
        <v>10000</v>
      </c>
      <c r="E3719" s="8">
        <v>3</v>
      </c>
      <c r="F3719" t="s">
        <v>8220</v>
      </c>
      <c r="G3719" t="s">
        <v>8223</v>
      </c>
      <c r="H3719" t="s">
        <v>8245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8272</v>
      </c>
      <c r="O3719" s="10" t="s">
        <v>8313</v>
      </c>
      <c r="P3719">
        <f t="shared" si="176"/>
        <v>1.5</v>
      </c>
      <c r="Q3719" s="14">
        <f t="shared" si="174"/>
        <v>42095.229166666672</v>
      </c>
      <c r="R3719" s="14">
        <f t="shared" si="175"/>
        <v>42109.211111111115</v>
      </c>
    </row>
    <row r="3720" spans="1:18" ht="48" hidden="1" x14ac:dyDescent="0.2">
      <c r="A3720">
        <v>3905</v>
      </c>
      <c r="B3720" s="3" t="s">
        <v>3902</v>
      </c>
      <c r="C3720" s="3" t="s">
        <v>8013</v>
      </c>
      <c r="D3720" s="6">
        <v>1500</v>
      </c>
      <c r="E3720" s="8">
        <v>173</v>
      </c>
      <c r="F3720" t="s">
        <v>8220</v>
      </c>
      <c r="G3720" t="s">
        <v>8224</v>
      </c>
      <c r="H3720" t="s">
        <v>8246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8272</v>
      </c>
      <c r="O3720" s="10" t="s">
        <v>8313</v>
      </c>
      <c r="P3720">
        <f t="shared" si="176"/>
        <v>24.71</v>
      </c>
      <c r="Q3720" s="14">
        <f t="shared" si="174"/>
        <v>42124.623877314814</v>
      </c>
      <c r="R3720" s="14">
        <f t="shared" si="175"/>
        <v>42166.958333333328</v>
      </c>
    </row>
    <row r="3721" spans="1:18" ht="48" hidden="1" x14ac:dyDescent="0.2">
      <c r="A3721">
        <v>3906</v>
      </c>
      <c r="B3721" s="3" t="s">
        <v>3903</v>
      </c>
      <c r="C3721" s="3" t="s">
        <v>8014</v>
      </c>
      <c r="D3721" s="6">
        <v>1500</v>
      </c>
      <c r="E3721" s="8">
        <v>1010</v>
      </c>
      <c r="F3721" t="s">
        <v>8220</v>
      </c>
      <c r="G3721" t="s">
        <v>8224</v>
      </c>
      <c r="H3721" t="s">
        <v>8246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8272</v>
      </c>
      <c r="O3721" s="10" t="s">
        <v>8313</v>
      </c>
      <c r="P3721">
        <f t="shared" si="176"/>
        <v>63.13</v>
      </c>
      <c r="Q3721" s="14">
        <f t="shared" si="174"/>
        <v>42143.917743055557</v>
      </c>
      <c r="R3721" s="14">
        <f t="shared" si="175"/>
        <v>42181.559027777781</v>
      </c>
    </row>
    <row r="3722" spans="1:18" ht="32" hidden="1" x14ac:dyDescent="0.2">
      <c r="A3722">
        <v>3907</v>
      </c>
      <c r="B3722" s="3" t="s">
        <v>3904</v>
      </c>
      <c r="C3722" s="3" t="s">
        <v>8015</v>
      </c>
      <c r="D3722" s="6">
        <v>1000</v>
      </c>
      <c r="E3722" s="8">
        <v>153</v>
      </c>
      <c r="F3722" t="s">
        <v>8220</v>
      </c>
      <c r="G3722" t="s">
        <v>8223</v>
      </c>
      <c r="H3722" t="s">
        <v>8245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8272</v>
      </c>
      <c r="O3722" s="10" t="s">
        <v>8313</v>
      </c>
      <c r="P3722">
        <f t="shared" si="176"/>
        <v>38.25</v>
      </c>
      <c r="Q3722" s="14">
        <f t="shared" si="174"/>
        <v>41906.819513888891</v>
      </c>
      <c r="R3722" s="14">
        <f t="shared" si="175"/>
        <v>41938.838888888888</v>
      </c>
    </row>
    <row r="3723" spans="1:18" ht="48" hidden="1" x14ac:dyDescent="0.2">
      <c r="A3723">
        <v>3908</v>
      </c>
      <c r="B3723" s="3" t="s">
        <v>3905</v>
      </c>
      <c r="C3723" s="3" t="s">
        <v>8016</v>
      </c>
      <c r="D3723" s="6">
        <v>750</v>
      </c>
      <c r="E3723" s="8">
        <v>65</v>
      </c>
      <c r="F3723" t="s">
        <v>8220</v>
      </c>
      <c r="G3723" t="s">
        <v>8223</v>
      </c>
      <c r="H3723" t="s">
        <v>8245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8272</v>
      </c>
      <c r="O3723" s="10" t="s">
        <v>8313</v>
      </c>
      <c r="P3723">
        <f t="shared" si="176"/>
        <v>16.25</v>
      </c>
      <c r="Q3723" s="14">
        <f t="shared" si="174"/>
        <v>41834.135370370372</v>
      </c>
      <c r="R3723" s="14">
        <f t="shared" si="175"/>
        <v>41849.135370370372</v>
      </c>
    </row>
    <row r="3724" spans="1:18" ht="48" hidden="1" x14ac:dyDescent="0.2">
      <c r="A3724">
        <v>3909</v>
      </c>
      <c r="B3724" s="3" t="s">
        <v>3906</v>
      </c>
      <c r="C3724" s="3" t="s">
        <v>8017</v>
      </c>
      <c r="D3724" s="6">
        <v>60000</v>
      </c>
      <c r="E3724" s="8">
        <v>135</v>
      </c>
      <c r="F3724" t="s">
        <v>8220</v>
      </c>
      <c r="G3724" t="s">
        <v>8223</v>
      </c>
      <c r="H3724" t="s">
        <v>8245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8272</v>
      </c>
      <c r="O3724" s="10" t="s">
        <v>8313</v>
      </c>
      <c r="P3724">
        <f t="shared" si="176"/>
        <v>33.75</v>
      </c>
      <c r="Q3724" s="14">
        <f t="shared" si="174"/>
        <v>41863.359282407408</v>
      </c>
      <c r="R3724" s="14">
        <f t="shared" si="175"/>
        <v>41893.359282407408</v>
      </c>
    </row>
    <row r="3725" spans="1:18" ht="48" hidden="1" x14ac:dyDescent="0.2">
      <c r="A3725">
        <v>3910</v>
      </c>
      <c r="B3725" s="3" t="s">
        <v>3907</v>
      </c>
      <c r="C3725" s="3" t="s">
        <v>8018</v>
      </c>
      <c r="D3725" s="6">
        <v>6000</v>
      </c>
      <c r="E3725" s="8">
        <v>185</v>
      </c>
      <c r="F3725" t="s">
        <v>8220</v>
      </c>
      <c r="G3725" t="s">
        <v>8223</v>
      </c>
      <c r="H3725" t="s">
        <v>8245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8272</v>
      </c>
      <c r="O3725" s="10" t="s">
        <v>8313</v>
      </c>
      <c r="P3725">
        <f t="shared" si="176"/>
        <v>61.67</v>
      </c>
      <c r="Q3725" s="14">
        <f t="shared" si="174"/>
        <v>42224.756909722222</v>
      </c>
      <c r="R3725" s="14">
        <f t="shared" si="175"/>
        <v>42254.756909722222</v>
      </c>
    </row>
    <row r="3726" spans="1:18" ht="48" hidden="1" x14ac:dyDescent="0.2">
      <c r="A3726">
        <v>3911</v>
      </c>
      <c r="B3726" s="3" t="s">
        <v>3908</v>
      </c>
      <c r="C3726" s="3" t="s">
        <v>8019</v>
      </c>
      <c r="D3726" s="6">
        <v>8000</v>
      </c>
      <c r="E3726" s="8">
        <v>2993</v>
      </c>
      <c r="F3726" t="s">
        <v>8220</v>
      </c>
      <c r="G3726" t="s">
        <v>8223</v>
      </c>
      <c r="H3726" t="s">
        <v>8245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8272</v>
      </c>
      <c r="O3726" s="10" t="s">
        <v>8313</v>
      </c>
      <c r="P3726">
        <f t="shared" si="176"/>
        <v>83.14</v>
      </c>
      <c r="Q3726" s="14">
        <f t="shared" si="174"/>
        <v>41939.8122337963</v>
      </c>
      <c r="R3726" s="14">
        <f t="shared" si="175"/>
        <v>41969.853900462964</v>
      </c>
    </row>
    <row r="3727" spans="1:18" ht="48" hidden="1" x14ac:dyDescent="0.2">
      <c r="A3727">
        <v>3912</v>
      </c>
      <c r="B3727" s="3" t="s">
        <v>3909</v>
      </c>
      <c r="C3727" s="3" t="s">
        <v>8020</v>
      </c>
      <c r="D3727" s="6">
        <v>15000</v>
      </c>
      <c r="E3727" s="8">
        <v>1</v>
      </c>
      <c r="F3727" t="s">
        <v>8220</v>
      </c>
      <c r="G3727" t="s">
        <v>8223</v>
      </c>
      <c r="H3727" t="s">
        <v>8245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8272</v>
      </c>
      <c r="O3727" s="10" t="s">
        <v>8313</v>
      </c>
      <c r="P3727">
        <f t="shared" si="176"/>
        <v>1</v>
      </c>
      <c r="Q3727" s="14">
        <f t="shared" si="174"/>
        <v>42059.270023148143</v>
      </c>
      <c r="R3727" s="14">
        <f t="shared" si="175"/>
        <v>42119.190972222219</v>
      </c>
    </row>
    <row r="3728" spans="1:18" ht="48" hidden="1" x14ac:dyDescent="0.2">
      <c r="A3728">
        <v>3913</v>
      </c>
      <c r="B3728" s="3" t="s">
        <v>3910</v>
      </c>
      <c r="C3728" s="3" t="s">
        <v>8021</v>
      </c>
      <c r="D3728" s="6">
        <v>10000</v>
      </c>
      <c r="E3728" s="8">
        <v>1000</v>
      </c>
      <c r="F3728" t="s">
        <v>8220</v>
      </c>
      <c r="G3728" t="s">
        <v>8223</v>
      </c>
      <c r="H3728" t="s">
        <v>8245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8272</v>
      </c>
      <c r="O3728" s="10" t="s">
        <v>8313</v>
      </c>
      <c r="P3728">
        <f t="shared" si="176"/>
        <v>142.86000000000001</v>
      </c>
      <c r="Q3728" s="14">
        <f t="shared" si="174"/>
        <v>42308.211215277777</v>
      </c>
      <c r="R3728" s="14">
        <f t="shared" si="175"/>
        <v>42338.252881944441</v>
      </c>
    </row>
    <row r="3729" spans="1:18" ht="48" hidden="1" x14ac:dyDescent="0.2">
      <c r="A3729">
        <v>3914</v>
      </c>
      <c r="B3729" s="3" t="s">
        <v>3911</v>
      </c>
      <c r="C3729" s="3" t="s">
        <v>8022</v>
      </c>
      <c r="D3729" s="6">
        <v>2500</v>
      </c>
      <c r="E3729" s="8">
        <v>909</v>
      </c>
      <c r="F3729" t="s">
        <v>8220</v>
      </c>
      <c r="G3729" t="s">
        <v>8224</v>
      </c>
      <c r="H3729" t="s">
        <v>8246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8272</v>
      </c>
      <c r="O3729" s="10" t="s">
        <v>8313</v>
      </c>
      <c r="P3729">
        <f t="shared" si="176"/>
        <v>33.67</v>
      </c>
      <c r="Q3729" s="14">
        <f t="shared" si="174"/>
        <v>42114.818935185183</v>
      </c>
      <c r="R3729" s="14">
        <f t="shared" si="175"/>
        <v>42134.957638888889</v>
      </c>
    </row>
    <row r="3730" spans="1:18" ht="48" hidden="1" x14ac:dyDescent="0.2">
      <c r="A3730">
        <v>3915</v>
      </c>
      <c r="B3730" s="3" t="s">
        <v>3912</v>
      </c>
      <c r="C3730" s="3" t="s">
        <v>8023</v>
      </c>
      <c r="D3730" s="6">
        <v>1500</v>
      </c>
      <c r="E3730" s="8">
        <v>5</v>
      </c>
      <c r="F3730" t="s">
        <v>8220</v>
      </c>
      <c r="G3730" t="s">
        <v>8224</v>
      </c>
      <c r="H3730" t="s">
        <v>8246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8272</v>
      </c>
      <c r="O3730" s="10" t="s">
        <v>8313</v>
      </c>
      <c r="P3730">
        <f t="shared" si="176"/>
        <v>5</v>
      </c>
      <c r="Q3730" s="14">
        <f t="shared" si="174"/>
        <v>42492.98505787037</v>
      </c>
      <c r="R3730" s="14">
        <f t="shared" si="175"/>
        <v>42522.98505787037</v>
      </c>
    </row>
    <row r="3731" spans="1:18" ht="48" hidden="1" x14ac:dyDescent="0.2">
      <c r="A3731">
        <v>3916</v>
      </c>
      <c r="B3731" s="3" t="s">
        <v>3913</v>
      </c>
      <c r="C3731" s="3" t="s">
        <v>8024</v>
      </c>
      <c r="D3731" s="6">
        <v>2000</v>
      </c>
      <c r="E3731" s="8">
        <v>0</v>
      </c>
      <c r="F3731" t="s">
        <v>8220</v>
      </c>
      <c r="G3731" t="s">
        <v>8231</v>
      </c>
      <c r="H3731" t="s">
        <v>8252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8272</v>
      </c>
      <c r="O3731" s="10" t="s">
        <v>8313</v>
      </c>
      <c r="P3731">
        <f t="shared" si="176"/>
        <v>0</v>
      </c>
      <c r="Q3731" s="14">
        <f t="shared" si="174"/>
        <v>42494.471666666665</v>
      </c>
      <c r="R3731" s="14">
        <f t="shared" si="175"/>
        <v>42524.471666666665</v>
      </c>
    </row>
    <row r="3732" spans="1:18" ht="48" hidden="1" x14ac:dyDescent="0.2">
      <c r="A3732">
        <v>3917</v>
      </c>
      <c r="B3732" s="3" t="s">
        <v>3914</v>
      </c>
      <c r="C3732" s="3" t="s">
        <v>8025</v>
      </c>
      <c r="D3732" s="6">
        <v>3500</v>
      </c>
      <c r="E3732" s="8">
        <v>10</v>
      </c>
      <c r="F3732" t="s">
        <v>8220</v>
      </c>
      <c r="G3732" t="s">
        <v>8224</v>
      </c>
      <c r="H3732" t="s">
        <v>8246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8272</v>
      </c>
      <c r="O3732" s="10" t="s">
        <v>8313</v>
      </c>
      <c r="P3732">
        <f t="shared" si="176"/>
        <v>10</v>
      </c>
      <c r="Q3732" s="14">
        <f t="shared" si="174"/>
        <v>41863.527326388888</v>
      </c>
      <c r="R3732" s="14">
        <f t="shared" si="175"/>
        <v>41893.527326388888</v>
      </c>
    </row>
    <row r="3733" spans="1:18" ht="48" hidden="1" x14ac:dyDescent="0.2">
      <c r="A3733">
        <v>3918</v>
      </c>
      <c r="B3733" s="3" t="s">
        <v>3915</v>
      </c>
      <c r="C3733" s="3" t="s">
        <v>8026</v>
      </c>
      <c r="D3733" s="6">
        <v>60000</v>
      </c>
      <c r="E3733" s="8">
        <v>120</v>
      </c>
      <c r="F3733" t="s">
        <v>8220</v>
      </c>
      <c r="G3733" t="s">
        <v>8224</v>
      </c>
      <c r="H3733" t="s">
        <v>8246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8272</v>
      </c>
      <c r="O3733" s="10" t="s">
        <v>8313</v>
      </c>
      <c r="P3733">
        <f t="shared" si="176"/>
        <v>40</v>
      </c>
      <c r="Q3733" s="14">
        <f t="shared" si="174"/>
        <v>41843.664618055554</v>
      </c>
      <c r="R3733" s="14">
        <f t="shared" si="175"/>
        <v>41855.666666666664</v>
      </c>
    </row>
    <row r="3734" spans="1:18" ht="48" hidden="1" x14ac:dyDescent="0.2">
      <c r="A3734">
        <v>3919</v>
      </c>
      <c r="B3734" s="3" t="s">
        <v>3916</v>
      </c>
      <c r="C3734" s="3" t="s">
        <v>8027</v>
      </c>
      <c r="D3734" s="6">
        <v>5000</v>
      </c>
      <c r="E3734" s="8">
        <v>90</v>
      </c>
      <c r="F3734" t="s">
        <v>8220</v>
      </c>
      <c r="G3734" t="s">
        <v>8224</v>
      </c>
      <c r="H3734" t="s">
        <v>8246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8272</v>
      </c>
      <c r="O3734" s="10" t="s">
        <v>8313</v>
      </c>
      <c r="P3734">
        <f t="shared" si="176"/>
        <v>30</v>
      </c>
      <c r="Q3734" s="14">
        <f t="shared" si="174"/>
        <v>42358.684872685189</v>
      </c>
      <c r="R3734" s="14">
        <f t="shared" si="175"/>
        <v>42387</v>
      </c>
    </row>
    <row r="3735" spans="1:18" ht="48" hidden="1" x14ac:dyDescent="0.2">
      <c r="A3735">
        <v>3920</v>
      </c>
      <c r="B3735" s="3" t="s">
        <v>3917</v>
      </c>
      <c r="C3735" s="3" t="s">
        <v>8028</v>
      </c>
      <c r="D3735" s="6">
        <v>2500</v>
      </c>
      <c r="E3735" s="8">
        <v>135</v>
      </c>
      <c r="F3735" t="s">
        <v>8220</v>
      </c>
      <c r="G3735" t="s">
        <v>8224</v>
      </c>
      <c r="H3735" t="s">
        <v>8246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8272</v>
      </c>
      <c r="O3735" s="10" t="s">
        <v>8313</v>
      </c>
      <c r="P3735">
        <f t="shared" si="176"/>
        <v>45</v>
      </c>
      <c r="Q3735" s="14">
        <f t="shared" si="174"/>
        <v>42657.38726851852</v>
      </c>
      <c r="R3735" s="14">
        <f t="shared" si="175"/>
        <v>42687.428935185191</v>
      </c>
    </row>
    <row r="3736" spans="1:18" ht="48" hidden="1" x14ac:dyDescent="0.2">
      <c r="A3736">
        <v>3921</v>
      </c>
      <c r="B3736" s="3" t="s">
        <v>3918</v>
      </c>
      <c r="C3736" s="3" t="s">
        <v>8029</v>
      </c>
      <c r="D3736" s="6">
        <v>3000</v>
      </c>
      <c r="E3736" s="8">
        <v>0</v>
      </c>
      <c r="F3736" t="s">
        <v>8220</v>
      </c>
      <c r="G3736" t="s">
        <v>8224</v>
      </c>
      <c r="H3736" t="s">
        <v>8246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8272</v>
      </c>
      <c r="O3736" s="10" t="s">
        <v>8313</v>
      </c>
      <c r="P3736">
        <f t="shared" si="176"/>
        <v>0</v>
      </c>
      <c r="Q3736" s="14">
        <f t="shared" si="174"/>
        <v>41926.542303240742</v>
      </c>
      <c r="R3736" s="14">
        <f t="shared" si="175"/>
        <v>41938.75</v>
      </c>
    </row>
    <row r="3737" spans="1:18" ht="48" hidden="1" x14ac:dyDescent="0.2">
      <c r="A3737">
        <v>3922</v>
      </c>
      <c r="B3737" s="3" t="s">
        <v>3919</v>
      </c>
      <c r="C3737" s="3" t="s">
        <v>8030</v>
      </c>
      <c r="D3737" s="6">
        <v>750</v>
      </c>
      <c r="E3737" s="8">
        <v>61</v>
      </c>
      <c r="F3737" t="s">
        <v>8220</v>
      </c>
      <c r="G3737" t="s">
        <v>8223</v>
      </c>
      <c r="H3737" t="s">
        <v>8245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8272</v>
      </c>
      <c r="O3737" s="10" t="s">
        <v>8313</v>
      </c>
      <c r="P3737">
        <f t="shared" si="176"/>
        <v>10.17</v>
      </c>
      <c r="Q3737" s="14">
        <f t="shared" si="174"/>
        <v>42020.768634259264</v>
      </c>
      <c r="R3737" s="14">
        <f t="shared" si="175"/>
        <v>42065.958333333328</v>
      </c>
    </row>
    <row r="3738" spans="1:18" ht="48" hidden="1" x14ac:dyDescent="0.2">
      <c r="A3738">
        <v>3923</v>
      </c>
      <c r="B3738" s="3" t="s">
        <v>3920</v>
      </c>
      <c r="C3738" s="3" t="s">
        <v>8031</v>
      </c>
      <c r="D3738" s="6">
        <v>11500</v>
      </c>
      <c r="E3738" s="8">
        <v>1384</v>
      </c>
      <c r="F3738" t="s">
        <v>8220</v>
      </c>
      <c r="G3738" t="s">
        <v>8224</v>
      </c>
      <c r="H3738" t="s">
        <v>8246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8272</v>
      </c>
      <c r="O3738" s="10" t="s">
        <v>8313</v>
      </c>
      <c r="P3738">
        <f t="shared" si="176"/>
        <v>81.41</v>
      </c>
      <c r="Q3738" s="14">
        <f t="shared" si="174"/>
        <v>42075.979988425926</v>
      </c>
      <c r="R3738" s="14">
        <f t="shared" si="175"/>
        <v>42103.979988425926</v>
      </c>
    </row>
    <row r="3739" spans="1:18" ht="48" hidden="1" x14ac:dyDescent="0.2">
      <c r="A3739">
        <v>3924</v>
      </c>
      <c r="B3739" s="3" t="s">
        <v>3921</v>
      </c>
      <c r="C3739" s="3" t="s">
        <v>8032</v>
      </c>
      <c r="D3739" s="6">
        <v>15000</v>
      </c>
      <c r="E3739" s="8">
        <v>2290</v>
      </c>
      <c r="F3739" t="s">
        <v>8220</v>
      </c>
      <c r="G3739" t="s">
        <v>8223</v>
      </c>
      <c r="H3739" t="s">
        <v>8245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8272</v>
      </c>
      <c r="O3739" s="10" t="s">
        <v>8313</v>
      </c>
      <c r="P3739">
        <f t="shared" si="176"/>
        <v>57.25</v>
      </c>
      <c r="Q3739" s="14">
        <f t="shared" si="174"/>
        <v>41786.959745370368</v>
      </c>
      <c r="R3739" s="14">
        <f t="shared" si="175"/>
        <v>41816.959745370368</v>
      </c>
    </row>
    <row r="3740" spans="1:18" ht="48" hidden="1" x14ac:dyDescent="0.2">
      <c r="A3740">
        <v>3925</v>
      </c>
      <c r="B3740" s="3" t="s">
        <v>3922</v>
      </c>
      <c r="C3740" s="3" t="s">
        <v>8033</v>
      </c>
      <c r="D3740" s="6">
        <v>150</v>
      </c>
      <c r="E3740" s="8">
        <v>15</v>
      </c>
      <c r="F3740" t="s">
        <v>8220</v>
      </c>
      <c r="G3740" t="s">
        <v>8223</v>
      </c>
      <c r="H3740" t="s">
        <v>8245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8272</v>
      </c>
      <c r="O3740" s="10" t="s">
        <v>8313</v>
      </c>
      <c r="P3740">
        <f t="shared" si="176"/>
        <v>5</v>
      </c>
      <c r="Q3740" s="14">
        <f t="shared" si="174"/>
        <v>41820.870821759258</v>
      </c>
      <c r="R3740" s="14">
        <f t="shared" si="175"/>
        <v>41850.870821759258</v>
      </c>
    </row>
    <row r="3741" spans="1:18" ht="32" hidden="1" x14ac:dyDescent="0.2">
      <c r="A3741">
        <v>3926</v>
      </c>
      <c r="B3741" s="3" t="s">
        <v>3923</v>
      </c>
      <c r="C3741" s="3" t="s">
        <v>8034</v>
      </c>
      <c r="D3741" s="6">
        <v>5000</v>
      </c>
      <c r="E3741" s="8">
        <v>15</v>
      </c>
      <c r="F3741" t="s">
        <v>8220</v>
      </c>
      <c r="G3741" t="s">
        <v>8225</v>
      </c>
      <c r="H3741" t="s">
        <v>8247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8272</v>
      </c>
      <c r="O3741" s="10" t="s">
        <v>8313</v>
      </c>
      <c r="P3741">
        <f t="shared" si="176"/>
        <v>15</v>
      </c>
      <c r="Q3741" s="14">
        <f t="shared" si="174"/>
        <v>41970.085046296299</v>
      </c>
      <c r="R3741" s="14">
        <f t="shared" si="175"/>
        <v>42000.085046296299</v>
      </c>
    </row>
    <row r="3742" spans="1:18" ht="48" hidden="1" x14ac:dyDescent="0.2">
      <c r="A3742">
        <v>3927</v>
      </c>
      <c r="B3742" s="3" t="s">
        <v>3924</v>
      </c>
      <c r="C3742" s="3" t="s">
        <v>8035</v>
      </c>
      <c r="D3742" s="6">
        <v>2500</v>
      </c>
      <c r="E3742" s="8">
        <v>25</v>
      </c>
      <c r="F3742" t="s">
        <v>8220</v>
      </c>
      <c r="G3742" t="s">
        <v>8224</v>
      </c>
      <c r="H3742" t="s">
        <v>8246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8272</v>
      </c>
      <c r="O3742" s="10" t="s">
        <v>8313</v>
      </c>
      <c r="P3742">
        <f t="shared" si="176"/>
        <v>12.5</v>
      </c>
      <c r="Q3742" s="14">
        <f t="shared" si="174"/>
        <v>41830.267407407409</v>
      </c>
      <c r="R3742" s="14">
        <f t="shared" si="175"/>
        <v>41860.267407407409</v>
      </c>
    </row>
    <row r="3743" spans="1:18" ht="48" hidden="1" x14ac:dyDescent="0.2">
      <c r="A3743">
        <v>3928</v>
      </c>
      <c r="B3743" s="3" t="s">
        <v>3925</v>
      </c>
      <c r="C3743" s="3" t="s">
        <v>8036</v>
      </c>
      <c r="D3743" s="6">
        <v>5000</v>
      </c>
      <c r="E3743" s="8">
        <v>651</v>
      </c>
      <c r="F3743" t="s">
        <v>8220</v>
      </c>
      <c r="G3743" t="s">
        <v>8223</v>
      </c>
      <c r="H3743" t="s">
        <v>8245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8272</v>
      </c>
      <c r="O3743" s="10" t="s">
        <v>8313</v>
      </c>
      <c r="P3743">
        <f t="shared" si="176"/>
        <v>93</v>
      </c>
      <c r="Q3743" s="14">
        <f t="shared" si="174"/>
        <v>42265.683182870373</v>
      </c>
      <c r="R3743" s="14">
        <f t="shared" si="175"/>
        <v>42293.207638888889</v>
      </c>
    </row>
    <row r="3744" spans="1:18" ht="48" hidden="1" x14ac:dyDescent="0.2">
      <c r="A3744">
        <v>3929</v>
      </c>
      <c r="B3744" s="3" t="s">
        <v>3926</v>
      </c>
      <c r="C3744" s="3" t="s">
        <v>8037</v>
      </c>
      <c r="D3744" s="6">
        <v>20000</v>
      </c>
      <c r="E3744" s="8">
        <v>453</v>
      </c>
      <c r="F3744" t="s">
        <v>8220</v>
      </c>
      <c r="G3744" t="s">
        <v>8223</v>
      </c>
      <c r="H3744" t="s">
        <v>8245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8272</v>
      </c>
      <c r="O3744" s="10" t="s">
        <v>8313</v>
      </c>
      <c r="P3744">
        <f t="shared" si="176"/>
        <v>32.36</v>
      </c>
      <c r="Q3744" s="14">
        <f t="shared" si="174"/>
        <v>42601.827141203699</v>
      </c>
      <c r="R3744" s="14">
        <f t="shared" si="175"/>
        <v>42631.827141203699</v>
      </c>
    </row>
    <row r="3745" spans="1:18" ht="48" hidden="1" x14ac:dyDescent="0.2">
      <c r="A3745">
        <v>3930</v>
      </c>
      <c r="B3745" s="3" t="s">
        <v>3927</v>
      </c>
      <c r="C3745" s="3" t="s">
        <v>8038</v>
      </c>
      <c r="D3745" s="6">
        <v>10000</v>
      </c>
      <c r="E3745" s="8">
        <v>0</v>
      </c>
      <c r="F3745" t="s">
        <v>8220</v>
      </c>
      <c r="G3745" t="s">
        <v>8225</v>
      </c>
      <c r="H3745" t="s">
        <v>8247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8272</v>
      </c>
      <c r="O3745" s="10" t="s">
        <v>8313</v>
      </c>
      <c r="P3745">
        <f t="shared" si="176"/>
        <v>0</v>
      </c>
      <c r="Q3745" s="14">
        <f t="shared" si="174"/>
        <v>42433.338749999995</v>
      </c>
      <c r="R3745" s="14">
        <f t="shared" si="175"/>
        <v>42461.25</v>
      </c>
    </row>
    <row r="3746" spans="1:18" ht="48" hidden="1" x14ac:dyDescent="0.2">
      <c r="A3746">
        <v>3931</v>
      </c>
      <c r="B3746" s="3" t="s">
        <v>3928</v>
      </c>
      <c r="C3746" s="3" t="s">
        <v>8039</v>
      </c>
      <c r="D3746" s="6">
        <v>8000</v>
      </c>
      <c r="E3746" s="8">
        <v>0</v>
      </c>
      <c r="F3746" t="s">
        <v>8220</v>
      </c>
      <c r="G3746" t="s">
        <v>8223</v>
      </c>
      <c r="H3746" t="s">
        <v>8245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8272</v>
      </c>
      <c r="O3746" s="10" t="s">
        <v>8313</v>
      </c>
      <c r="P3746">
        <f t="shared" si="176"/>
        <v>0</v>
      </c>
      <c r="Q3746" s="14">
        <f t="shared" si="174"/>
        <v>42228.151701388888</v>
      </c>
      <c r="R3746" s="14">
        <f t="shared" si="175"/>
        <v>42253.151701388888</v>
      </c>
    </row>
    <row r="3747" spans="1:18" ht="48" hidden="1" x14ac:dyDescent="0.2">
      <c r="A3747">
        <v>3932</v>
      </c>
      <c r="B3747" s="3" t="s">
        <v>3929</v>
      </c>
      <c r="C3747" s="3" t="s">
        <v>8040</v>
      </c>
      <c r="D3747" s="6">
        <v>12000</v>
      </c>
      <c r="E3747" s="8">
        <v>1</v>
      </c>
      <c r="F3747" t="s">
        <v>8220</v>
      </c>
      <c r="G3747" t="s">
        <v>8223</v>
      </c>
      <c r="H3747" t="s">
        <v>8245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8272</v>
      </c>
      <c r="O3747" s="10" t="s">
        <v>8313</v>
      </c>
      <c r="P3747">
        <f t="shared" si="176"/>
        <v>1</v>
      </c>
      <c r="Q3747" s="14">
        <f t="shared" si="174"/>
        <v>42415.168564814812</v>
      </c>
      <c r="R3747" s="14">
        <f t="shared" si="175"/>
        <v>42445.126898148148</v>
      </c>
    </row>
    <row r="3748" spans="1:18" ht="48" hidden="1" x14ac:dyDescent="0.2">
      <c r="A3748">
        <v>3933</v>
      </c>
      <c r="B3748" s="3" t="s">
        <v>3930</v>
      </c>
      <c r="C3748" s="3" t="s">
        <v>8041</v>
      </c>
      <c r="D3748" s="6">
        <v>7000</v>
      </c>
      <c r="E3748" s="8">
        <v>1102</v>
      </c>
      <c r="F3748" t="s">
        <v>8220</v>
      </c>
      <c r="G3748" t="s">
        <v>8223</v>
      </c>
      <c r="H3748" t="s">
        <v>8245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8272</v>
      </c>
      <c r="O3748" s="10" t="s">
        <v>8313</v>
      </c>
      <c r="P3748">
        <f t="shared" si="176"/>
        <v>91.83</v>
      </c>
      <c r="Q3748" s="14">
        <f t="shared" si="174"/>
        <v>42538.968310185184</v>
      </c>
      <c r="R3748" s="14">
        <f t="shared" si="175"/>
        <v>42568.029861111107</v>
      </c>
    </row>
    <row r="3749" spans="1:18" ht="48" hidden="1" x14ac:dyDescent="0.2">
      <c r="A3749">
        <v>3934</v>
      </c>
      <c r="B3749" s="3" t="s">
        <v>3931</v>
      </c>
      <c r="C3749" s="3" t="s">
        <v>8042</v>
      </c>
      <c r="D3749" s="6">
        <v>5000</v>
      </c>
      <c r="E3749" s="8">
        <v>550</v>
      </c>
      <c r="F3749" t="s">
        <v>8220</v>
      </c>
      <c r="G3749" t="s">
        <v>8223</v>
      </c>
      <c r="H3749" t="s">
        <v>8245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8272</v>
      </c>
      <c r="O3749" s="10" t="s">
        <v>8313</v>
      </c>
      <c r="P3749">
        <f t="shared" si="176"/>
        <v>45.83</v>
      </c>
      <c r="Q3749" s="14">
        <f t="shared" si="174"/>
        <v>42233.671747685185</v>
      </c>
      <c r="R3749" s="14">
        <f t="shared" si="175"/>
        <v>42278.541666666672</v>
      </c>
    </row>
    <row r="3750" spans="1:18" ht="64" hidden="1" x14ac:dyDescent="0.2">
      <c r="A3750">
        <v>3935</v>
      </c>
      <c r="B3750" s="3" t="s">
        <v>3932</v>
      </c>
      <c r="C3750" s="3" t="s">
        <v>8043</v>
      </c>
      <c r="D3750" s="6">
        <v>3000</v>
      </c>
      <c r="E3750" s="8">
        <v>1315</v>
      </c>
      <c r="F3750" t="s">
        <v>8220</v>
      </c>
      <c r="G3750" t="s">
        <v>8224</v>
      </c>
      <c r="H3750" t="s">
        <v>8246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8272</v>
      </c>
      <c r="O3750" s="10" t="s">
        <v>8313</v>
      </c>
      <c r="P3750">
        <f t="shared" si="176"/>
        <v>57.17</v>
      </c>
      <c r="Q3750" s="14">
        <f t="shared" si="174"/>
        <v>42221.656782407401</v>
      </c>
      <c r="R3750" s="14">
        <f t="shared" si="175"/>
        <v>42281.656782407401</v>
      </c>
    </row>
    <row r="3751" spans="1:18" ht="48" hidden="1" x14ac:dyDescent="0.2">
      <c r="A3751">
        <v>3936</v>
      </c>
      <c r="B3751" s="3" t="s">
        <v>3933</v>
      </c>
      <c r="C3751" s="3" t="s">
        <v>8044</v>
      </c>
      <c r="D3751" s="6">
        <v>20000</v>
      </c>
      <c r="E3751" s="8">
        <v>0</v>
      </c>
      <c r="F3751" t="s">
        <v>8220</v>
      </c>
      <c r="G3751" t="s">
        <v>8223</v>
      </c>
      <c r="H3751" t="s">
        <v>8245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8272</v>
      </c>
      <c r="O3751" s="10" t="s">
        <v>8313</v>
      </c>
      <c r="P3751">
        <f t="shared" si="176"/>
        <v>0</v>
      </c>
      <c r="Q3751" s="14">
        <f t="shared" si="174"/>
        <v>42675.262962962966</v>
      </c>
      <c r="R3751" s="14">
        <f t="shared" si="175"/>
        <v>42705.304629629631</v>
      </c>
    </row>
    <row r="3752" spans="1:18" ht="48" hidden="1" x14ac:dyDescent="0.2">
      <c r="A3752">
        <v>3937</v>
      </c>
      <c r="B3752" s="3" t="s">
        <v>3934</v>
      </c>
      <c r="C3752" s="3" t="s">
        <v>8045</v>
      </c>
      <c r="D3752" s="6">
        <v>2885</v>
      </c>
      <c r="E3752" s="8">
        <v>2485</v>
      </c>
      <c r="F3752" t="s">
        <v>8220</v>
      </c>
      <c r="G3752" t="s">
        <v>8223</v>
      </c>
      <c r="H3752" t="s">
        <v>8245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8272</v>
      </c>
      <c r="O3752" s="10" t="s">
        <v>8313</v>
      </c>
      <c r="P3752">
        <f t="shared" si="176"/>
        <v>248.5</v>
      </c>
      <c r="Q3752" s="14">
        <f t="shared" si="174"/>
        <v>42534.631481481483</v>
      </c>
      <c r="R3752" s="14">
        <f t="shared" si="175"/>
        <v>42562.631481481483</v>
      </c>
    </row>
    <row r="3753" spans="1:18" ht="48" hidden="1" x14ac:dyDescent="0.2">
      <c r="A3753">
        <v>3938</v>
      </c>
      <c r="B3753" s="3" t="s">
        <v>3935</v>
      </c>
      <c r="C3753" s="3" t="s">
        <v>8046</v>
      </c>
      <c r="D3753" s="6">
        <v>3255</v>
      </c>
      <c r="E3753" s="8">
        <v>397</v>
      </c>
      <c r="F3753" t="s">
        <v>8220</v>
      </c>
      <c r="G3753" t="s">
        <v>8223</v>
      </c>
      <c r="H3753" t="s">
        <v>8245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8272</v>
      </c>
      <c r="O3753" s="10" t="s">
        <v>8313</v>
      </c>
      <c r="P3753">
        <f t="shared" si="176"/>
        <v>79.400000000000006</v>
      </c>
      <c r="Q3753" s="14">
        <f t="shared" si="174"/>
        <v>42151.905717592599</v>
      </c>
      <c r="R3753" s="14">
        <f t="shared" si="175"/>
        <v>42182.905717592599</v>
      </c>
    </row>
    <row r="3754" spans="1:18" ht="48" hidden="1" x14ac:dyDescent="0.2">
      <c r="A3754">
        <v>3939</v>
      </c>
      <c r="B3754" s="3" t="s">
        <v>3936</v>
      </c>
      <c r="C3754" s="3" t="s">
        <v>8047</v>
      </c>
      <c r="D3754" s="6">
        <v>5000</v>
      </c>
      <c r="E3754" s="8">
        <v>5</v>
      </c>
      <c r="F3754" t="s">
        <v>8220</v>
      </c>
      <c r="G3754" t="s">
        <v>8225</v>
      </c>
      <c r="H3754" t="s">
        <v>8247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8272</v>
      </c>
      <c r="O3754" s="10" t="s">
        <v>8313</v>
      </c>
      <c r="P3754">
        <f t="shared" si="176"/>
        <v>5</v>
      </c>
      <c r="Q3754" s="14">
        <f t="shared" si="174"/>
        <v>41915.400219907409</v>
      </c>
      <c r="R3754" s="14">
        <f t="shared" si="175"/>
        <v>41919.1875</v>
      </c>
    </row>
    <row r="3755" spans="1:18" ht="48" hidden="1" x14ac:dyDescent="0.2">
      <c r="A3755">
        <v>3940</v>
      </c>
      <c r="B3755" s="3" t="s">
        <v>3937</v>
      </c>
      <c r="C3755" s="3" t="s">
        <v>8048</v>
      </c>
      <c r="D3755" s="6">
        <v>5000</v>
      </c>
      <c r="E3755" s="8">
        <v>11</v>
      </c>
      <c r="F3755" t="s">
        <v>8220</v>
      </c>
      <c r="G3755" t="s">
        <v>8223</v>
      </c>
      <c r="H3755" t="s">
        <v>8245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8272</v>
      </c>
      <c r="O3755" s="10" t="s">
        <v>8313</v>
      </c>
      <c r="P3755">
        <f t="shared" si="176"/>
        <v>5.5</v>
      </c>
      <c r="Q3755" s="14">
        <f t="shared" si="174"/>
        <v>41961.492488425924</v>
      </c>
      <c r="R3755" s="14">
        <f t="shared" si="175"/>
        <v>42006.492488425924</v>
      </c>
    </row>
    <row r="3756" spans="1:18" ht="48" hidden="1" x14ac:dyDescent="0.2">
      <c r="A3756">
        <v>3941</v>
      </c>
      <c r="B3756" s="3" t="s">
        <v>3938</v>
      </c>
      <c r="C3756" s="3" t="s">
        <v>8049</v>
      </c>
      <c r="D3756" s="6">
        <v>5500</v>
      </c>
      <c r="E3756" s="8">
        <v>50</v>
      </c>
      <c r="F3756" t="s">
        <v>8220</v>
      </c>
      <c r="G3756" t="s">
        <v>8223</v>
      </c>
      <c r="H3756" t="s">
        <v>8245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8272</v>
      </c>
      <c r="O3756" s="10" t="s">
        <v>8313</v>
      </c>
      <c r="P3756">
        <f t="shared" si="176"/>
        <v>25</v>
      </c>
      <c r="Q3756" s="14">
        <f t="shared" si="174"/>
        <v>41940.587233796294</v>
      </c>
      <c r="R3756" s="14">
        <f t="shared" si="175"/>
        <v>41968.041666666672</v>
      </c>
    </row>
    <row r="3757" spans="1:18" ht="48" hidden="1" x14ac:dyDescent="0.2">
      <c r="A3757">
        <v>3942</v>
      </c>
      <c r="B3757" s="3" t="s">
        <v>3939</v>
      </c>
      <c r="C3757" s="3" t="s">
        <v>8050</v>
      </c>
      <c r="D3757" s="6">
        <v>1200</v>
      </c>
      <c r="E3757" s="8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8272</v>
      </c>
      <c r="O3757" s="10" t="s">
        <v>8313</v>
      </c>
      <c r="P3757">
        <f t="shared" si="176"/>
        <v>0</v>
      </c>
      <c r="Q3757" s="14">
        <f t="shared" si="174"/>
        <v>42111.904097222221</v>
      </c>
      <c r="R3757" s="14">
        <f t="shared" si="175"/>
        <v>42171.904097222221</v>
      </c>
    </row>
    <row r="3758" spans="1:18" ht="48" hidden="1" x14ac:dyDescent="0.2">
      <c r="A3758">
        <v>3943</v>
      </c>
      <c r="B3758" s="3" t="s">
        <v>3940</v>
      </c>
      <c r="C3758" s="3" t="s">
        <v>8051</v>
      </c>
      <c r="D3758" s="6">
        <v>5000</v>
      </c>
      <c r="E3758" s="8">
        <v>1782</v>
      </c>
      <c r="F3758" t="s">
        <v>8220</v>
      </c>
      <c r="G3758" t="s">
        <v>8223</v>
      </c>
      <c r="H3758" t="s">
        <v>8245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8272</v>
      </c>
      <c r="O3758" s="10" t="s">
        <v>8313</v>
      </c>
      <c r="P3758">
        <f t="shared" si="176"/>
        <v>137.08000000000001</v>
      </c>
      <c r="Q3758" s="14">
        <f t="shared" si="174"/>
        <v>42279.778564814813</v>
      </c>
      <c r="R3758" s="14">
        <f t="shared" si="175"/>
        <v>42310.701388888891</v>
      </c>
    </row>
    <row r="3759" spans="1:18" ht="48" hidden="1" x14ac:dyDescent="0.2">
      <c r="A3759">
        <v>3944</v>
      </c>
      <c r="B3759" s="3" t="s">
        <v>3941</v>
      </c>
      <c r="C3759" s="3" t="s">
        <v>8052</v>
      </c>
      <c r="D3759" s="6">
        <v>5000</v>
      </c>
      <c r="E3759" s="8">
        <v>0</v>
      </c>
      <c r="F3759" t="s">
        <v>8220</v>
      </c>
      <c r="G3759" t="s">
        <v>8223</v>
      </c>
      <c r="H3759" t="s">
        <v>8245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8272</v>
      </c>
      <c r="O3759" s="10" t="s">
        <v>8313</v>
      </c>
      <c r="P3759">
        <f t="shared" si="176"/>
        <v>0</v>
      </c>
      <c r="Q3759" s="14">
        <f t="shared" si="174"/>
        <v>42213.662905092591</v>
      </c>
      <c r="R3759" s="14">
        <f t="shared" si="175"/>
        <v>42243.662905092591</v>
      </c>
    </row>
    <row r="3760" spans="1:18" ht="48" hidden="1" x14ac:dyDescent="0.2">
      <c r="A3760">
        <v>3945</v>
      </c>
      <c r="B3760" s="3" t="s">
        <v>3942</v>
      </c>
      <c r="C3760" s="3" t="s">
        <v>8053</v>
      </c>
      <c r="D3760" s="6">
        <v>2000</v>
      </c>
      <c r="E3760" s="8">
        <v>5</v>
      </c>
      <c r="F3760" t="s">
        <v>8220</v>
      </c>
      <c r="G3760" t="s">
        <v>8223</v>
      </c>
      <c r="H3760" t="s">
        <v>8245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8272</v>
      </c>
      <c r="O3760" s="10" t="s">
        <v>8313</v>
      </c>
      <c r="P3760">
        <f t="shared" si="176"/>
        <v>5</v>
      </c>
      <c r="Q3760" s="14">
        <f t="shared" si="174"/>
        <v>42109.801712962959</v>
      </c>
      <c r="R3760" s="14">
        <f t="shared" si="175"/>
        <v>42139.801712962959</v>
      </c>
    </row>
    <row r="3761" spans="1:18" ht="32" hidden="1" x14ac:dyDescent="0.2">
      <c r="A3761">
        <v>3946</v>
      </c>
      <c r="B3761" s="3" t="s">
        <v>3943</v>
      </c>
      <c r="C3761" s="3" t="s">
        <v>8054</v>
      </c>
      <c r="D3761" s="6">
        <v>6000</v>
      </c>
      <c r="E3761" s="8">
        <v>195</v>
      </c>
      <c r="F3761" t="s">
        <v>8220</v>
      </c>
      <c r="G3761" t="s">
        <v>8223</v>
      </c>
      <c r="H3761" t="s">
        <v>8245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8272</v>
      </c>
      <c r="O3761" s="10" t="s">
        <v>8313</v>
      </c>
      <c r="P3761">
        <f t="shared" si="176"/>
        <v>39</v>
      </c>
      <c r="Q3761" s="14">
        <f t="shared" si="174"/>
        <v>42031.833587962959</v>
      </c>
      <c r="R3761" s="14">
        <f t="shared" si="175"/>
        <v>42063.333333333328</v>
      </c>
    </row>
    <row r="3762" spans="1:18" ht="48" hidden="1" x14ac:dyDescent="0.2">
      <c r="A3762">
        <v>3947</v>
      </c>
      <c r="B3762" s="3" t="s">
        <v>3944</v>
      </c>
      <c r="C3762" s="3" t="s">
        <v>8055</v>
      </c>
      <c r="D3762" s="6">
        <v>3000</v>
      </c>
      <c r="E3762" s="8">
        <v>101</v>
      </c>
      <c r="F3762" t="s">
        <v>8220</v>
      </c>
      <c r="G3762" t="s">
        <v>8223</v>
      </c>
      <c r="H3762" t="s">
        <v>8245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8272</v>
      </c>
      <c r="O3762" s="10" t="s">
        <v>8313</v>
      </c>
      <c r="P3762">
        <f t="shared" si="176"/>
        <v>50.5</v>
      </c>
      <c r="Q3762" s="14">
        <f t="shared" si="174"/>
        <v>42615.142870370371</v>
      </c>
      <c r="R3762" s="14">
        <f t="shared" si="175"/>
        <v>42645.142870370371</v>
      </c>
    </row>
    <row r="3763" spans="1:18" ht="48" hidden="1" x14ac:dyDescent="0.2">
      <c r="A3763">
        <v>3948</v>
      </c>
      <c r="B3763" s="3" t="s">
        <v>3945</v>
      </c>
      <c r="C3763" s="3" t="s">
        <v>8056</v>
      </c>
      <c r="D3763" s="6">
        <v>30000</v>
      </c>
      <c r="E3763" s="8">
        <v>0</v>
      </c>
      <c r="F3763" t="s">
        <v>8220</v>
      </c>
      <c r="G3763" t="s">
        <v>8225</v>
      </c>
      <c r="H3763" t="s">
        <v>8247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8272</v>
      </c>
      <c r="O3763" s="10" t="s">
        <v>8313</v>
      </c>
      <c r="P3763">
        <f t="shared" si="176"/>
        <v>0</v>
      </c>
      <c r="Q3763" s="14">
        <f t="shared" si="174"/>
        <v>41829.325497685182</v>
      </c>
      <c r="R3763" s="14">
        <f t="shared" si="175"/>
        <v>41889.325497685182</v>
      </c>
    </row>
    <row r="3764" spans="1:18" ht="48" hidden="1" x14ac:dyDescent="0.2">
      <c r="A3764">
        <v>3949</v>
      </c>
      <c r="B3764" s="3" t="s">
        <v>3946</v>
      </c>
      <c r="C3764" s="3" t="s">
        <v>8057</v>
      </c>
      <c r="D3764" s="6">
        <v>10000</v>
      </c>
      <c r="E3764" s="8">
        <v>1577</v>
      </c>
      <c r="F3764" t="s">
        <v>8220</v>
      </c>
      <c r="G3764" t="s">
        <v>8225</v>
      </c>
      <c r="H3764" t="s">
        <v>8247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8272</v>
      </c>
      <c r="O3764" s="10" t="s">
        <v>8313</v>
      </c>
      <c r="P3764">
        <f t="shared" si="176"/>
        <v>49.28</v>
      </c>
      <c r="Q3764" s="14">
        <f t="shared" si="174"/>
        <v>42016.120613425926</v>
      </c>
      <c r="R3764" s="14">
        <f t="shared" si="175"/>
        <v>42046.120613425926</v>
      </c>
    </row>
    <row r="3765" spans="1:18" ht="48" hidden="1" x14ac:dyDescent="0.2">
      <c r="A3765">
        <v>3950</v>
      </c>
      <c r="B3765" s="3" t="s">
        <v>3947</v>
      </c>
      <c r="C3765" s="3" t="s">
        <v>8058</v>
      </c>
      <c r="D3765" s="6">
        <v>4000</v>
      </c>
      <c r="E3765" s="8">
        <v>25</v>
      </c>
      <c r="F3765" t="s">
        <v>8220</v>
      </c>
      <c r="G3765" t="s">
        <v>8223</v>
      </c>
      <c r="H3765" t="s">
        <v>8245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8272</v>
      </c>
      <c r="O3765" s="10" t="s">
        <v>8313</v>
      </c>
      <c r="P3765">
        <f t="shared" si="176"/>
        <v>25</v>
      </c>
      <c r="Q3765" s="14">
        <f t="shared" si="174"/>
        <v>42439.702314814815</v>
      </c>
      <c r="R3765" s="14">
        <f t="shared" si="175"/>
        <v>42468.774305555555</v>
      </c>
    </row>
    <row r="3766" spans="1:18" ht="48" hidden="1" x14ac:dyDescent="0.2">
      <c r="A3766">
        <v>3951</v>
      </c>
      <c r="B3766" s="3" t="s">
        <v>3948</v>
      </c>
      <c r="C3766" s="3" t="s">
        <v>6961</v>
      </c>
      <c r="D3766" s="6">
        <v>200000</v>
      </c>
      <c r="E3766" s="8">
        <v>1</v>
      </c>
      <c r="F3766" t="s">
        <v>8220</v>
      </c>
      <c r="G3766" t="s">
        <v>8240</v>
      </c>
      <c r="H3766" t="s">
        <v>8248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8272</v>
      </c>
      <c r="O3766" s="10" t="s">
        <v>8313</v>
      </c>
      <c r="P3766">
        <f t="shared" si="176"/>
        <v>1</v>
      </c>
      <c r="Q3766" s="14">
        <f t="shared" si="174"/>
        <v>42433.825717592597</v>
      </c>
      <c r="R3766" s="14">
        <f t="shared" si="175"/>
        <v>42493.784050925926</v>
      </c>
    </row>
    <row r="3767" spans="1:18" ht="48" hidden="1" x14ac:dyDescent="0.2">
      <c r="A3767">
        <v>3952</v>
      </c>
      <c r="B3767" s="3" t="s">
        <v>3949</v>
      </c>
      <c r="C3767" s="3" t="s">
        <v>8059</v>
      </c>
      <c r="D3767" s="6">
        <v>26000</v>
      </c>
      <c r="E3767" s="8">
        <v>25</v>
      </c>
      <c r="F3767" t="s">
        <v>8220</v>
      </c>
      <c r="G3767" t="s">
        <v>8223</v>
      </c>
      <c r="H3767" t="s">
        <v>8245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8272</v>
      </c>
      <c r="O3767" s="10" t="s">
        <v>8313</v>
      </c>
      <c r="P3767">
        <f t="shared" si="176"/>
        <v>25</v>
      </c>
      <c r="Q3767" s="14">
        <f t="shared" si="174"/>
        <v>42243.790393518517</v>
      </c>
      <c r="R3767" s="14">
        <f t="shared" si="175"/>
        <v>42303.790393518517</v>
      </c>
    </row>
    <row r="3768" spans="1:18" ht="48" hidden="1" x14ac:dyDescent="0.2">
      <c r="A3768">
        <v>3953</v>
      </c>
      <c r="B3768" s="3" t="s">
        <v>3950</v>
      </c>
      <c r="C3768" s="3" t="s">
        <v>8060</v>
      </c>
      <c r="D3768" s="6">
        <v>17600</v>
      </c>
      <c r="E3768" s="8">
        <v>0</v>
      </c>
      <c r="F3768" t="s">
        <v>8220</v>
      </c>
      <c r="G3768" t="s">
        <v>8223</v>
      </c>
      <c r="H3768" t="s">
        <v>8245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8272</v>
      </c>
      <c r="O3768" s="10" t="s">
        <v>8313</v>
      </c>
      <c r="P3768">
        <f t="shared" si="176"/>
        <v>0</v>
      </c>
      <c r="Q3768" s="14">
        <f t="shared" si="174"/>
        <v>42550.048449074078</v>
      </c>
      <c r="R3768" s="14">
        <f t="shared" si="175"/>
        <v>42580.978472222225</v>
      </c>
    </row>
    <row r="3769" spans="1:18" ht="48" hidden="1" x14ac:dyDescent="0.2">
      <c r="A3769">
        <v>3954</v>
      </c>
      <c r="B3769" s="3" t="s">
        <v>3951</v>
      </c>
      <c r="C3769" s="3" t="s">
        <v>8061</v>
      </c>
      <c r="D3769" s="6">
        <v>25000</v>
      </c>
      <c r="E3769" s="8">
        <v>0</v>
      </c>
      <c r="F3769" t="s">
        <v>8220</v>
      </c>
      <c r="G3769" t="s">
        <v>8228</v>
      </c>
      <c r="H3769" t="s">
        <v>8250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8272</v>
      </c>
      <c r="O3769" s="10" t="s">
        <v>8313</v>
      </c>
      <c r="P3769">
        <f t="shared" si="176"/>
        <v>0</v>
      </c>
      <c r="Q3769" s="14">
        <f t="shared" si="174"/>
        <v>41774.651203703703</v>
      </c>
      <c r="R3769" s="14">
        <f t="shared" si="175"/>
        <v>41834.651203703703</v>
      </c>
    </row>
    <row r="3770" spans="1:18" ht="48" hidden="1" x14ac:dyDescent="0.2">
      <c r="A3770">
        <v>3955</v>
      </c>
      <c r="B3770" s="3" t="s">
        <v>3952</v>
      </c>
      <c r="C3770" s="3" t="s">
        <v>8062</v>
      </c>
      <c r="D3770" s="6">
        <v>1750</v>
      </c>
      <c r="E3770" s="8">
        <v>425</v>
      </c>
      <c r="F3770" t="s">
        <v>8220</v>
      </c>
      <c r="G3770" t="s">
        <v>8223</v>
      </c>
      <c r="H3770" t="s">
        <v>8245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8272</v>
      </c>
      <c r="O3770" s="10" t="s">
        <v>8313</v>
      </c>
      <c r="P3770">
        <f t="shared" si="176"/>
        <v>53.13</v>
      </c>
      <c r="Q3770" s="14">
        <f t="shared" si="174"/>
        <v>42306.848854166667</v>
      </c>
      <c r="R3770" s="14">
        <f t="shared" si="175"/>
        <v>42336.890520833331</v>
      </c>
    </row>
    <row r="3771" spans="1:18" ht="48" hidden="1" x14ac:dyDescent="0.2">
      <c r="A3771">
        <v>3956</v>
      </c>
      <c r="B3771" s="3" t="s">
        <v>3953</v>
      </c>
      <c r="C3771" s="3" t="s">
        <v>8063</v>
      </c>
      <c r="D3771" s="6">
        <v>5500</v>
      </c>
      <c r="E3771" s="8">
        <v>0</v>
      </c>
      <c r="F3771" t="s">
        <v>8220</v>
      </c>
      <c r="G3771" t="s">
        <v>8223</v>
      </c>
      <c r="H3771" t="s">
        <v>8245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8272</v>
      </c>
      <c r="O3771" s="10" t="s">
        <v>8313</v>
      </c>
      <c r="P3771">
        <f t="shared" si="176"/>
        <v>0</v>
      </c>
      <c r="Q3771" s="14">
        <f t="shared" si="174"/>
        <v>42457.932025462964</v>
      </c>
      <c r="R3771" s="14">
        <f t="shared" si="175"/>
        <v>42485.013888888891</v>
      </c>
    </row>
    <row r="3772" spans="1:18" ht="48" hidden="1" x14ac:dyDescent="0.2">
      <c r="A3772">
        <v>3957</v>
      </c>
      <c r="B3772" s="3" t="s">
        <v>3954</v>
      </c>
      <c r="C3772" s="3" t="s">
        <v>8064</v>
      </c>
      <c r="D3772" s="6">
        <v>28000</v>
      </c>
      <c r="E3772" s="8">
        <v>7</v>
      </c>
      <c r="F3772" t="s">
        <v>8220</v>
      </c>
      <c r="G3772" t="s">
        <v>8223</v>
      </c>
      <c r="H3772" t="s">
        <v>8245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8272</v>
      </c>
      <c r="O3772" s="10" t="s">
        <v>8313</v>
      </c>
      <c r="P3772">
        <f t="shared" si="176"/>
        <v>7</v>
      </c>
      <c r="Q3772" s="14">
        <f t="shared" si="174"/>
        <v>42513.976319444439</v>
      </c>
      <c r="R3772" s="14">
        <f t="shared" si="175"/>
        <v>42559.976319444439</v>
      </c>
    </row>
    <row r="3773" spans="1:18" ht="48" hidden="1" x14ac:dyDescent="0.2">
      <c r="A3773">
        <v>3958</v>
      </c>
      <c r="B3773" s="3" t="s">
        <v>3955</v>
      </c>
      <c r="C3773" s="3" t="s">
        <v>8065</v>
      </c>
      <c r="D3773" s="6">
        <v>2000</v>
      </c>
      <c r="E3773" s="8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8272</v>
      </c>
      <c r="O3773" s="10" t="s">
        <v>8313</v>
      </c>
      <c r="P3773">
        <f t="shared" si="176"/>
        <v>40.06</v>
      </c>
      <c r="Q3773" s="14">
        <f t="shared" si="174"/>
        <v>41816.950370370374</v>
      </c>
      <c r="R3773" s="14">
        <f t="shared" si="175"/>
        <v>41853.583333333336</v>
      </c>
    </row>
    <row r="3774" spans="1:18" ht="48" hidden="1" x14ac:dyDescent="0.2">
      <c r="A3774">
        <v>3959</v>
      </c>
      <c r="B3774" s="3" t="s">
        <v>3956</v>
      </c>
      <c r="C3774" s="3" t="s">
        <v>8066</v>
      </c>
      <c r="D3774" s="6">
        <v>1200</v>
      </c>
      <c r="E3774" s="8">
        <v>292</v>
      </c>
      <c r="F3774" t="s">
        <v>8220</v>
      </c>
      <c r="G3774" t="s">
        <v>8223</v>
      </c>
      <c r="H3774" t="s">
        <v>8245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8272</v>
      </c>
      <c r="O3774" s="10" t="s">
        <v>8313</v>
      </c>
      <c r="P3774">
        <f t="shared" si="176"/>
        <v>24.33</v>
      </c>
      <c r="Q3774" s="14">
        <f t="shared" si="174"/>
        <v>41880.788842592592</v>
      </c>
      <c r="R3774" s="14">
        <f t="shared" si="175"/>
        <v>41910.788842592592</v>
      </c>
    </row>
    <row r="3775" spans="1:18" ht="48" hidden="1" x14ac:dyDescent="0.2">
      <c r="A3775">
        <v>3960</v>
      </c>
      <c r="B3775" s="3" t="s">
        <v>3957</v>
      </c>
      <c r="C3775" s="3" t="s">
        <v>8067</v>
      </c>
      <c r="D3775" s="6">
        <v>3000</v>
      </c>
      <c r="E3775" s="8">
        <v>45</v>
      </c>
      <c r="F3775" t="s">
        <v>8220</v>
      </c>
      <c r="G3775" t="s">
        <v>8223</v>
      </c>
      <c r="H3775" t="s">
        <v>8245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8272</v>
      </c>
      <c r="O3775" s="10" t="s">
        <v>8313</v>
      </c>
      <c r="P3775">
        <f t="shared" si="176"/>
        <v>11.25</v>
      </c>
      <c r="Q3775" s="14">
        <f t="shared" si="174"/>
        <v>42342.845555555556</v>
      </c>
      <c r="R3775" s="14">
        <f t="shared" si="175"/>
        <v>42372.845555555556</v>
      </c>
    </row>
    <row r="3776" spans="1:18" ht="48" hidden="1" x14ac:dyDescent="0.2">
      <c r="A3776">
        <v>3961</v>
      </c>
      <c r="B3776" s="3" t="s">
        <v>3958</v>
      </c>
      <c r="C3776" s="3" t="s">
        <v>8068</v>
      </c>
      <c r="D3776" s="6">
        <v>5000</v>
      </c>
      <c r="E3776" s="8">
        <v>21</v>
      </c>
      <c r="F3776" t="s">
        <v>8220</v>
      </c>
      <c r="G3776" t="s">
        <v>8224</v>
      </c>
      <c r="H3776" t="s">
        <v>8246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8272</v>
      </c>
      <c r="O3776" s="10" t="s">
        <v>8313</v>
      </c>
      <c r="P3776">
        <f t="shared" si="176"/>
        <v>10.5</v>
      </c>
      <c r="Q3776" s="14">
        <f t="shared" si="174"/>
        <v>41745.891319444447</v>
      </c>
      <c r="R3776" s="14">
        <f t="shared" si="175"/>
        <v>41767.891319444447</v>
      </c>
    </row>
    <row r="3777" spans="1:18" ht="48" hidden="1" x14ac:dyDescent="0.2">
      <c r="A3777">
        <v>3962</v>
      </c>
      <c r="B3777" s="3" t="s">
        <v>3959</v>
      </c>
      <c r="C3777" s="3" t="s">
        <v>8069</v>
      </c>
      <c r="D3777" s="6">
        <v>1400</v>
      </c>
      <c r="E3777" s="8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8272</v>
      </c>
      <c r="O3777" s="10" t="s">
        <v>8313</v>
      </c>
      <c r="P3777">
        <f t="shared" si="176"/>
        <v>15</v>
      </c>
      <c r="Q3777" s="14">
        <f t="shared" si="174"/>
        <v>42311.621458333335</v>
      </c>
      <c r="R3777" s="14">
        <f t="shared" si="175"/>
        <v>42336.621458333335</v>
      </c>
    </row>
    <row r="3778" spans="1:18" ht="48" hidden="1" x14ac:dyDescent="0.2">
      <c r="A3778">
        <v>3963</v>
      </c>
      <c r="B3778" s="3" t="s">
        <v>3960</v>
      </c>
      <c r="C3778" s="3" t="s">
        <v>8070</v>
      </c>
      <c r="D3778" s="6">
        <v>10000</v>
      </c>
      <c r="E3778" s="8">
        <v>0</v>
      </c>
      <c r="F3778" t="s">
        <v>8220</v>
      </c>
      <c r="G3778" t="s">
        <v>8228</v>
      </c>
      <c r="H3778" t="s">
        <v>8250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8272</v>
      </c>
      <c r="O3778" s="10" t="s">
        <v>8313</v>
      </c>
      <c r="P3778">
        <f t="shared" si="176"/>
        <v>0</v>
      </c>
      <c r="Q3778" s="14">
        <f t="shared" ref="Q3778:Q3841" si="177">(((J3778/60)/60)/24)+DATE(1970,1,1)</f>
        <v>42296.154131944444</v>
      </c>
      <c r="R3778" s="14">
        <f t="shared" ref="R3778:R3841" si="178">(((I3778/60)/60)/24)+DATE(1970,1,1)</f>
        <v>42326.195798611108</v>
      </c>
    </row>
    <row r="3779" spans="1:18" ht="48" hidden="1" x14ac:dyDescent="0.2">
      <c r="A3779">
        <v>3964</v>
      </c>
      <c r="B3779" s="3" t="s">
        <v>3961</v>
      </c>
      <c r="C3779" s="3" t="s">
        <v>8071</v>
      </c>
      <c r="D3779" s="6">
        <v>2000</v>
      </c>
      <c r="E3779" s="8">
        <v>126</v>
      </c>
      <c r="F3779" t="s">
        <v>8220</v>
      </c>
      <c r="G3779" t="s">
        <v>8223</v>
      </c>
      <c r="H3779" t="s">
        <v>8245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8272</v>
      </c>
      <c r="O3779" s="10" t="s">
        <v>8313</v>
      </c>
      <c r="P3779">
        <f t="shared" ref="P3779:P3842" si="179">IFERROR(ROUND(E3779/L3779,2),0)</f>
        <v>42</v>
      </c>
      <c r="Q3779" s="14">
        <f t="shared" si="177"/>
        <v>42053.722060185188</v>
      </c>
      <c r="R3779" s="14">
        <f t="shared" si="178"/>
        <v>42113.680393518516</v>
      </c>
    </row>
    <row r="3780" spans="1:18" ht="48" hidden="1" x14ac:dyDescent="0.2">
      <c r="A3780">
        <v>3965</v>
      </c>
      <c r="B3780" s="3" t="s">
        <v>3962</v>
      </c>
      <c r="C3780" s="3" t="s">
        <v>8072</v>
      </c>
      <c r="D3780" s="6">
        <v>2000</v>
      </c>
      <c r="E3780" s="8">
        <v>285</v>
      </c>
      <c r="F3780" t="s">
        <v>8220</v>
      </c>
      <c r="G3780" t="s">
        <v>8223</v>
      </c>
      <c r="H3780" t="s">
        <v>8245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8272</v>
      </c>
      <c r="O3780" s="10" t="s">
        <v>8313</v>
      </c>
      <c r="P3780">
        <f t="shared" si="179"/>
        <v>71.25</v>
      </c>
      <c r="Q3780" s="14">
        <f t="shared" si="177"/>
        <v>42414.235879629632</v>
      </c>
      <c r="R3780" s="14">
        <f t="shared" si="178"/>
        <v>42474.194212962961</v>
      </c>
    </row>
    <row r="3781" spans="1:18" ht="48" hidden="1" x14ac:dyDescent="0.2">
      <c r="A3781">
        <v>3966</v>
      </c>
      <c r="B3781" s="3" t="s">
        <v>3963</v>
      </c>
      <c r="C3781" s="3" t="s">
        <v>8073</v>
      </c>
      <c r="D3781" s="6">
        <v>7500</v>
      </c>
      <c r="E3781" s="8">
        <v>45</v>
      </c>
      <c r="F3781" t="s">
        <v>8220</v>
      </c>
      <c r="G3781" t="s">
        <v>8223</v>
      </c>
      <c r="H3781" t="s">
        <v>8245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8272</v>
      </c>
      <c r="O3781" s="10" t="s">
        <v>8313</v>
      </c>
      <c r="P3781">
        <f t="shared" si="179"/>
        <v>22.5</v>
      </c>
      <c r="Q3781" s="14">
        <f t="shared" si="177"/>
        <v>41801.711550925924</v>
      </c>
      <c r="R3781" s="14">
        <f t="shared" si="178"/>
        <v>41844.124305555553</v>
      </c>
    </row>
    <row r="3782" spans="1:18" ht="48" hidden="1" x14ac:dyDescent="0.2">
      <c r="A3782">
        <v>3967</v>
      </c>
      <c r="B3782" s="3" t="s">
        <v>3964</v>
      </c>
      <c r="C3782" s="3" t="s">
        <v>8074</v>
      </c>
      <c r="D3782" s="6">
        <v>1700</v>
      </c>
      <c r="E3782" s="8">
        <v>410</v>
      </c>
      <c r="F3782" t="s">
        <v>8220</v>
      </c>
      <c r="G3782" t="s">
        <v>8223</v>
      </c>
      <c r="H3782" t="s">
        <v>8245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8272</v>
      </c>
      <c r="O3782" s="10" t="s">
        <v>8313</v>
      </c>
      <c r="P3782">
        <f t="shared" si="179"/>
        <v>41</v>
      </c>
      <c r="Q3782" s="14">
        <f t="shared" si="177"/>
        <v>42770.290590277778</v>
      </c>
      <c r="R3782" s="14">
        <f t="shared" si="178"/>
        <v>42800.290590277778</v>
      </c>
    </row>
    <row r="3783" spans="1:18" ht="48" hidden="1" x14ac:dyDescent="0.2">
      <c r="A3783">
        <v>3968</v>
      </c>
      <c r="B3783" s="3" t="s">
        <v>3965</v>
      </c>
      <c r="C3783" s="3" t="s">
        <v>8075</v>
      </c>
      <c r="D3783" s="6">
        <v>5000</v>
      </c>
      <c r="E3783" s="8">
        <v>527</v>
      </c>
      <c r="F3783" t="s">
        <v>8220</v>
      </c>
      <c r="G3783" t="s">
        <v>8223</v>
      </c>
      <c r="H3783" t="s">
        <v>8245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8272</v>
      </c>
      <c r="O3783" s="10" t="s">
        <v>8313</v>
      </c>
      <c r="P3783">
        <f t="shared" si="179"/>
        <v>47.91</v>
      </c>
      <c r="Q3783" s="14">
        <f t="shared" si="177"/>
        <v>42452.815659722226</v>
      </c>
      <c r="R3783" s="14">
        <f t="shared" si="178"/>
        <v>42512.815659722226</v>
      </c>
    </row>
    <row r="3784" spans="1:18" ht="48" hidden="1" x14ac:dyDescent="0.2">
      <c r="A3784">
        <v>3969</v>
      </c>
      <c r="B3784" s="3" t="s">
        <v>3966</v>
      </c>
      <c r="C3784" s="3" t="s">
        <v>8076</v>
      </c>
      <c r="D3784" s="6">
        <v>2825</v>
      </c>
      <c r="E3784" s="8">
        <v>211</v>
      </c>
      <c r="F3784" t="s">
        <v>8220</v>
      </c>
      <c r="G3784" t="s">
        <v>8223</v>
      </c>
      <c r="H3784" t="s">
        <v>8245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8272</v>
      </c>
      <c r="O3784" s="10" t="s">
        <v>8313</v>
      </c>
      <c r="P3784">
        <f t="shared" si="179"/>
        <v>35.17</v>
      </c>
      <c r="Q3784" s="14">
        <f t="shared" si="177"/>
        <v>42601.854699074072</v>
      </c>
      <c r="R3784" s="14">
        <f t="shared" si="178"/>
        <v>42611.163194444445</v>
      </c>
    </row>
    <row r="3785" spans="1:18" ht="64" hidden="1" x14ac:dyDescent="0.2">
      <c r="A3785">
        <v>3970</v>
      </c>
      <c r="B3785" s="3" t="s">
        <v>3967</v>
      </c>
      <c r="C3785" s="3" t="s">
        <v>8077</v>
      </c>
      <c r="D3785" s="6">
        <v>15000</v>
      </c>
      <c r="E3785" s="8">
        <v>11</v>
      </c>
      <c r="F3785" t="s">
        <v>8220</v>
      </c>
      <c r="G3785" t="s">
        <v>8223</v>
      </c>
      <c r="H3785" t="s">
        <v>8245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8272</v>
      </c>
      <c r="O3785" s="10" t="s">
        <v>8313</v>
      </c>
      <c r="P3785">
        <f t="shared" si="179"/>
        <v>5.5</v>
      </c>
      <c r="Q3785" s="14">
        <f t="shared" si="177"/>
        <v>42447.863553240735</v>
      </c>
      <c r="R3785" s="14">
        <f t="shared" si="178"/>
        <v>42477.863553240735</v>
      </c>
    </row>
    <row r="3786" spans="1:18" ht="48" hidden="1" x14ac:dyDescent="0.2">
      <c r="A3786">
        <v>3971</v>
      </c>
      <c r="B3786" s="3" t="s">
        <v>3968</v>
      </c>
      <c r="C3786" s="3" t="s">
        <v>8078</v>
      </c>
      <c r="D3786" s="6">
        <v>14000</v>
      </c>
      <c r="E3786" s="8">
        <v>136</v>
      </c>
      <c r="F3786" t="s">
        <v>8220</v>
      </c>
      <c r="G3786" t="s">
        <v>8223</v>
      </c>
      <c r="H3786" t="s">
        <v>8245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8272</v>
      </c>
      <c r="O3786" s="10" t="s">
        <v>8313</v>
      </c>
      <c r="P3786">
        <f t="shared" si="179"/>
        <v>22.67</v>
      </c>
      <c r="Q3786" s="14">
        <f t="shared" si="177"/>
        <v>41811.536180555559</v>
      </c>
      <c r="R3786" s="14">
        <f t="shared" si="178"/>
        <v>41841.536180555559</v>
      </c>
    </row>
    <row r="3787" spans="1:18" ht="32" hidden="1" x14ac:dyDescent="0.2">
      <c r="A3787">
        <v>3972</v>
      </c>
      <c r="B3787" s="3" t="s">
        <v>3969</v>
      </c>
      <c r="C3787" s="3" t="s">
        <v>8079</v>
      </c>
      <c r="D3787" s="6">
        <v>1000</v>
      </c>
      <c r="E3787" s="8">
        <v>211</v>
      </c>
      <c r="F3787" t="s">
        <v>8220</v>
      </c>
      <c r="G3787" t="s">
        <v>8223</v>
      </c>
      <c r="H3787" t="s">
        <v>8245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8272</v>
      </c>
      <c r="O3787" s="10" t="s">
        <v>8313</v>
      </c>
      <c r="P3787">
        <f t="shared" si="179"/>
        <v>26.38</v>
      </c>
      <c r="Q3787" s="14">
        <f t="shared" si="177"/>
        <v>41981.067523148144</v>
      </c>
      <c r="R3787" s="14">
        <f t="shared" si="178"/>
        <v>42041.067523148144</v>
      </c>
    </row>
    <row r="3788" spans="1:18" ht="48" hidden="1" x14ac:dyDescent="0.2">
      <c r="A3788">
        <v>3973</v>
      </c>
      <c r="B3788" s="3" t="s">
        <v>3970</v>
      </c>
      <c r="C3788" s="3" t="s">
        <v>8080</v>
      </c>
      <c r="D3788" s="6">
        <v>5000</v>
      </c>
      <c r="E3788" s="8">
        <v>3905</v>
      </c>
      <c r="F3788" t="s">
        <v>8220</v>
      </c>
      <c r="G3788" t="s">
        <v>8223</v>
      </c>
      <c r="H3788" t="s">
        <v>8245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8272</v>
      </c>
      <c r="O3788" s="10" t="s">
        <v>8313</v>
      </c>
      <c r="P3788">
        <f t="shared" si="179"/>
        <v>105.54</v>
      </c>
      <c r="Q3788" s="14">
        <f t="shared" si="177"/>
        <v>42469.68414351852</v>
      </c>
      <c r="R3788" s="14">
        <f t="shared" si="178"/>
        <v>42499.166666666672</v>
      </c>
    </row>
    <row r="3789" spans="1:18" ht="48" hidden="1" x14ac:dyDescent="0.2">
      <c r="A3789">
        <v>3974</v>
      </c>
      <c r="B3789" s="3" t="s">
        <v>3971</v>
      </c>
      <c r="C3789" s="3" t="s">
        <v>8081</v>
      </c>
      <c r="D3789" s="6">
        <v>1000</v>
      </c>
      <c r="E3789" s="8">
        <v>320</v>
      </c>
      <c r="F3789" t="s">
        <v>8220</v>
      </c>
      <c r="G3789" t="s">
        <v>8224</v>
      </c>
      <c r="H3789" t="s">
        <v>8246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8272</v>
      </c>
      <c r="O3789" s="10" t="s">
        <v>8313</v>
      </c>
      <c r="P3789">
        <f t="shared" si="179"/>
        <v>29.09</v>
      </c>
      <c r="Q3789" s="14">
        <f t="shared" si="177"/>
        <v>42493.546851851846</v>
      </c>
      <c r="R3789" s="14">
        <f t="shared" si="178"/>
        <v>42523.546851851846</v>
      </c>
    </row>
    <row r="3790" spans="1:18" ht="48" hidden="1" x14ac:dyDescent="0.2">
      <c r="A3790">
        <v>3975</v>
      </c>
      <c r="B3790" s="3" t="s">
        <v>3972</v>
      </c>
      <c r="C3790" s="3" t="s">
        <v>8082</v>
      </c>
      <c r="D3790" s="6">
        <v>678</v>
      </c>
      <c r="E3790" s="8">
        <v>0</v>
      </c>
      <c r="F3790" t="s">
        <v>8220</v>
      </c>
      <c r="G3790" t="s">
        <v>8223</v>
      </c>
      <c r="H3790" t="s">
        <v>8245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8272</v>
      </c>
      <c r="O3790" s="10" t="s">
        <v>8313</v>
      </c>
      <c r="P3790">
        <f t="shared" si="179"/>
        <v>0</v>
      </c>
      <c r="Q3790" s="14">
        <f t="shared" si="177"/>
        <v>42534.866875</v>
      </c>
      <c r="R3790" s="14">
        <f t="shared" si="178"/>
        <v>42564.866875</v>
      </c>
    </row>
    <row r="3791" spans="1:18" ht="48" hidden="1" x14ac:dyDescent="0.2">
      <c r="A3791">
        <v>3976</v>
      </c>
      <c r="B3791" s="3" t="s">
        <v>3973</v>
      </c>
      <c r="C3791" s="3" t="s">
        <v>8083</v>
      </c>
      <c r="D3791" s="6">
        <v>1300</v>
      </c>
      <c r="E3791" s="8">
        <v>620</v>
      </c>
      <c r="F3791" t="s">
        <v>8220</v>
      </c>
      <c r="G3791" t="s">
        <v>8223</v>
      </c>
      <c r="H3791" t="s">
        <v>8245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8272</v>
      </c>
      <c r="O3791" s="10" t="s">
        <v>8313</v>
      </c>
      <c r="P3791">
        <f t="shared" si="179"/>
        <v>62</v>
      </c>
      <c r="Q3791" s="14">
        <f t="shared" si="177"/>
        <v>41830.858344907407</v>
      </c>
      <c r="R3791" s="14">
        <f t="shared" si="178"/>
        <v>41852.291666666664</v>
      </c>
    </row>
    <row r="3792" spans="1:18" ht="48" hidden="1" x14ac:dyDescent="0.2">
      <c r="A3792">
        <v>3977</v>
      </c>
      <c r="B3792" s="3" t="s">
        <v>3974</v>
      </c>
      <c r="C3792" s="3" t="s">
        <v>8084</v>
      </c>
      <c r="D3792" s="6">
        <v>90000</v>
      </c>
      <c r="E3792" s="8">
        <v>1305</v>
      </c>
      <c r="F3792" t="s">
        <v>8220</v>
      </c>
      <c r="G3792" t="s">
        <v>8223</v>
      </c>
      <c r="H3792" t="s">
        <v>8245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8272</v>
      </c>
      <c r="O3792" s="10" t="s">
        <v>8313</v>
      </c>
      <c r="P3792">
        <f t="shared" si="179"/>
        <v>217.5</v>
      </c>
      <c r="Q3792" s="14">
        <f t="shared" si="177"/>
        <v>42543.788564814815</v>
      </c>
      <c r="R3792" s="14">
        <f t="shared" si="178"/>
        <v>42573.788564814815</v>
      </c>
    </row>
    <row r="3793" spans="1:18" ht="48" hidden="1" x14ac:dyDescent="0.2">
      <c r="A3793">
        <v>3978</v>
      </c>
      <c r="B3793" s="3" t="s">
        <v>3975</v>
      </c>
      <c r="C3793" s="3" t="s">
        <v>8085</v>
      </c>
      <c r="D3793" s="6">
        <v>2000</v>
      </c>
      <c r="E3793" s="8">
        <v>214</v>
      </c>
      <c r="F3793" t="s">
        <v>8220</v>
      </c>
      <c r="G3793" t="s">
        <v>8223</v>
      </c>
      <c r="H3793" t="s">
        <v>8245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8272</v>
      </c>
      <c r="O3793" s="10" t="s">
        <v>8313</v>
      </c>
      <c r="P3793">
        <f t="shared" si="179"/>
        <v>26.75</v>
      </c>
      <c r="Q3793" s="14">
        <f t="shared" si="177"/>
        <v>41975.642974537041</v>
      </c>
      <c r="R3793" s="14">
        <f t="shared" si="178"/>
        <v>42035.642974537041</v>
      </c>
    </row>
    <row r="3794" spans="1:18" ht="48" hidden="1" x14ac:dyDescent="0.2">
      <c r="A3794">
        <v>3979</v>
      </c>
      <c r="B3794" s="3" t="s">
        <v>3976</v>
      </c>
      <c r="C3794" s="3" t="s">
        <v>8086</v>
      </c>
      <c r="D3794" s="6">
        <v>6000</v>
      </c>
      <c r="E3794" s="8">
        <v>110</v>
      </c>
      <c r="F3794" t="s">
        <v>8220</v>
      </c>
      <c r="G3794" t="s">
        <v>8224</v>
      </c>
      <c r="H3794" t="s">
        <v>8246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8272</v>
      </c>
      <c r="O3794" s="10" t="s">
        <v>8313</v>
      </c>
      <c r="P3794">
        <f t="shared" si="179"/>
        <v>18.329999999999998</v>
      </c>
      <c r="Q3794" s="14">
        <f t="shared" si="177"/>
        <v>42069.903437500005</v>
      </c>
      <c r="R3794" s="14">
        <f t="shared" si="178"/>
        <v>42092.833333333328</v>
      </c>
    </row>
    <row r="3795" spans="1:18" ht="48" hidden="1" x14ac:dyDescent="0.2">
      <c r="A3795">
        <v>3980</v>
      </c>
      <c r="B3795" s="3" t="s">
        <v>3977</v>
      </c>
      <c r="C3795" s="3" t="s">
        <v>8087</v>
      </c>
      <c r="D3795" s="6">
        <v>2500</v>
      </c>
      <c r="E3795" s="8">
        <v>450</v>
      </c>
      <c r="F3795" t="s">
        <v>8220</v>
      </c>
      <c r="G3795" t="s">
        <v>8223</v>
      </c>
      <c r="H3795" t="s">
        <v>8245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8272</v>
      </c>
      <c r="O3795" s="10" t="s">
        <v>8313</v>
      </c>
      <c r="P3795">
        <f t="shared" si="179"/>
        <v>64.290000000000006</v>
      </c>
      <c r="Q3795" s="14">
        <f t="shared" si="177"/>
        <v>41795.598923611113</v>
      </c>
      <c r="R3795" s="14">
        <f t="shared" si="178"/>
        <v>41825.598923611113</v>
      </c>
    </row>
    <row r="3796" spans="1:18" ht="32" hidden="1" x14ac:dyDescent="0.2">
      <c r="A3796">
        <v>3981</v>
      </c>
      <c r="B3796" s="3" t="s">
        <v>3358</v>
      </c>
      <c r="C3796" s="3" t="s">
        <v>7469</v>
      </c>
      <c r="D3796" s="6">
        <v>30000</v>
      </c>
      <c r="E3796" s="8">
        <v>1225</v>
      </c>
      <c r="F3796" t="s">
        <v>8220</v>
      </c>
      <c r="G3796" t="s">
        <v>8223</v>
      </c>
      <c r="H3796" t="s">
        <v>8245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8272</v>
      </c>
      <c r="O3796" s="10" t="s">
        <v>8313</v>
      </c>
      <c r="P3796">
        <f t="shared" si="179"/>
        <v>175</v>
      </c>
      <c r="Q3796" s="14">
        <f t="shared" si="177"/>
        <v>42508.179965277777</v>
      </c>
      <c r="R3796" s="14">
        <f t="shared" si="178"/>
        <v>42568.179965277777</v>
      </c>
    </row>
    <row r="3797" spans="1:18" ht="64" hidden="1" x14ac:dyDescent="0.2">
      <c r="A3797">
        <v>3982</v>
      </c>
      <c r="B3797" s="3" t="s">
        <v>3978</v>
      </c>
      <c r="C3797" s="3" t="s">
        <v>8088</v>
      </c>
      <c r="D3797" s="6">
        <v>850</v>
      </c>
      <c r="E3797" s="8">
        <v>170</v>
      </c>
      <c r="F3797" t="s">
        <v>8220</v>
      </c>
      <c r="G3797" t="s">
        <v>8224</v>
      </c>
      <c r="H3797" t="s">
        <v>8246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8272</v>
      </c>
      <c r="O3797" s="10" t="s">
        <v>8313</v>
      </c>
      <c r="P3797">
        <f t="shared" si="179"/>
        <v>34</v>
      </c>
      <c r="Q3797" s="14">
        <f t="shared" si="177"/>
        <v>42132.809953703705</v>
      </c>
      <c r="R3797" s="14">
        <f t="shared" si="178"/>
        <v>42192.809953703705</v>
      </c>
    </row>
    <row r="3798" spans="1:18" ht="48" hidden="1" x14ac:dyDescent="0.2">
      <c r="A3798">
        <v>3983</v>
      </c>
      <c r="B3798" s="3" t="s">
        <v>3979</v>
      </c>
      <c r="C3798" s="3" t="s">
        <v>8089</v>
      </c>
      <c r="D3798" s="6">
        <v>11140</v>
      </c>
      <c r="E3798" s="8">
        <v>3877</v>
      </c>
      <c r="F3798" t="s">
        <v>8220</v>
      </c>
      <c r="G3798" t="s">
        <v>8223</v>
      </c>
      <c r="H3798" t="s">
        <v>8245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8272</v>
      </c>
      <c r="O3798" s="10" t="s">
        <v>8313</v>
      </c>
      <c r="P3798">
        <f t="shared" si="179"/>
        <v>84.28</v>
      </c>
      <c r="Q3798" s="14">
        <f t="shared" si="177"/>
        <v>41747.86986111111</v>
      </c>
      <c r="R3798" s="14">
        <f t="shared" si="178"/>
        <v>41779.290972222225</v>
      </c>
    </row>
    <row r="3799" spans="1:18" ht="48" hidden="1" x14ac:dyDescent="0.2">
      <c r="A3799">
        <v>3984</v>
      </c>
      <c r="B3799" s="3" t="s">
        <v>3980</v>
      </c>
      <c r="C3799" s="3" t="s">
        <v>8090</v>
      </c>
      <c r="D3799" s="6">
        <v>1500</v>
      </c>
      <c r="E3799" s="8">
        <v>95</v>
      </c>
      <c r="F3799" t="s">
        <v>8220</v>
      </c>
      <c r="G3799" t="s">
        <v>8224</v>
      </c>
      <c r="H3799" t="s">
        <v>8246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8272</v>
      </c>
      <c r="O3799" s="10" t="s">
        <v>8313</v>
      </c>
      <c r="P3799">
        <f t="shared" si="179"/>
        <v>9.5</v>
      </c>
      <c r="Q3799" s="14">
        <f t="shared" si="177"/>
        <v>41920.963472222218</v>
      </c>
      <c r="R3799" s="14">
        <f t="shared" si="178"/>
        <v>41951</v>
      </c>
    </row>
    <row r="3800" spans="1:18" ht="48" hidden="1" x14ac:dyDescent="0.2">
      <c r="A3800">
        <v>3985</v>
      </c>
      <c r="B3800" s="3" t="s">
        <v>3981</v>
      </c>
      <c r="C3800" s="3" t="s">
        <v>8091</v>
      </c>
      <c r="D3800" s="6">
        <v>2000</v>
      </c>
      <c r="E3800" s="8">
        <v>641</v>
      </c>
      <c r="F3800" t="s">
        <v>8220</v>
      </c>
      <c r="G3800" t="s">
        <v>8223</v>
      </c>
      <c r="H3800" t="s">
        <v>8245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8272</v>
      </c>
      <c r="O3800" s="10" t="s">
        <v>8313</v>
      </c>
      <c r="P3800">
        <f t="shared" si="179"/>
        <v>33.74</v>
      </c>
      <c r="Q3800" s="14">
        <f t="shared" si="177"/>
        <v>42399.707407407404</v>
      </c>
      <c r="R3800" s="14">
        <f t="shared" si="178"/>
        <v>42420.878472222219</v>
      </c>
    </row>
    <row r="3801" spans="1:18" ht="48" hidden="1" x14ac:dyDescent="0.2">
      <c r="A3801">
        <v>3986</v>
      </c>
      <c r="B3801" s="3" t="s">
        <v>3982</v>
      </c>
      <c r="C3801" s="3" t="s">
        <v>8092</v>
      </c>
      <c r="D3801" s="6">
        <v>5000</v>
      </c>
      <c r="E3801" s="8">
        <v>488</v>
      </c>
      <c r="F3801" t="s">
        <v>8220</v>
      </c>
      <c r="G3801" t="s">
        <v>8224</v>
      </c>
      <c r="H3801" t="s">
        <v>8246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8272</v>
      </c>
      <c r="O3801" s="10" t="s">
        <v>8313</v>
      </c>
      <c r="P3801">
        <f t="shared" si="179"/>
        <v>37.54</v>
      </c>
      <c r="Q3801" s="14">
        <f t="shared" si="177"/>
        <v>42467.548541666663</v>
      </c>
      <c r="R3801" s="14">
        <f t="shared" si="178"/>
        <v>42496.544444444444</v>
      </c>
    </row>
    <row r="3802" spans="1:18" ht="48" hidden="1" x14ac:dyDescent="0.2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8272</v>
      </c>
      <c r="O3802" s="10" t="s">
        <v>8313</v>
      </c>
      <c r="P3802">
        <f t="shared" si="179"/>
        <v>11.62</v>
      </c>
      <c r="Q3802" s="14">
        <f t="shared" si="177"/>
        <v>41765.92465277778</v>
      </c>
      <c r="R3802" s="14">
        <f t="shared" si="178"/>
        <v>41775.92465277778</v>
      </c>
    </row>
    <row r="3803" spans="1:18" ht="32" hidden="1" x14ac:dyDescent="0.2">
      <c r="A3803">
        <v>3988</v>
      </c>
      <c r="B3803" s="3" t="s">
        <v>3984</v>
      </c>
      <c r="C3803" s="3" t="s">
        <v>8094</v>
      </c>
      <c r="D3803" s="6">
        <v>1500</v>
      </c>
      <c r="E3803" s="8">
        <v>32</v>
      </c>
      <c r="F3803" t="s">
        <v>8220</v>
      </c>
      <c r="G3803" t="s">
        <v>8223</v>
      </c>
      <c r="H3803" t="s">
        <v>8245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8272</v>
      </c>
      <c r="O3803" s="10" t="s">
        <v>8313</v>
      </c>
      <c r="P3803">
        <f t="shared" si="179"/>
        <v>8</v>
      </c>
      <c r="Q3803" s="14">
        <f t="shared" si="177"/>
        <v>42230.08116898148</v>
      </c>
      <c r="R3803" s="14">
        <f t="shared" si="178"/>
        <v>42245.08116898148</v>
      </c>
    </row>
    <row r="3804" spans="1:18" ht="48" hidden="1" x14ac:dyDescent="0.2">
      <c r="A3804">
        <v>3989</v>
      </c>
      <c r="B3804" s="3" t="s">
        <v>3985</v>
      </c>
      <c r="C3804" s="3" t="s">
        <v>8095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8272</v>
      </c>
      <c r="O3804" s="10" t="s">
        <v>8313</v>
      </c>
      <c r="P3804">
        <f t="shared" si="179"/>
        <v>0</v>
      </c>
      <c r="Q3804" s="14">
        <f t="shared" si="177"/>
        <v>42286.749780092592</v>
      </c>
      <c r="R3804" s="14">
        <f t="shared" si="178"/>
        <v>42316.791446759264</v>
      </c>
    </row>
    <row r="3805" spans="1:18" ht="48" hidden="1" x14ac:dyDescent="0.2">
      <c r="A3805">
        <v>3990</v>
      </c>
      <c r="B3805" s="3" t="s">
        <v>3986</v>
      </c>
      <c r="C3805" s="3" t="s">
        <v>8096</v>
      </c>
      <c r="D3805" s="6">
        <v>1650</v>
      </c>
      <c r="E3805" s="8">
        <v>69</v>
      </c>
      <c r="F3805" t="s">
        <v>8220</v>
      </c>
      <c r="G3805" t="s">
        <v>8224</v>
      </c>
      <c r="H3805" t="s">
        <v>8246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8272</v>
      </c>
      <c r="O3805" s="10" t="s">
        <v>8313</v>
      </c>
      <c r="P3805">
        <f t="shared" si="179"/>
        <v>23</v>
      </c>
      <c r="Q3805" s="14">
        <f t="shared" si="177"/>
        <v>42401.672372685185</v>
      </c>
      <c r="R3805" s="14">
        <f t="shared" si="178"/>
        <v>42431.672372685185</v>
      </c>
    </row>
    <row r="3806" spans="1:18" ht="32" hidden="1" x14ac:dyDescent="0.2">
      <c r="A3806">
        <v>3991</v>
      </c>
      <c r="B3806" s="3" t="s">
        <v>3987</v>
      </c>
      <c r="C3806" s="3" t="s">
        <v>8097</v>
      </c>
      <c r="D3806" s="6">
        <v>500</v>
      </c>
      <c r="E3806" s="8">
        <v>100</v>
      </c>
      <c r="F3806" t="s">
        <v>8220</v>
      </c>
      <c r="G3806" t="s">
        <v>8223</v>
      </c>
      <c r="H3806" t="s">
        <v>8245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8272</v>
      </c>
      <c r="O3806" s="10" t="s">
        <v>8313</v>
      </c>
      <c r="P3806">
        <f t="shared" si="179"/>
        <v>100</v>
      </c>
      <c r="Q3806" s="14">
        <f t="shared" si="177"/>
        <v>42125.644467592589</v>
      </c>
      <c r="R3806" s="14">
        <f t="shared" si="178"/>
        <v>42155.644467592589</v>
      </c>
    </row>
    <row r="3807" spans="1:18" ht="48" hidden="1" x14ac:dyDescent="0.2">
      <c r="A3807">
        <v>3992</v>
      </c>
      <c r="B3807" s="3" t="s">
        <v>3988</v>
      </c>
      <c r="C3807" s="3" t="s">
        <v>8098</v>
      </c>
      <c r="D3807" s="6">
        <v>10000</v>
      </c>
      <c r="E3807" s="8">
        <v>541</v>
      </c>
      <c r="F3807" t="s">
        <v>8220</v>
      </c>
      <c r="G3807" t="s">
        <v>8223</v>
      </c>
      <c r="H3807" t="s">
        <v>8245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8272</v>
      </c>
      <c r="O3807" s="10" t="s">
        <v>8313</v>
      </c>
      <c r="P3807">
        <f t="shared" si="179"/>
        <v>60.11</v>
      </c>
      <c r="Q3807" s="14">
        <f t="shared" si="177"/>
        <v>42289.94049768518</v>
      </c>
      <c r="R3807" s="14">
        <f t="shared" si="178"/>
        <v>42349.982164351852</v>
      </c>
    </row>
    <row r="3808" spans="1:18" ht="48" hidden="1" x14ac:dyDescent="0.2">
      <c r="A3808">
        <v>3993</v>
      </c>
      <c r="B3808" s="3" t="s">
        <v>3989</v>
      </c>
      <c r="C3808" s="3" t="s">
        <v>8099</v>
      </c>
      <c r="D3808" s="6">
        <v>50000</v>
      </c>
      <c r="E3808" s="8">
        <v>3</v>
      </c>
      <c r="F3808" t="s">
        <v>8220</v>
      </c>
      <c r="G3808" t="s">
        <v>8223</v>
      </c>
      <c r="H3808" t="s">
        <v>8245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8272</v>
      </c>
      <c r="O3808" s="10" t="s">
        <v>8313</v>
      </c>
      <c r="P3808">
        <f t="shared" si="179"/>
        <v>3</v>
      </c>
      <c r="Q3808" s="14">
        <f t="shared" si="177"/>
        <v>42107.864722222221</v>
      </c>
      <c r="R3808" s="14">
        <f t="shared" si="178"/>
        <v>42137.864722222221</v>
      </c>
    </row>
    <row r="3809" spans="1:18" ht="32" hidden="1" x14ac:dyDescent="0.2">
      <c r="A3809">
        <v>3994</v>
      </c>
      <c r="B3809" s="3" t="s">
        <v>3990</v>
      </c>
      <c r="C3809" s="3" t="s">
        <v>8100</v>
      </c>
      <c r="D3809" s="6">
        <v>2000</v>
      </c>
      <c r="E3809" s="8">
        <v>5</v>
      </c>
      <c r="F3809" t="s">
        <v>8220</v>
      </c>
      <c r="G3809" t="s">
        <v>8223</v>
      </c>
      <c r="H3809" t="s">
        <v>8245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8272</v>
      </c>
      <c r="O3809" s="10" t="s">
        <v>8313</v>
      </c>
      <c r="P3809">
        <f t="shared" si="179"/>
        <v>5</v>
      </c>
      <c r="Q3809" s="14">
        <f t="shared" si="177"/>
        <v>41809.389930555553</v>
      </c>
      <c r="R3809" s="14">
        <f t="shared" si="178"/>
        <v>41839.389930555553</v>
      </c>
    </row>
    <row r="3810" spans="1:18" ht="48" hidden="1" x14ac:dyDescent="0.2">
      <c r="A3810">
        <v>3995</v>
      </c>
      <c r="B3810" s="3" t="s">
        <v>3991</v>
      </c>
      <c r="C3810" s="3" t="s">
        <v>8101</v>
      </c>
      <c r="D3810" s="6">
        <v>200</v>
      </c>
      <c r="E3810" s="8">
        <v>70</v>
      </c>
      <c r="F3810" t="s">
        <v>8220</v>
      </c>
      <c r="G3810" t="s">
        <v>8224</v>
      </c>
      <c r="H3810" t="s">
        <v>8246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8272</v>
      </c>
      <c r="O3810" s="10" t="s">
        <v>8313</v>
      </c>
      <c r="P3810">
        <f t="shared" si="179"/>
        <v>17.5</v>
      </c>
      <c r="Q3810" s="14">
        <f t="shared" si="177"/>
        <v>42019.683761574073</v>
      </c>
      <c r="R3810" s="14">
        <f t="shared" si="178"/>
        <v>42049.477083333331</v>
      </c>
    </row>
    <row r="3811" spans="1:18" ht="48" hidden="1" x14ac:dyDescent="0.2">
      <c r="A3811">
        <v>3996</v>
      </c>
      <c r="B3811" s="3" t="s">
        <v>3992</v>
      </c>
      <c r="C3811" s="3" t="s">
        <v>8102</v>
      </c>
      <c r="D3811" s="6">
        <v>3000</v>
      </c>
      <c r="E3811" s="8">
        <v>497</v>
      </c>
      <c r="F3811" t="s">
        <v>8220</v>
      </c>
      <c r="G3811" t="s">
        <v>8223</v>
      </c>
      <c r="H3811" t="s">
        <v>8245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8272</v>
      </c>
      <c r="O3811" s="10" t="s">
        <v>8313</v>
      </c>
      <c r="P3811">
        <f t="shared" si="179"/>
        <v>29.24</v>
      </c>
      <c r="Q3811" s="14">
        <f t="shared" si="177"/>
        <v>41950.26694444444</v>
      </c>
      <c r="R3811" s="14">
        <f t="shared" si="178"/>
        <v>41963.669444444444</v>
      </c>
    </row>
    <row r="3812" spans="1:18" ht="48" hidden="1" x14ac:dyDescent="0.2">
      <c r="A3812">
        <v>3997</v>
      </c>
      <c r="B3812" s="3" t="s">
        <v>3993</v>
      </c>
      <c r="C3812" s="3" t="s">
        <v>8103</v>
      </c>
      <c r="D3812" s="6">
        <v>3000</v>
      </c>
      <c r="E3812" s="8">
        <v>0</v>
      </c>
      <c r="F3812" t="s">
        <v>8220</v>
      </c>
      <c r="G3812" t="s">
        <v>8224</v>
      </c>
      <c r="H3812" t="s">
        <v>8246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8272</v>
      </c>
      <c r="O3812" s="10" t="s">
        <v>8313</v>
      </c>
      <c r="P3812">
        <f t="shared" si="179"/>
        <v>0</v>
      </c>
      <c r="Q3812" s="14">
        <f t="shared" si="177"/>
        <v>42069.391446759255</v>
      </c>
      <c r="R3812" s="14">
        <f t="shared" si="178"/>
        <v>42099.349780092598</v>
      </c>
    </row>
    <row r="3813" spans="1:18" ht="48" hidden="1" x14ac:dyDescent="0.2">
      <c r="A3813">
        <v>3998</v>
      </c>
      <c r="B3813" s="3" t="s">
        <v>3994</v>
      </c>
      <c r="C3813" s="3" t="s">
        <v>8104</v>
      </c>
      <c r="D3813" s="6">
        <v>1250</v>
      </c>
      <c r="E3813" s="8">
        <v>715</v>
      </c>
      <c r="F3813" t="s">
        <v>8220</v>
      </c>
      <c r="G3813" t="s">
        <v>8223</v>
      </c>
      <c r="H3813" t="s">
        <v>8245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8272</v>
      </c>
      <c r="O3813" s="10" t="s">
        <v>8313</v>
      </c>
      <c r="P3813">
        <f t="shared" si="179"/>
        <v>59.58</v>
      </c>
      <c r="Q3813" s="14">
        <f t="shared" si="177"/>
        <v>42061.963263888887</v>
      </c>
      <c r="R3813" s="14">
        <f t="shared" si="178"/>
        <v>42091.921597222223</v>
      </c>
    </row>
    <row r="3814" spans="1:18" ht="48" hidden="1" x14ac:dyDescent="0.2">
      <c r="A3814">
        <v>3999</v>
      </c>
      <c r="B3814" s="3" t="s">
        <v>3995</v>
      </c>
      <c r="C3814" s="3" t="s">
        <v>8105</v>
      </c>
      <c r="D3814" s="6">
        <v>7000</v>
      </c>
      <c r="E3814" s="8">
        <v>1156</v>
      </c>
      <c r="F3814" t="s">
        <v>8220</v>
      </c>
      <c r="G3814" t="s">
        <v>8223</v>
      </c>
      <c r="H3814" t="s">
        <v>8245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8272</v>
      </c>
      <c r="O3814" s="10" t="s">
        <v>8313</v>
      </c>
      <c r="P3814">
        <f t="shared" si="179"/>
        <v>82.57</v>
      </c>
      <c r="Q3814" s="14">
        <f t="shared" si="177"/>
        <v>41842.828680555554</v>
      </c>
      <c r="R3814" s="14">
        <f t="shared" si="178"/>
        <v>41882.827650462961</v>
      </c>
    </row>
    <row r="3815" spans="1:18" ht="16" hidden="1" x14ac:dyDescent="0.2">
      <c r="A3815">
        <v>4000</v>
      </c>
      <c r="B3815" s="3" t="s">
        <v>3996</v>
      </c>
      <c r="C3815" s="3" t="s">
        <v>8106</v>
      </c>
      <c r="D3815" s="6">
        <v>8000</v>
      </c>
      <c r="E3815" s="8">
        <v>10</v>
      </c>
      <c r="F3815" t="s">
        <v>8220</v>
      </c>
      <c r="G3815" t="s">
        <v>8223</v>
      </c>
      <c r="H3815" t="s">
        <v>8245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8272</v>
      </c>
      <c r="O3815" s="10" t="s">
        <v>8313</v>
      </c>
      <c r="P3815">
        <f t="shared" si="179"/>
        <v>10</v>
      </c>
      <c r="Q3815" s="14">
        <f t="shared" si="177"/>
        <v>42437.64534722222</v>
      </c>
      <c r="R3815" s="14">
        <f t="shared" si="178"/>
        <v>42497.603680555556</v>
      </c>
    </row>
    <row r="3816" spans="1:18" ht="48" hidden="1" x14ac:dyDescent="0.2">
      <c r="A3816">
        <v>4001</v>
      </c>
      <c r="B3816" s="3" t="s">
        <v>3997</v>
      </c>
      <c r="C3816" s="3" t="s">
        <v>8107</v>
      </c>
      <c r="D3816" s="6">
        <v>1200</v>
      </c>
      <c r="E3816" s="8">
        <v>453</v>
      </c>
      <c r="F3816" t="s">
        <v>8220</v>
      </c>
      <c r="G3816" t="s">
        <v>8224</v>
      </c>
      <c r="H3816" t="s">
        <v>8246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8272</v>
      </c>
      <c r="O3816" s="10" t="s">
        <v>8313</v>
      </c>
      <c r="P3816">
        <f t="shared" si="179"/>
        <v>32.36</v>
      </c>
      <c r="Q3816" s="14">
        <f t="shared" si="177"/>
        <v>42775.964212962965</v>
      </c>
      <c r="R3816" s="14">
        <f t="shared" si="178"/>
        <v>42795.791666666672</v>
      </c>
    </row>
    <row r="3817" spans="1:18" ht="48" hidden="1" x14ac:dyDescent="0.2">
      <c r="A3817">
        <v>4002</v>
      </c>
      <c r="B3817" s="3" t="s">
        <v>3998</v>
      </c>
      <c r="C3817" s="3" t="s">
        <v>8108</v>
      </c>
      <c r="D3817" s="6">
        <v>1250</v>
      </c>
      <c r="E3817" s="8">
        <v>23</v>
      </c>
      <c r="F3817" t="s">
        <v>8220</v>
      </c>
      <c r="G3817" t="s">
        <v>8223</v>
      </c>
      <c r="H3817" t="s">
        <v>8245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8272</v>
      </c>
      <c r="O3817" s="10" t="s">
        <v>8313</v>
      </c>
      <c r="P3817">
        <f t="shared" si="179"/>
        <v>5.75</v>
      </c>
      <c r="Q3817" s="14">
        <f t="shared" si="177"/>
        <v>41879.043530092589</v>
      </c>
      <c r="R3817" s="14">
        <f t="shared" si="178"/>
        <v>41909.043530092589</v>
      </c>
    </row>
    <row r="3818" spans="1:18" ht="48" hidden="1" x14ac:dyDescent="0.2">
      <c r="A3818">
        <v>4003</v>
      </c>
      <c r="B3818" s="3" t="s">
        <v>3999</v>
      </c>
      <c r="C3818" s="3" t="s">
        <v>8071</v>
      </c>
      <c r="D3818" s="6">
        <v>2000</v>
      </c>
      <c r="E3818" s="8">
        <v>201</v>
      </c>
      <c r="F3818" t="s">
        <v>8220</v>
      </c>
      <c r="G3818" t="s">
        <v>8223</v>
      </c>
      <c r="H3818" t="s">
        <v>8245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8272</v>
      </c>
      <c r="O3818" s="10" t="s">
        <v>8313</v>
      </c>
      <c r="P3818">
        <f t="shared" si="179"/>
        <v>100.5</v>
      </c>
      <c r="Q3818" s="14">
        <f t="shared" si="177"/>
        <v>42020.587349537032</v>
      </c>
      <c r="R3818" s="14">
        <f t="shared" si="178"/>
        <v>42050.587349537032</v>
      </c>
    </row>
    <row r="3819" spans="1:18" ht="16" hidden="1" x14ac:dyDescent="0.2">
      <c r="A3819">
        <v>4004</v>
      </c>
      <c r="B3819" s="3" t="s">
        <v>4000</v>
      </c>
      <c r="C3819" s="3" t="s">
        <v>8109</v>
      </c>
      <c r="D3819" s="6">
        <v>500</v>
      </c>
      <c r="E3819" s="8">
        <v>1</v>
      </c>
      <c r="F3819" t="s">
        <v>8220</v>
      </c>
      <c r="G3819" t="s">
        <v>8223</v>
      </c>
      <c r="H3819" t="s">
        <v>8245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8272</v>
      </c>
      <c r="O3819" s="10" t="s">
        <v>8313</v>
      </c>
      <c r="P3819">
        <f t="shared" si="179"/>
        <v>1</v>
      </c>
      <c r="Q3819" s="14">
        <f t="shared" si="177"/>
        <v>41890.16269675926</v>
      </c>
      <c r="R3819" s="14">
        <f t="shared" si="178"/>
        <v>41920.16269675926</v>
      </c>
    </row>
    <row r="3820" spans="1:18" ht="48" hidden="1" x14ac:dyDescent="0.2">
      <c r="A3820">
        <v>4005</v>
      </c>
      <c r="B3820" s="3" t="s">
        <v>4001</v>
      </c>
      <c r="C3820" s="3" t="s">
        <v>8110</v>
      </c>
      <c r="D3820" s="6">
        <v>3000</v>
      </c>
      <c r="E3820" s="8">
        <v>40</v>
      </c>
      <c r="F3820" t="s">
        <v>8220</v>
      </c>
      <c r="G3820" t="s">
        <v>8223</v>
      </c>
      <c r="H3820" t="s">
        <v>8245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8272</v>
      </c>
      <c r="O3820" s="10" t="s">
        <v>8313</v>
      </c>
      <c r="P3820">
        <f t="shared" si="179"/>
        <v>20</v>
      </c>
      <c r="Q3820" s="14">
        <f t="shared" si="177"/>
        <v>41872.807696759257</v>
      </c>
      <c r="R3820" s="14">
        <f t="shared" si="178"/>
        <v>41932.807696759257</v>
      </c>
    </row>
    <row r="3821" spans="1:18" ht="48" hidden="1" x14ac:dyDescent="0.2">
      <c r="A3821">
        <v>4006</v>
      </c>
      <c r="B3821" s="3" t="s">
        <v>4002</v>
      </c>
      <c r="C3821" s="3" t="s">
        <v>8111</v>
      </c>
      <c r="D3821" s="6">
        <v>30000</v>
      </c>
      <c r="E3821" s="8">
        <v>2</v>
      </c>
      <c r="F3821" t="s">
        <v>8220</v>
      </c>
      <c r="G3821" t="s">
        <v>8223</v>
      </c>
      <c r="H3821" t="s">
        <v>8245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8272</v>
      </c>
      <c r="O3821" s="10" t="s">
        <v>8313</v>
      </c>
      <c r="P3821">
        <f t="shared" si="179"/>
        <v>2</v>
      </c>
      <c r="Q3821" s="14">
        <f t="shared" si="177"/>
        <v>42391.772997685184</v>
      </c>
      <c r="R3821" s="14">
        <f t="shared" si="178"/>
        <v>42416.772997685184</v>
      </c>
    </row>
    <row r="3822" spans="1:18" ht="48" hidden="1" x14ac:dyDescent="0.2">
      <c r="A3822">
        <v>4007</v>
      </c>
      <c r="B3822" s="3" t="s">
        <v>4003</v>
      </c>
      <c r="C3822" s="3" t="s">
        <v>8112</v>
      </c>
      <c r="D3822" s="6">
        <v>2000</v>
      </c>
      <c r="E3822" s="8">
        <v>5</v>
      </c>
      <c r="F3822" t="s">
        <v>8220</v>
      </c>
      <c r="G3822" t="s">
        <v>8223</v>
      </c>
      <c r="H3822" t="s">
        <v>8245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8272</v>
      </c>
      <c r="O3822" s="10" t="s">
        <v>8313</v>
      </c>
      <c r="P3822">
        <f t="shared" si="179"/>
        <v>5</v>
      </c>
      <c r="Q3822" s="14">
        <f t="shared" si="177"/>
        <v>41848.772928240738</v>
      </c>
      <c r="R3822" s="14">
        <f t="shared" si="178"/>
        <v>41877.686111111114</v>
      </c>
    </row>
    <row r="3823" spans="1:18" ht="48" hidden="1" x14ac:dyDescent="0.2">
      <c r="A3823">
        <v>4008</v>
      </c>
      <c r="B3823" s="3" t="s">
        <v>4004</v>
      </c>
      <c r="C3823" s="3" t="s">
        <v>8113</v>
      </c>
      <c r="D3823" s="6">
        <v>1000</v>
      </c>
      <c r="E3823" s="8">
        <v>60</v>
      </c>
      <c r="F3823" t="s">
        <v>8220</v>
      </c>
      <c r="G3823" t="s">
        <v>8224</v>
      </c>
      <c r="H3823" t="s">
        <v>8246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8272</v>
      </c>
      <c r="O3823" s="10" t="s">
        <v>8313</v>
      </c>
      <c r="P3823">
        <f t="shared" si="179"/>
        <v>15</v>
      </c>
      <c r="Q3823" s="14">
        <f t="shared" si="177"/>
        <v>42177.964201388888</v>
      </c>
      <c r="R3823" s="14">
        <f t="shared" si="178"/>
        <v>42207.964201388888</v>
      </c>
    </row>
    <row r="3824" spans="1:18" ht="48" hidden="1" x14ac:dyDescent="0.2">
      <c r="A3824">
        <v>4009</v>
      </c>
      <c r="B3824" s="3" t="s">
        <v>4005</v>
      </c>
      <c r="C3824" s="3" t="s">
        <v>8114</v>
      </c>
      <c r="D3824" s="6">
        <v>1930</v>
      </c>
      <c r="E3824" s="8">
        <v>75</v>
      </c>
      <c r="F3824" t="s">
        <v>8220</v>
      </c>
      <c r="G3824" t="s">
        <v>8224</v>
      </c>
      <c r="H3824" t="s">
        <v>8246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8272</v>
      </c>
      <c r="O3824" s="10" t="s">
        <v>8313</v>
      </c>
      <c r="P3824">
        <f t="shared" si="179"/>
        <v>25</v>
      </c>
      <c r="Q3824" s="14">
        <f t="shared" si="177"/>
        <v>41851.700925925928</v>
      </c>
      <c r="R3824" s="14">
        <f t="shared" si="178"/>
        <v>41891.700925925928</v>
      </c>
    </row>
    <row r="3825" spans="1:18" ht="48" hidden="1" x14ac:dyDescent="0.2">
      <c r="A3825">
        <v>4010</v>
      </c>
      <c r="B3825" s="3" t="s">
        <v>4006</v>
      </c>
      <c r="C3825" s="3" t="s">
        <v>8115</v>
      </c>
      <c r="D3825" s="6">
        <v>7200</v>
      </c>
      <c r="E3825" s="8">
        <v>1742</v>
      </c>
      <c r="F3825" t="s">
        <v>8220</v>
      </c>
      <c r="G3825" t="s">
        <v>8223</v>
      </c>
      <c r="H3825" t="s">
        <v>8245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8272</v>
      </c>
      <c r="O3825" s="10" t="s">
        <v>8313</v>
      </c>
      <c r="P3825">
        <f t="shared" si="179"/>
        <v>45.84</v>
      </c>
      <c r="Q3825" s="14">
        <f t="shared" si="177"/>
        <v>41921.770439814813</v>
      </c>
      <c r="R3825" s="14">
        <f t="shared" si="178"/>
        <v>41938.770439814813</v>
      </c>
    </row>
    <row r="3826" spans="1:18" ht="48" hidden="1" x14ac:dyDescent="0.2">
      <c r="A3826">
        <v>4011</v>
      </c>
      <c r="B3826" s="3" t="s">
        <v>4007</v>
      </c>
      <c r="C3826" s="3" t="s">
        <v>8116</v>
      </c>
      <c r="D3826" s="6">
        <v>250</v>
      </c>
      <c r="E3826" s="8">
        <v>19</v>
      </c>
      <c r="F3826" t="s">
        <v>8220</v>
      </c>
      <c r="G3826" t="s">
        <v>8224</v>
      </c>
      <c r="H3826" t="s">
        <v>8246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8272</v>
      </c>
      <c r="O3826" s="10" t="s">
        <v>8313</v>
      </c>
      <c r="P3826">
        <f t="shared" si="179"/>
        <v>4.75</v>
      </c>
      <c r="Q3826" s="14">
        <f t="shared" si="177"/>
        <v>42002.54488425926</v>
      </c>
      <c r="R3826" s="14">
        <f t="shared" si="178"/>
        <v>42032.54488425926</v>
      </c>
    </row>
    <row r="3827" spans="1:18" ht="48" hidden="1" x14ac:dyDescent="0.2">
      <c r="A3827">
        <v>4012</v>
      </c>
      <c r="B3827" s="3" t="s">
        <v>4008</v>
      </c>
      <c r="C3827" s="3" t="s">
        <v>8117</v>
      </c>
      <c r="D3827" s="6">
        <v>575</v>
      </c>
      <c r="E3827" s="8">
        <v>0</v>
      </c>
      <c r="F3827" t="s">
        <v>8220</v>
      </c>
      <c r="G3827" t="s">
        <v>8224</v>
      </c>
      <c r="H3827" t="s">
        <v>8246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8272</v>
      </c>
      <c r="O3827" s="10" t="s">
        <v>8313</v>
      </c>
      <c r="P3827">
        <f t="shared" si="179"/>
        <v>0</v>
      </c>
      <c r="Q3827" s="14">
        <f t="shared" si="177"/>
        <v>42096.544548611113</v>
      </c>
      <c r="R3827" s="14">
        <f t="shared" si="178"/>
        <v>42126.544548611113</v>
      </c>
    </row>
    <row r="3828" spans="1:18" ht="48" hidden="1" x14ac:dyDescent="0.2">
      <c r="A3828">
        <v>4013</v>
      </c>
      <c r="B3828" s="3" t="s">
        <v>4009</v>
      </c>
      <c r="C3828" s="3" t="s">
        <v>8118</v>
      </c>
      <c r="D3828" s="6">
        <v>2000</v>
      </c>
      <c r="E3828" s="8">
        <v>26</v>
      </c>
      <c r="F3828" t="s">
        <v>8220</v>
      </c>
      <c r="G3828" t="s">
        <v>8223</v>
      </c>
      <c r="H3828" t="s">
        <v>8245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8272</v>
      </c>
      <c r="O3828" s="10" t="s">
        <v>8313</v>
      </c>
      <c r="P3828">
        <f t="shared" si="179"/>
        <v>13</v>
      </c>
      <c r="Q3828" s="14">
        <f t="shared" si="177"/>
        <v>42021.301192129627</v>
      </c>
      <c r="R3828" s="14">
        <f t="shared" si="178"/>
        <v>42051.301192129627</v>
      </c>
    </row>
    <row r="3829" spans="1:18" ht="48" hidden="1" x14ac:dyDescent="0.2">
      <c r="A3829">
        <v>4014</v>
      </c>
      <c r="B3829" s="3" t="s">
        <v>4010</v>
      </c>
      <c r="C3829" s="3" t="s">
        <v>8119</v>
      </c>
      <c r="D3829" s="6">
        <v>9000</v>
      </c>
      <c r="E3829" s="8">
        <v>0</v>
      </c>
      <c r="F3829" t="s">
        <v>8220</v>
      </c>
      <c r="G3829" t="s">
        <v>8223</v>
      </c>
      <c r="H3829" t="s">
        <v>8245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8272</v>
      </c>
      <c r="O3829" s="10" t="s">
        <v>8313</v>
      </c>
      <c r="P3829">
        <f t="shared" si="179"/>
        <v>0</v>
      </c>
      <c r="Q3829" s="14">
        <f t="shared" si="177"/>
        <v>42419.246168981481</v>
      </c>
      <c r="R3829" s="14">
        <f t="shared" si="178"/>
        <v>42434.246168981481</v>
      </c>
    </row>
    <row r="3830" spans="1:18" ht="48" hidden="1" x14ac:dyDescent="0.2">
      <c r="A3830">
        <v>4015</v>
      </c>
      <c r="B3830" s="3" t="s">
        <v>4011</v>
      </c>
      <c r="C3830" s="3" t="s">
        <v>8120</v>
      </c>
      <c r="D3830" s="6">
        <v>7000</v>
      </c>
      <c r="E3830" s="8">
        <v>1</v>
      </c>
      <c r="F3830" t="s">
        <v>8220</v>
      </c>
      <c r="G3830" t="s">
        <v>8223</v>
      </c>
      <c r="H3830" t="s">
        <v>8245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8272</v>
      </c>
      <c r="O3830" s="10" t="s">
        <v>8313</v>
      </c>
      <c r="P3830">
        <f t="shared" si="179"/>
        <v>1</v>
      </c>
      <c r="Q3830" s="14">
        <f t="shared" si="177"/>
        <v>42174.780821759254</v>
      </c>
      <c r="R3830" s="14">
        <f t="shared" si="178"/>
        <v>42204.780821759254</v>
      </c>
    </row>
    <row r="3831" spans="1:18" ht="48" hidden="1" x14ac:dyDescent="0.2">
      <c r="A3831">
        <v>4016</v>
      </c>
      <c r="B3831" s="3" t="s">
        <v>4012</v>
      </c>
      <c r="C3831" s="3" t="s">
        <v>8121</v>
      </c>
      <c r="D3831" s="6">
        <v>500</v>
      </c>
      <c r="E3831" s="8">
        <v>70</v>
      </c>
      <c r="F3831" t="s">
        <v>8220</v>
      </c>
      <c r="G3831" t="s">
        <v>8224</v>
      </c>
      <c r="H3831" t="s">
        <v>8246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8272</v>
      </c>
      <c r="O3831" s="10" t="s">
        <v>8313</v>
      </c>
      <c r="P3831">
        <f t="shared" si="179"/>
        <v>10</v>
      </c>
      <c r="Q3831" s="14">
        <f t="shared" si="177"/>
        <v>41869.872685185182</v>
      </c>
      <c r="R3831" s="14">
        <f t="shared" si="178"/>
        <v>41899.872685185182</v>
      </c>
    </row>
    <row r="3832" spans="1:18" ht="48" hidden="1" x14ac:dyDescent="0.2">
      <c r="A3832">
        <v>4017</v>
      </c>
      <c r="B3832" s="3" t="s">
        <v>4013</v>
      </c>
      <c r="C3832" s="3" t="s">
        <v>8122</v>
      </c>
      <c r="D3832" s="6">
        <v>10000</v>
      </c>
      <c r="E3832" s="8">
        <v>105</v>
      </c>
      <c r="F3832" t="s">
        <v>8220</v>
      </c>
      <c r="G3832" t="s">
        <v>8223</v>
      </c>
      <c r="H3832" t="s">
        <v>8245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8272</v>
      </c>
      <c r="O3832" s="10" t="s">
        <v>8313</v>
      </c>
      <c r="P3832">
        <f t="shared" si="179"/>
        <v>52.5</v>
      </c>
      <c r="Q3832" s="14">
        <f t="shared" si="177"/>
        <v>41856.672152777777</v>
      </c>
      <c r="R3832" s="14">
        <f t="shared" si="178"/>
        <v>41886.672152777777</v>
      </c>
    </row>
    <row r="3833" spans="1:18" ht="32" hidden="1" x14ac:dyDescent="0.2">
      <c r="A3833">
        <v>4018</v>
      </c>
      <c r="B3833" s="3" t="s">
        <v>4014</v>
      </c>
      <c r="C3833" s="3" t="s">
        <v>8123</v>
      </c>
      <c r="D3833" s="6">
        <v>1500</v>
      </c>
      <c r="E3833" s="8">
        <v>130</v>
      </c>
      <c r="F3833" t="s">
        <v>8220</v>
      </c>
      <c r="G3833" t="s">
        <v>8224</v>
      </c>
      <c r="H3833" t="s">
        <v>8246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8272</v>
      </c>
      <c r="O3833" s="10" t="s">
        <v>8313</v>
      </c>
      <c r="P3833">
        <f t="shared" si="179"/>
        <v>32.5</v>
      </c>
      <c r="Q3833" s="14">
        <f t="shared" si="177"/>
        <v>42620.91097222222</v>
      </c>
      <c r="R3833" s="14">
        <f t="shared" si="178"/>
        <v>42650.91097222222</v>
      </c>
    </row>
    <row r="3834" spans="1:18" ht="48" hidden="1" x14ac:dyDescent="0.2">
      <c r="A3834">
        <v>4019</v>
      </c>
      <c r="B3834" s="3" t="s">
        <v>4015</v>
      </c>
      <c r="C3834" s="3" t="s">
        <v>8124</v>
      </c>
      <c r="D3834" s="6">
        <v>3500</v>
      </c>
      <c r="E3834" s="8">
        <v>29</v>
      </c>
      <c r="F3834" t="s">
        <v>8220</v>
      </c>
      <c r="G3834" t="s">
        <v>8223</v>
      </c>
      <c r="H3834" t="s">
        <v>8245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8272</v>
      </c>
      <c r="O3834" s="10" t="s">
        <v>8313</v>
      </c>
      <c r="P3834">
        <f t="shared" si="179"/>
        <v>7.25</v>
      </c>
      <c r="Q3834" s="14">
        <f t="shared" si="177"/>
        <v>42417.675879629634</v>
      </c>
      <c r="R3834" s="14">
        <f t="shared" si="178"/>
        <v>42475.686111111107</v>
      </c>
    </row>
    <row r="3835" spans="1:18" ht="48" hidden="1" x14ac:dyDescent="0.2">
      <c r="A3835">
        <v>4020</v>
      </c>
      <c r="B3835" s="3" t="s">
        <v>4016</v>
      </c>
      <c r="C3835" s="3" t="s">
        <v>8125</v>
      </c>
      <c r="D3835" s="6">
        <v>600</v>
      </c>
      <c r="E3835" s="8">
        <v>100</v>
      </c>
      <c r="F3835" t="s">
        <v>8220</v>
      </c>
      <c r="G3835" t="s">
        <v>8223</v>
      </c>
      <c r="H3835" t="s">
        <v>8245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8272</v>
      </c>
      <c r="O3835" s="10" t="s">
        <v>8313</v>
      </c>
      <c r="P3835">
        <f t="shared" si="179"/>
        <v>33.33</v>
      </c>
      <c r="Q3835" s="14">
        <f t="shared" si="177"/>
        <v>42057.190960648149</v>
      </c>
      <c r="R3835" s="14">
        <f t="shared" si="178"/>
        <v>42087.149293981478</v>
      </c>
    </row>
    <row r="3836" spans="1:18" ht="48" hidden="1" x14ac:dyDescent="0.2">
      <c r="A3836">
        <v>4021</v>
      </c>
      <c r="B3836" s="3" t="s">
        <v>4017</v>
      </c>
      <c r="C3836" s="3" t="s">
        <v>8126</v>
      </c>
      <c r="D3836" s="6">
        <v>15000</v>
      </c>
      <c r="E3836" s="8">
        <v>125</v>
      </c>
      <c r="F3836" t="s">
        <v>8220</v>
      </c>
      <c r="G3836" t="s">
        <v>8223</v>
      </c>
      <c r="H3836" t="s">
        <v>8245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8272</v>
      </c>
      <c r="O3836" s="10" t="s">
        <v>8313</v>
      </c>
      <c r="P3836">
        <f t="shared" si="179"/>
        <v>62.5</v>
      </c>
      <c r="Q3836" s="14">
        <f t="shared" si="177"/>
        <v>41878.911550925928</v>
      </c>
      <c r="R3836" s="14">
        <f t="shared" si="178"/>
        <v>41938.911550925928</v>
      </c>
    </row>
    <row r="3837" spans="1:18" ht="32" hidden="1" x14ac:dyDescent="0.2">
      <c r="A3837">
        <v>4022</v>
      </c>
      <c r="B3837" s="3" t="s">
        <v>4018</v>
      </c>
      <c r="C3837" s="3" t="s">
        <v>8127</v>
      </c>
      <c r="D3837" s="6">
        <v>18000</v>
      </c>
      <c r="E3837" s="8">
        <v>12521</v>
      </c>
      <c r="F3837" t="s">
        <v>8220</v>
      </c>
      <c r="G3837" t="s">
        <v>8223</v>
      </c>
      <c r="H3837" t="s">
        <v>8245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8272</v>
      </c>
      <c r="O3837" s="10" t="s">
        <v>8313</v>
      </c>
      <c r="P3837">
        <f t="shared" si="179"/>
        <v>63.56</v>
      </c>
      <c r="Q3837" s="14">
        <f t="shared" si="177"/>
        <v>41990.584108796291</v>
      </c>
      <c r="R3837" s="14">
        <f t="shared" si="178"/>
        <v>42036.120833333334</v>
      </c>
    </row>
    <row r="3838" spans="1:18" ht="48" hidden="1" x14ac:dyDescent="0.2">
      <c r="A3838">
        <v>4023</v>
      </c>
      <c r="B3838" s="3" t="s">
        <v>4019</v>
      </c>
      <c r="C3838" s="3" t="s">
        <v>8128</v>
      </c>
      <c r="D3838" s="6">
        <v>7000</v>
      </c>
      <c r="E3838" s="8">
        <v>0</v>
      </c>
      <c r="F3838" t="s">
        <v>8220</v>
      </c>
      <c r="G3838" t="s">
        <v>8223</v>
      </c>
      <c r="H3838" t="s">
        <v>8245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8272</v>
      </c>
      <c r="O3838" s="10" t="s">
        <v>8313</v>
      </c>
      <c r="P3838">
        <f t="shared" si="179"/>
        <v>0</v>
      </c>
      <c r="Q3838" s="14">
        <f t="shared" si="177"/>
        <v>42408.999571759254</v>
      </c>
      <c r="R3838" s="14">
        <f t="shared" si="178"/>
        <v>42453.957905092597</v>
      </c>
    </row>
    <row r="3839" spans="1:18" ht="48" hidden="1" x14ac:dyDescent="0.2">
      <c r="A3839">
        <v>4024</v>
      </c>
      <c r="B3839" s="3" t="s">
        <v>4020</v>
      </c>
      <c r="C3839" s="3" t="s">
        <v>8129</v>
      </c>
      <c r="D3839" s="6">
        <v>800</v>
      </c>
      <c r="E3839" s="8">
        <v>10</v>
      </c>
      <c r="F3839" t="s">
        <v>8220</v>
      </c>
      <c r="G3839" t="s">
        <v>8223</v>
      </c>
      <c r="H3839" t="s">
        <v>8245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8272</v>
      </c>
      <c r="O3839" s="10" t="s">
        <v>8313</v>
      </c>
      <c r="P3839">
        <f t="shared" si="179"/>
        <v>10</v>
      </c>
      <c r="Q3839" s="14">
        <f t="shared" si="177"/>
        <v>42217.670104166667</v>
      </c>
      <c r="R3839" s="14">
        <f t="shared" si="178"/>
        <v>42247.670104166667</v>
      </c>
    </row>
    <row r="3840" spans="1:18" ht="48" hidden="1" x14ac:dyDescent="0.2">
      <c r="A3840">
        <v>4025</v>
      </c>
      <c r="B3840" s="3" t="s">
        <v>4021</v>
      </c>
      <c r="C3840" s="3" t="s">
        <v>8130</v>
      </c>
      <c r="D3840" s="6">
        <v>5000</v>
      </c>
      <c r="E3840" s="8">
        <v>250</v>
      </c>
      <c r="F3840" t="s">
        <v>8220</v>
      </c>
      <c r="G3840" t="s">
        <v>8229</v>
      </c>
      <c r="H3840" t="s">
        <v>8248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8272</v>
      </c>
      <c r="O3840" s="10" t="s">
        <v>8313</v>
      </c>
      <c r="P3840">
        <f t="shared" si="179"/>
        <v>62.5</v>
      </c>
      <c r="Q3840" s="14">
        <f t="shared" si="177"/>
        <v>42151.237685185188</v>
      </c>
      <c r="R3840" s="14">
        <f t="shared" si="178"/>
        <v>42211.237685185188</v>
      </c>
    </row>
    <row r="3841" spans="1:18" ht="48" hidden="1" x14ac:dyDescent="0.2">
      <c r="A3841">
        <v>4026</v>
      </c>
      <c r="B3841" s="3" t="s">
        <v>4022</v>
      </c>
      <c r="C3841" s="3" t="s">
        <v>8131</v>
      </c>
      <c r="D3841" s="6">
        <v>4000</v>
      </c>
      <c r="E3841" s="8">
        <v>0</v>
      </c>
      <c r="F3841" t="s">
        <v>8220</v>
      </c>
      <c r="G3841" t="s">
        <v>8223</v>
      </c>
      <c r="H3841" t="s">
        <v>8245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8272</v>
      </c>
      <c r="O3841" s="10" t="s">
        <v>8313</v>
      </c>
      <c r="P3841">
        <f t="shared" si="179"/>
        <v>0</v>
      </c>
      <c r="Q3841" s="14">
        <f t="shared" si="177"/>
        <v>42282.655543981484</v>
      </c>
      <c r="R3841" s="14">
        <f t="shared" si="178"/>
        <v>42342.697210648148</v>
      </c>
    </row>
    <row r="3842" spans="1:18" ht="48" hidden="1" x14ac:dyDescent="0.2">
      <c r="A3842">
        <v>4027</v>
      </c>
      <c r="B3842" s="3" t="s">
        <v>4023</v>
      </c>
      <c r="C3842" s="3" t="s">
        <v>8132</v>
      </c>
      <c r="D3842" s="6">
        <v>3000</v>
      </c>
      <c r="E3842" s="8">
        <v>215</v>
      </c>
      <c r="F3842" t="s">
        <v>8220</v>
      </c>
      <c r="G3842" t="s">
        <v>8223</v>
      </c>
      <c r="H3842" t="s">
        <v>8245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8272</v>
      </c>
      <c r="O3842" s="10" t="s">
        <v>8313</v>
      </c>
      <c r="P3842">
        <f t="shared" si="179"/>
        <v>30.71</v>
      </c>
      <c r="Q3842" s="14">
        <f t="shared" ref="Q3842:Q3905" si="180">(((J3842/60)/60)/24)+DATE(1970,1,1)</f>
        <v>42768.97084490741</v>
      </c>
      <c r="R3842" s="14">
        <f t="shared" ref="R3842:R3905" si="181">(((I3842/60)/60)/24)+DATE(1970,1,1)</f>
        <v>42789.041666666672</v>
      </c>
    </row>
    <row r="3843" spans="1:18" ht="48" hidden="1" x14ac:dyDescent="0.2">
      <c r="A3843">
        <v>4028</v>
      </c>
      <c r="B3843" s="3" t="s">
        <v>4024</v>
      </c>
      <c r="C3843" s="3" t="s">
        <v>8133</v>
      </c>
      <c r="D3843" s="6">
        <v>2000</v>
      </c>
      <c r="E3843" s="8">
        <v>561</v>
      </c>
      <c r="F3843" t="s">
        <v>8220</v>
      </c>
      <c r="G3843" t="s">
        <v>8223</v>
      </c>
      <c r="H3843" t="s">
        <v>8245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8272</v>
      </c>
      <c r="O3843" s="10" t="s">
        <v>8313</v>
      </c>
      <c r="P3843">
        <f t="shared" ref="P3843:P3906" si="182">IFERROR(ROUND(E3843/L3843,2),0)</f>
        <v>51</v>
      </c>
      <c r="Q3843" s="14">
        <f t="shared" si="180"/>
        <v>41765.938657407409</v>
      </c>
      <c r="R3843" s="14">
        <f t="shared" si="181"/>
        <v>41795.938657407409</v>
      </c>
    </row>
    <row r="3844" spans="1:18" ht="48" hidden="1" x14ac:dyDescent="0.2">
      <c r="A3844">
        <v>4029</v>
      </c>
      <c r="B3844" s="3" t="s">
        <v>4025</v>
      </c>
      <c r="C3844" s="3" t="s">
        <v>8134</v>
      </c>
      <c r="D3844" s="6">
        <v>20000</v>
      </c>
      <c r="E3844" s="8">
        <v>0</v>
      </c>
      <c r="F3844" t="s">
        <v>8220</v>
      </c>
      <c r="G3844" t="s">
        <v>8223</v>
      </c>
      <c r="H3844" t="s">
        <v>8245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8272</v>
      </c>
      <c r="O3844" s="10" t="s">
        <v>8313</v>
      </c>
      <c r="P3844">
        <f t="shared" si="182"/>
        <v>0</v>
      </c>
      <c r="Q3844" s="14">
        <f t="shared" si="180"/>
        <v>42322.025115740747</v>
      </c>
      <c r="R3844" s="14">
        <f t="shared" si="181"/>
        <v>42352.025115740747</v>
      </c>
    </row>
    <row r="3845" spans="1:18" ht="48" hidden="1" x14ac:dyDescent="0.2">
      <c r="A3845">
        <v>4030</v>
      </c>
      <c r="B3845" s="3" t="s">
        <v>4026</v>
      </c>
      <c r="C3845" s="3" t="s">
        <v>8135</v>
      </c>
      <c r="D3845" s="6">
        <v>2500</v>
      </c>
      <c r="E3845" s="8">
        <v>400</v>
      </c>
      <c r="F3845" t="s">
        <v>8220</v>
      </c>
      <c r="G3845" t="s">
        <v>8223</v>
      </c>
      <c r="H3845" t="s">
        <v>8245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8272</v>
      </c>
      <c r="O3845" s="10" t="s">
        <v>8313</v>
      </c>
      <c r="P3845">
        <f t="shared" si="182"/>
        <v>66.67</v>
      </c>
      <c r="Q3845" s="14">
        <f t="shared" si="180"/>
        <v>42374.655081018514</v>
      </c>
      <c r="R3845" s="14">
        <f t="shared" si="181"/>
        <v>42403.784027777772</v>
      </c>
    </row>
    <row r="3846" spans="1:18" ht="48" hidden="1" x14ac:dyDescent="0.2">
      <c r="A3846">
        <v>4031</v>
      </c>
      <c r="B3846" s="3" t="s">
        <v>4027</v>
      </c>
      <c r="C3846" s="3" t="s">
        <v>8136</v>
      </c>
      <c r="D3846" s="6">
        <v>5000</v>
      </c>
      <c r="E3846" s="8">
        <v>0</v>
      </c>
      <c r="F3846" t="s">
        <v>8220</v>
      </c>
      <c r="G3846" t="s">
        <v>8223</v>
      </c>
      <c r="H3846" t="s">
        <v>8245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8272</v>
      </c>
      <c r="O3846" s="10" t="s">
        <v>8313</v>
      </c>
      <c r="P3846">
        <f t="shared" si="182"/>
        <v>0</v>
      </c>
      <c r="Q3846" s="14">
        <f t="shared" si="180"/>
        <v>41941.585231481484</v>
      </c>
      <c r="R3846" s="14">
        <f t="shared" si="181"/>
        <v>41991.626898148148</v>
      </c>
    </row>
    <row r="3847" spans="1:18" ht="48" hidden="1" x14ac:dyDescent="0.2">
      <c r="A3847">
        <v>4032</v>
      </c>
      <c r="B3847" s="3" t="s">
        <v>4028</v>
      </c>
      <c r="C3847" s="3" t="s">
        <v>8137</v>
      </c>
      <c r="D3847" s="6">
        <v>6048</v>
      </c>
      <c r="E3847" s="8">
        <v>413</v>
      </c>
      <c r="F3847" t="s">
        <v>8220</v>
      </c>
      <c r="G3847" t="s">
        <v>8223</v>
      </c>
      <c r="H3847" t="s">
        <v>8245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8272</v>
      </c>
      <c r="O3847" s="10" t="s">
        <v>8313</v>
      </c>
      <c r="P3847">
        <f t="shared" si="182"/>
        <v>59</v>
      </c>
      <c r="Q3847" s="14">
        <f t="shared" si="180"/>
        <v>42293.809212962966</v>
      </c>
      <c r="R3847" s="14">
        <f t="shared" si="181"/>
        <v>42353.85087962963</v>
      </c>
    </row>
    <row r="3848" spans="1:18" ht="48" hidden="1" x14ac:dyDescent="0.2">
      <c r="A3848">
        <v>4033</v>
      </c>
      <c r="B3848" s="3" t="s">
        <v>4029</v>
      </c>
      <c r="C3848" s="3" t="s">
        <v>8138</v>
      </c>
      <c r="D3848" s="6">
        <v>23900</v>
      </c>
      <c r="E3848" s="8">
        <v>6141.99</v>
      </c>
      <c r="F3848" t="s">
        <v>8220</v>
      </c>
      <c r="G3848" t="s">
        <v>8224</v>
      </c>
      <c r="H3848" t="s">
        <v>8246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8272</v>
      </c>
      <c r="O3848" s="10" t="s">
        <v>8313</v>
      </c>
      <c r="P3848">
        <f t="shared" si="182"/>
        <v>65.34</v>
      </c>
      <c r="Q3848" s="14">
        <f t="shared" si="180"/>
        <v>42614.268796296295</v>
      </c>
      <c r="R3848" s="14">
        <f t="shared" si="181"/>
        <v>42645.375</v>
      </c>
    </row>
    <row r="3849" spans="1:18" ht="48" hidden="1" x14ac:dyDescent="0.2">
      <c r="A3849">
        <v>4034</v>
      </c>
      <c r="B3849" s="3" t="s">
        <v>4030</v>
      </c>
      <c r="C3849" s="3" t="s">
        <v>8139</v>
      </c>
      <c r="D3849" s="6">
        <v>13500</v>
      </c>
      <c r="E3849" s="8">
        <v>200</v>
      </c>
      <c r="F3849" t="s">
        <v>8220</v>
      </c>
      <c r="G3849" t="s">
        <v>8223</v>
      </c>
      <c r="H3849" t="s">
        <v>8245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8272</v>
      </c>
      <c r="O3849" s="10" t="s">
        <v>8313</v>
      </c>
      <c r="P3849">
        <f t="shared" si="182"/>
        <v>100</v>
      </c>
      <c r="Q3849" s="14">
        <f t="shared" si="180"/>
        <v>42067.947337962964</v>
      </c>
      <c r="R3849" s="14">
        <f t="shared" si="181"/>
        <v>42097.905671296292</v>
      </c>
    </row>
    <row r="3850" spans="1:18" ht="32" hidden="1" x14ac:dyDescent="0.2">
      <c r="A3850">
        <v>4035</v>
      </c>
      <c r="B3850" s="3" t="s">
        <v>4031</v>
      </c>
      <c r="C3850" s="3" t="s">
        <v>8140</v>
      </c>
      <c r="D3850" s="6">
        <v>10000</v>
      </c>
      <c r="E3850" s="8">
        <v>3685</v>
      </c>
      <c r="F3850" t="s">
        <v>8220</v>
      </c>
      <c r="G3850" t="s">
        <v>8223</v>
      </c>
      <c r="H3850" t="s">
        <v>8245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8272</v>
      </c>
      <c r="O3850" s="10" t="s">
        <v>8313</v>
      </c>
      <c r="P3850">
        <f t="shared" si="182"/>
        <v>147.4</v>
      </c>
      <c r="Q3850" s="14">
        <f t="shared" si="180"/>
        <v>41903.882951388885</v>
      </c>
      <c r="R3850" s="14">
        <f t="shared" si="181"/>
        <v>41933.882951388885</v>
      </c>
    </row>
    <row r="3851" spans="1:18" ht="48" hidden="1" x14ac:dyDescent="0.2">
      <c r="A3851">
        <v>4036</v>
      </c>
      <c r="B3851" s="3" t="s">
        <v>4032</v>
      </c>
      <c r="C3851" s="3" t="s">
        <v>7438</v>
      </c>
      <c r="D3851" s="6">
        <v>6000</v>
      </c>
      <c r="E3851" s="8">
        <v>2823</v>
      </c>
      <c r="F3851" t="s">
        <v>8220</v>
      </c>
      <c r="G3851" t="s">
        <v>8223</v>
      </c>
      <c r="H3851" t="s">
        <v>8245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8272</v>
      </c>
      <c r="O3851" s="10" t="s">
        <v>8313</v>
      </c>
      <c r="P3851">
        <f t="shared" si="182"/>
        <v>166.06</v>
      </c>
      <c r="Q3851" s="14">
        <f t="shared" si="180"/>
        <v>41804.937083333331</v>
      </c>
      <c r="R3851" s="14">
        <f t="shared" si="181"/>
        <v>41821.9375</v>
      </c>
    </row>
    <row r="3852" spans="1:18" ht="48" hidden="1" x14ac:dyDescent="0.2">
      <c r="A3852">
        <v>4037</v>
      </c>
      <c r="B3852" s="3" t="s">
        <v>4033</v>
      </c>
      <c r="C3852" s="3" t="s">
        <v>8141</v>
      </c>
      <c r="D3852" s="6">
        <v>700</v>
      </c>
      <c r="E3852" s="8">
        <v>80</v>
      </c>
      <c r="F3852" t="s">
        <v>8220</v>
      </c>
      <c r="G3852" t="s">
        <v>8223</v>
      </c>
      <c r="H3852" t="s">
        <v>8245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8272</v>
      </c>
      <c r="O3852" s="10" t="s">
        <v>8313</v>
      </c>
      <c r="P3852">
        <f t="shared" si="182"/>
        <v>40</v>
      </c>
      <c r="Q3852" s="14">
        <f t="shared" si="180"/>
        <v>42497.070775462969</v>
      </c>
      <c r="R3852" s="14">
        <f t="shared" si="181"/>
        <v>42514.600694444445</v>
      </c>
    </row>
    <row r="3853" spans="1:18" ht="48" hidden="1" x14ac:dyDescent="0.2">
      <c r="A3853">
        <v>4038</v>
      </c>
      <c r="B3853" s="3" t="s">
        <v>4034</v>
      </c>
      <c r="C3853" s="3" t="s">
        <v>8142</v>
      </c>
      <c r="D3853" s="6">
        <v>2500</v>
      </c>
      <c r="E3853" s="8">
        <v>301</v>
      </c>
      <c r="F3853" t="s">
        <v>8220</v>
      </c>
      <c r="G3853" t="s">
        <v>8223</v>
      </c>
      <c r="H3853" t="s">
        <v>8245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8272</v>
      </c>
      <c r="O3853" s="10" t="s">
        <v>8313</v>
      </c>
      <c r="P3853">
        <f t="shared" si="182"/>
        <v>75.25</v>
      </c>
      <c r="Q3853" s="14">
        <f t="shared" si="180"/>
        <v>41869.798726851855</v>
      </c>
      <c r="R3853" s="14">
        <f t="shared" si="181"/>
        <v>41929.798726851855</v>
      </c>
    </row>
    <row r="3854" spans="1:18" ht="32" hidden="1" x14ac:dyDescent="0.2">
      <c r="A3854">
        <v>4039</v>
      </c>
      <c r="B3854" s="3" t="s">
        <v>4035</v>
      </c>
      <c r="C3854" s="3" t="s">
        <v>8143</v>
      </c>
      <c r="D3854" s="6">
        <v>500</v>
      </c>
      <c r="E3854" s="8">
        <v>300</v>
      </c>
      <c r="F3854" t="s">
        <v>8220</v>
      </c>
      <c r="G3854" t="s">
        <v>8223</v>
      </c>
      <c r="H3854" t="s">
        <v>8245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8272</v>
      </c>
      <c r="O3854" s="10" t="s">
        <v>8313</v>
      </c>
      <c r="P3854">
        <f t="shared" si="182"/>
        <v>60</v>
      </c>
      <c r="Q3854" s="14">
        <f t="shared" si="180"/>
        <v>42305.670914351853</v>
      </c>
      <c r="R3854" s="14">
        <f t="shared" si="181"/>
        <v>42339.249305555553</v>
      </c>
    </row>
    <row r="3855" spans="1:18" ht="48" hidden="1" x14ac:dyDescent="0.2">
      <c r="A3855">
        <v>4040</v>
      </c>
      <c r="B3855" s="3" t="s">
        <v>4036</v>
      </c>
      <c r="C3855" s="3" t="s">
        <v>8144</v>
      </c>
      <c r="D3855" s="6">
        <v>8000</v>
      </c>
      <c r="E3855" s="8">
        <v>2500</v>
      </c>
      <c r="F3855" t="s">
        <v>8220</v>
      </c>
      <c r="G3855" t="s">
        <v>8223</v>
      </c>
      <c r="H3855" t="s">
        <v>8245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8272</v>
      </c>
      <c r="O3855" s="10" t="s">
        <v>8313</v>
      </c>
      <c r="P3855">
        <f t="shared" si="182"/>
        <v>1250</v>
      </c>
      <c r="Q3855" s="14">
        <f t="shared" si="180"/>
        <v>42144.231527777782</v>
      </c>
      <c r="R3855" s="14">
        <f t="shared" si="181"/>
        <v>42203.125</v>
      </c>
    </row>
    <row r="3856" spans="1:18" ht="32" hidden="1" x14ac:dyDescent="0.2">
      <c r="A3856">
        <v>4041</v>
      </c>
      <c r="B3856" s="3" t="s">
        <v>4037</v>
      </c>
      <c r="C3856" s="3" t="s">
        <v>8145</v>
      </c>
      <c r="D3856" s="6">
        <v>5000</v>
      </c>
      <c r="E3856" s="8">
        <v>21</v>
      </c>
      <c r="F3856" t="s">
        <v>8220</v>
      </c>
      <c r="G3856" t="s">
        <v>8224</v>
      </c>
      <c r="H3856" t="s">
        <v>8246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8272</v>
      </c>
      <c r="O3856" s="10" t="s">
        <v>8313</v>
      </c>
      <c r="P3856">
        <f t="shared" si="182"/>
        <v>10.5</v>
      </c>
      <c r="Q3856" s="14">
        <f t="shared" si="180"/>
        <v>42559.474004629628</v>
      </c>
      <c r="R3856" s="14">
        <f t="shared" si="181"/>
        <v>42619.474004629628</v>
      </c>
    </row>
    <row r="3857" spans="1:18" ht="48" hidden="1" x14ac:dyDescent="0.2">
      <c r="A3857">
        <v>4042</v>
      </c>
      <c r="B3857" s="3" t="s">
        <v>4038</v>
      </c>
      <c r="C3857" s="3" t="s">
        <v>8146</v>
      </c>
      <c r="D3857" s="6">
        <v>10000</v>
      </c>
      <c r="E3857" s="8">
        <v>21</v>
      </c>
      <c r="F3857" t="s">
        <v>8220</v>
      </c>
      <c r="G3857" t="s">
        <v>8223</v>
      </c>
      <c r="H3857" t="s">
        <v>8245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8272</v>
      </c>
      <c r="O3857" s="10" t="s">
        <v>8313</v>
      </c>
      <c r="P3857">
        <f t="shared" si="182"/>
        <v>7</v>
      </c>
      <c r="Q3857" s="14">
        <f t="shared" si="180"/>
        <v>41995.084074074075</v>
      </c>
      <c r="R3857" s="14">
        <f t="shared" si="181"/>
        <v>42024.802777777775</v>
      </c>
    </row>
    <row r="3858" spans="1:18" ht="48" hidden="1" x14ac:dyDescent="0.2">
      <c r="A3858">
        <v>4043</v>
      </c>
      <c r="B3858" s="3" t="s">
        <v>4039</v>
      </c>
      <c r="C3858" s="3" t="s">
        <v>8147</v>
      </c>
      <c r="D3858" s="6">
        <v>300</v>
      </c>
      <c r="E3858" s="8">
        <v>0</v>
      </c>
      <c r="F3858" t="s">
        <v>8220</v>
      </c>
      <c r="G3858" t="s">
        <v>8228</v>
      </c>
      <c r="H3858" t="s">
        <v>8250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8272</v>
      </c>
      <c r="O3858" s="10" t="s">
        <v>8313</v>
      </c>
      <c r="P3858">
        <f t="shared" si="182"/>
        <v>0</v>
      </c>
      <c r="Q3858" s="14">
        <f t="shared" si="180"/>
        <v>41948.957465277781</v>
      </c>
      <c r="R3858" s="14">
        <f t="shared" si="181"/>
        <v>41963.957465277781</v>
      </c>
    </row>
    <row r="3859" spans="1:18" ht="48" hidden="1" x14ac:dyDescent="0.2">
      <c r="A3859">
        <v>4044</v>
      </c>
      <c r="B3859" s="3" t="s">
        <v>4040</v>
      </c>
      <c r="C3859" s="3" t="s">
        <v>8148</v>
      </c>
      <c r="D3859" s="6">
        <v>600</v>
      </c>
      <c r="E3859" s="8">
        <v>225</v>
      </c>
      <c r="F3859" t="s">
        <v>8220</v>
      </c>
      <c r="G3859" t="s">
        <v>8223</v>
      </c>
      <c r="H3859" t="s">
        <v>8245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8272</v>
      </c>
      <c r="O3859" s="10" t="s">
        <v>8313</v>
      </c>
      <c r="P3859">
        <f t="shared" si="182"/>
        <v>56.25</v>
      </c>
      <c r="Q3859" s="14">
        <f t="shared" si="180"/>
        <v>42074.219699074078</v>
      </c>
      <c r="R3859" s="14">
        <f t="shared" si="181"/>
        <v>42104.208333333328</v>
      </c>
    </row>
    <row r="3860" spans="1:18" ht="48" hidden="1" x14ac:dyDescent="0.2">
      <c r="A3860">
        <v>4045</v>
      </c>
      <c r="B3860" s="3" t="s">
        <v>4041</v>
      </c>
      <c r="C3860" s="3" t="s">
        <v>8149</v>
      </c>
      <c r="D3860" s="6">
        <v>5000</v>
      </c>
      <c r="E3860" s="8">
        <v>1</v>
      </c>
      <c r="F3860" t="s">
        <v>8220</v>
      </c>
      <c r="G3860" t="s">
        <v>8225</v>
      </c>
      <c r="H3860" t="s">
        <v>8247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8272</v>
      </c>
      <c r="O3860" s="10" t="s">
        <v>8313</v>
      </c>
      <c r="P3860">
        <f t="shared" si="182"/>
        <v>1</v>
      </c>
      <c r="Q3860" s="14">
        <f t="shared" si="180"/>
        <v>41842.201261574075</v>
      </c>
      <c r="R3860" s="14">
        <f t="shared" si="181"/>
        <v>41872.201261574075</v>
      </c>
    </row>
    <row r="3861" spans="1:18" ht="48" hidden="1" x14ac:dyDescent="0.2">
      <c r="A3861">
        <v>4046</v>
      </c>
      <c r="B3861" s="3" t="s">
        <v>4042</v>
      </c>
      <c r="C3861" s="3" t="s">
        <v>8150</v>
      </c>
      <c r="D3861" s="6">
        <v>5600</v>
      </c>
      <c r="E3861" s="8">
        <v>460</v>
      </c>
      <c r="F3861" t="s">
        <v>8220</v>
      </c>
      <c r="G3861" t="s">
        <v>8223</v>
      </c>
      <c r="H3861" t="s">
        <v>8245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8272</v>
      </c>
      <c r="O3861" s="10" t="s">
        <v>8313</v>
      </c>
      <c r="P3861">
        <f t="shared" si="182"/>
        <v>38.33</v>
      </c>
      <c r="Q3861" s="14">
        <f t="shared" si="180"/>
        <v>41904.650578703702</v>
      </c>
      <c r="R3861" s="14">
        <f t="shared" si="181"/>
        <v>41934.650578703702</v>
      </c>
    </row>
    <row r="3862" spans="1:18" ht="48" hidden="1" x14ac:dyDescent="0.2">
      <c r="A3862">
        <v>4047</v>
      </c>
      <c r="B3862" s="3" t="s">
        <v>4043</v>
      </c>
      <c r="C3862" s="3" t="s">
        <v>8151</v>
      </c>
      <c r="D3862" s="6">
        <v>5000</v>
      </c>
      <c r="E3862" s="8">
        <v>110</v>
      </c>
      <c r="F3862" t="s">
        <v>8220</v>
      </c>
      <c r="G3862" t="s">
        <v>8223</v>
      </c>
      <c r="H3862" t="s">
        <v>8245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8272</v>
      </c>
      <c r="O3862" s="10" t="s">
        <v>8313</v>
      </c>
      <c r="P3862">
        <f t="shared" si="182"/>
        <v>27.5</v>
      </c>
      <c r="Q3862" s="14">
        <f t="shared" si="180"/>
        <v>41991.022488425922</v>
      </c>
      <c r="R3862" s="14">
        <f t="shared" si="181"/>
        <v>42015.041666666672</v>
      </c>
    </row>
    <row r="3863" spans="1:18" ht="48" hidden="1" x14ac:dyDescent="0.2">
      <c r="A3863">
        <v>4048</v>
      </c>
      <c r="B3863" s="3" t="s">
        <v>4044</v>
      </c>
      <c r="C3863" s="3" t="s">
        <v>8152</v>
      </c>
      <c r="D3863" s="6">
        <v>17000</v>
      </c>
      <c r="E3863" s="8">
        <v>3001</v>
      </c>
      <c r="F3863" t="s">
        <v>8220</v>
      </c>
      <c r="G3863" t="s">
        <v>8224</v>
      </c>
      <c r="H3863" t="s">
        <v>8246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8272</v>
      </c>
      <c r="O3863" s="10" t="s">
        <v>8313</v>
      </c>
      <c r="P3863">
        <f t="shared" si="182"/>
        <v>32.979999999999997</v>
      </c>
      <c r="Q3863" s="14">
        <f t="shared" si="180"/>
        <v>42436.509108796294</v>
      </c>
      <c r="R3863" s="14">
        <f t="shared" si="181"/>
        <v>42471.467442129629</v>
      </c>
    </row>
    <row r="3864" spans="1:18" ht="48" hidden="1" x14ac:dyDescent="0.2">
      <c r="A3864">
        <v>4049</v>
      </c>
      <c r="B3864" s="3" t="s">
        <v>4045</v>
      </c>
      <c r="C3864" s="3" t="s">
        <v>8153</v>
      </c>
      <c r="D3864" s="6">
        <v>20000</v>
      </c>
      <c r="E3864" s="8">
        <v>16</v>
      </c>
      <c r="F3864" t="s">
        <v>8220</v>
      </c>
      <c r="G3864" t="s">
        <v>8223</v>
      </c>
      <c r="H3864" t="s">
        <v>8245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8272</v>
      </c>
      <c r="O3864" s="10" t="s">
        <v>8313</v>
      </c>
      <c r="P3864">
        <f t="shared" si="182"/>
        <v>16</v>
      </c>
      <c r="Q3864" s="14">
        <f t="shared" si="180"/>
        <v>42169.958506944444</v>
      </c>
      <c r="R3864" s="14">
        <f t="shared" si="181"/>
        <v>42199.958506944444</v>
      </c>
    </row>
    <row r="3865" spans="1:18" ht="48" hidden="1" x14ac:dyDescent="0.2">
      <c r="A3865">
        <v>4050</v>
      </c>
      <c r="B3865" s="3" t="s">
        <v>4046</v>
      </c>
      <c r="C3865" s="3" t="s">
        <v>8154</v>
      </c>
      <c r="D3865" s="6">
        <v>1500</v>
      </c>
      <c r="E3865" s="8">
        <v>1</v>
      </c>
      <c r="F3865" t="s">
        <v>8220</v>
      </c>
      <c r="G3865" t="s">
        <v>8223</v>
      </c>
      <c r="H3865" t="s">
        <v>8245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8272</v>
      </c>
      <c r="O3865" s="10" t="s">
        <v>8313</v>
      </c>
      <c r="P3865">
        <f t="shared" si="182"/>
        <v>1</v>
      </c>
      <c r="Q3865" s="14">
        <f t="shared" si="180"/>
        <v>41905.636469907404</v>
      </c>
      <c r="R3865" s="14">
        <f t="shared" si="181"/>
        <v>41935.636469907404</v>
      </c>
    </row>
    <row r="3866" spans="1:18" ht="48" hidden="1" x14ac:dyDescent="0.2">
      <c r="A3866">
        <v>4051</v>
      </c>
      <c r="B3866" s="3" t="s">
        <v>4047</v>
      </c>
      <c r="C3866" s="3" t="s">
        <v>8155</v>
      </c>
      <c r="D3866" s="6">
        <v>500</v>
      </c>
      <c r="E3866" s="8">
        <v>0</v>
      </c>
      <c r="F3866" t="s">
        <v>8220</v>
      </c>
      <c r="G3866" t="s">
        <v>8223</v>
      </c>
      <c r="H3866" t="s">
        <v>8245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8272</v>
      </c>
      <c r="O3866" s="10" t="s">
        <v>8313</v>
      </c>
      <c r="P3866">
        <f t="shared" si="182"/>
        <v>0</v>
      </c>
      <c r="Q3866" s="14">
        <f t="shared" si="180"/>
        <v>41761.810150462967</v>
      </c>
      <c r="R3866" s="14">
        <f t="shared" si="181"/>
        <v>41768.286805555559</v>
      </c>
    </row>
    <row r="3867" spans="1:18" ht="64" hidden="1" x14ac:dyDescent="0.2">
      <c r="A3867">
        <v>4052</v>
      </c>
      <c r="B3867" s="3" t="s">
        <v>4048</v>
      </c>
      <c r="C3867" s="3" t="s">
        <v>8156</v>
      </c>
      <c r="D3867" s="6">
        <v>3000</v>
      </c>
      <c r="E3867" s="8">
        <v>1126</v>
      </c>
      <c r="F3867" t="s">
        <v>8220</v>
      </c>
      <c r="G3867" t="s">
        <v>8223</v>
      </c>
      <c r="H3867" t="s">
        <v>8245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8272</v>
      </c>
      <c r="O3867" s="10" t="s">
        <v>8313</v>
      </c>
      <c r="P3867">
        <f t="shared" si="182"/>
        <v>86.62</v>
      </c>
      <c r="Q3867" s="14">
        <f t="shared" si="180"/>
        <v>41865.878657407404</v>
      </c>
      <c r="R3867" s="14">
        <f t="shared" si="181"/>
        <v>41925.878657407404</v>
      </c>
    </row>
    <row r="3868" spans="1:18" ht="48" hidden="1" x14ac:dyDescent="0.2">
      <c r="A3868">
        <v>4053</v>
      </c>
      <c r="B3868" s="3" t="s">
        <v>4049</v>
      </c>
      <c r="C3868" s="3" t="s">
        <v>8157</v>
      </c>
      <c r="D3868" s="6">
        <v>500</v>
      </c>
      <c r="E3868" s="8">
        <v>110</v>
      </c>
      <c r="F3868" t="s">
        <v>8220</v>
      </c>
      <c r="G3868" t="s">
        <v>8224</v>
      </c>
      <c r="H3868" t="s">
        <v>8246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8272</v>
      </c>
      <c r="O3868" s="10" t="s">
        <v>8313</v>
      </c>
      <c r="P3868">
        <f t="shared" si="182"/>
        <v>55</v>
      </c>
      <c r="Q3868" s="14">
        <f t="shared" si="180"/>
        <v>41928.690138888887</v>
      </c>
      <c r="R3868" s="14">
        <f t="shared" si="181"/>
        <v>41958.833333333328</v>
      </c>
    </row>
    <row r="3869" spans="1:18" ht="48" hidden="1" x14ac:dyDescent="0.2">
      <c r="A3869">
        <v>4054</v>
      </c>
      <c r="B3869" s="3" t="s">
        <v>4050</v>
      </c>
      <c r="C3869" s="3" t="s">
        <v>8158</v>
      </c>
      <c r="D3869" s="6">
        <v>8880</v>
      </c>
      <c r="E3869" s="8">
        <v>0</v>
      </c>
      <c r="F3869" t="s">
        <v>8220</v>
      </c>
      <c r="G3869" t="s">
        <v>8223</v>
      </c>
      <c r="H3869" t="s">
        <v>8245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8272</v>
      </c>
      <c r="O3869" s="10" t="s">
        <v>8313</v>
      </c>
      <c r="P3869">
        <f t="shared" si="182"/>
        <v>0</v>
      </c>
      <c r="Q3869" s="14">
        <f t="shared" si="180"/>
        <v>42613.841261574074</v>
      </c>
      <c r="R3869" s="14">
        <f t="shared" si="181"/>
        <v>42644.166666666672</v>
      </c>
    </row>
    <row r="3870" spans="1:18" ht="48" hidden="1" x14ac:dyDescent="0.2">
      <c r="A3870">
        <v>4055</v>
      </c>
      <c r="B3870" s="3" t="s">
        <v>4051</v>
      </c>
      <c r="C3870" s="3" t="s">
        <v>8159</v>
      </c>
      <c r="D3870" s="6">
        <v>5000</v>
      </c>
      <c r="E3870" s="8">
        <v>881</v>
      </c>
      <c r="F3870" t="s">
        <v>8220</v>
      </c>
      <c r="G3870" t="s">
        <v>8224</v>
      </c>
      <c r="H3870" t="s">
        <v>8246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8272</v>
      </c>
      <c r="O3870" s="10" t="s">
        <v>8313</v>
      </c>
      <c r="P3870">
        <f t="shared" si="182"/>
        <v>41.95</v>
      </c>
      <c r="Q3870" s="14">
        <f t="shared" si="180"/>
        <v>41779.648506944446</v>
      </c>
      <c r="R3870" s="14">
        <f t="shared" si="181"/>
        <v>41809.648506944446</v>
      </c>
    </row>
    <row r="3871" spans="1:18" ht="48" hidden="1" x14ac:dyDescent="0.2">
      <c r="A3871">
        <v>4056</v>
      </c>
      <c r="B3871" s="3" t="s">
        <v>4052</v>
      </c>
      <c r="C3871" s="3" t="s">
        <v>8160</v>
      </c>
      <c r="D3871" s="6">
        <v>1500</v>
      </c>
      <c r="E3871" s="8">
        <v>795</v>
      </c>
      <c r="F3871" t="s">
        <v>8220</v>
      </c>
      <c r="G3871" t="s">
        <v>8223</v>
      </c>
      <c r="H3871" t="s">
        <v>8245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8272</v>
      </c>
      <c r="O3871" s="10" t="s">
        <v>8313</v>
      </c>
      <c r="P3871">
        <f t="shared" si="182"/>
        <v>88.33</v>
      </c>
      <c r="Q3871" s="14">
        <f t="shared" si="180"/>
        <v>42534.933321759265</v>
      </c>
      <c r="R3871" s="14">
        <f t="shared" si="181"/>
        <v>42554.832638888889</v>
      </c>
    </row>
    <row r="3872" spans="1:18" ht="48" hidden="1" x14ac:dyDescent="0.2">
      <c r="A3872">
        <v>4057</v>
      </c>
      <c r="B3872" s="3" t="s">
        <v>4053</v>
      </c>
      <c r="C3872" s="3" t="s">
        <v>8161</v>
      </c>
      <c r="D3872" s="6">
        <v>3500</v>
      </c>
      <c r="E3872" s="8">
        <v>775</v>
      </c>
      <c r="F3872" t="s">
        <v>8220</v>
      </c>
      <c r="G3872" t="s">
        <v>8224</v>
      </c>
      <c r="H3872" t="s">
        <v>8246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8272</v>
      </c>
      <c r="O3872" s="10" t="s">
        <v>8313</v>
      </c>
      <c r="P3872">
        <f t="shared" si="182"/>
        <v>129.16999999999999</v>
      </c>
      <c r="Q3872" s="14">
        <f t="shared" si="180"/>
        <v>42310.968518518523</v>
      </c>
      <c r="R3872" s="14">
        <f t="shared" si="181"/>
        <v>42333.958333333328</v>
      </c>
    </row>
    <row r="3873" spans="1:18" ht="48" hidden="1" x14ac:dyDescent="0.2">
      <c r="A3873">
        <v>4058</v>
      </c>
      <c r="B3873" s="3" t="s">
        <v>4054</v>
      </c>
      <c r="C3873" s="3" t="s">
        <v>8162</v>
      </c>
      <c r="D3873" s="6">
        <v>3750</v>
      </c>
      <c r="E3873" s="8">
        <v>95</v>
      </c>
      <c r="F3873" t="s">
        <v>8220</v>
      </c>
      <c r="G3873" t="s">
        <v>8223</v>
      </c>
      <c r="H3873" t="s">
        <v>8245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8272</v>
      </c>
      <c r="O3873" s="10" t="s">
        <v>8313</v>
      </c>
      <c r="P3873">
        <f t="shared" si="182"/>
        <v>23.75</v>
      </c>
      <c r="Q3873" s="14">
        <f t="shared" si="180"/>
        <v>42446.060694444444</v>
      </c>
      <c r="R3873" s="14">
        <f t="shared" si="181"/>
        <v>42461.165972222225</v>
      </c>
    </row>
    <row r="3874" spans="1:18" ht="48" hidden="1" x14ac:dyDescent="0.2">
      <c r="A3874">
        <v>4059</v>
      </c>
      <c r="B3874" s="3" t="s">
        <v>4055</v>
      </c>
      <c r="C3874" s="3" t="s">
        <v>8163</v>
      </c>
      <c r="D3874" s="6">
        <v>10000</v>
      </c>
      <c r="E3874" s="8">
        <v>250</v>
      </c>
      <c r="F3874" t="s">
        <v>8220</v>
      </c>
      <c r="G3874" t="s">
        <v>8228</v>
      </c>
      <c r="H3874" t="s">
        <v>8250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8272</v>
      </c>
      <c r="O3874" s="10" t="s">
        <v>8313</v>
      </c>
      <c r="P3874">
        <f t="shared" si="182"/>
        <v>35.71</v>
      </c>
      <c r="Q3874" s="14">
        <f t="shared" si="180"/>
        <v>41866.640648148146</v>
      </c>
      <c r="R3874" s="14">
        <f t="shared" si="181"/>
        <v>41898.125</v>
      </c>
    </row>
    <row r="3875" spans="1:18" ht="48" hidden="1" x14ac:dyDescent="0.2">
      <c r="A3875">
        <v>4060</v>
      </c>
      <c r="B3875" s="3" t="s">
        <v>4056</v>
      </c>
      <c r="C3875" s="3" t="s">
        <v>8164</v>
      </c>
      <c r="D3875" s="6">
        <v>10000</v>
      </c>
      <c r="E3875" s="8">
        <v>285</v>
      </c>
      <c r="F3875" t="s">
        <v>8220</v>
      </c>
      <c r="G3875" t="s">
        <v>8228</v>
      </c>
      <c r="H3875" t="s">
        <v>8250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8272</v>
      </c>
      <c r="O3875" s="10" t="s">
        <v>8313</v>
      </c>
      <c r="P3875">
        <f t="shared" si="182"/>
        <v>57</v>
      </c>
      <c r="Q3875" s="14">
        <f t="shared" si="180"/>
        <v>41779.695092592592</v>
      </c>
      <c r="R3875" s="14">
        <f t="shared" si="181"/>
        <v>41813.666666666664</v>
      </c>
    </row>
    <row r="3876" spans="1:18" ht="32" hidden="1" x14ac:dyDescent="0.2">
      <c r="A3876">
        <v>4061</v>
      </c>
      <c r="B3876" s="3" t="s">
        <v>4057</v>
      </c>
      <c r="C3876" s="3" t="s">
        <v>8165</v>
      </c>
      <c r="D3876" s="6">
        <v>525</v>
      </c>
      <c r="E3876" s="8">
        <v>0</v>
      </c>
      <c r="F3876" t="s">
        <v>8220</v>
      </c>
      <c r="G3876" t="s">
        <v>8223</v>
      </c>
      <c r="H3876" t="s">
        <v>8245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8272</v>
      </c>
      <c r="O3876" s="10" t="s">
        <v>8313</v>
      </c>
      <c r="P3876">
        <f t="shared" si="182"/>
        <v>0</v>
      </c>
      <c r="Q3876" s="14">
        <f t="shared" si="180"/>
        <v>42421.141469907408</v>
      </c>
      <c r="R3876" s="14">
        <f t="shared" si="181"/>
        <v>42481.099803240737</v>
      </c>
    </row>
    <row r="3877" spans="1:18" ht="48" hidden="1" x14ac:dyDescent="0.2">
      <c r="A3877">
        <v>4062</v>
      </c>
      <c r="B3877" s="3" t="s">
        <v>4058</v>
      </c>
      <c r="C3877" s="3" t="s">
        <v>8166</v>
      </c>
      <c r="D3877" s="6">
        <v>20000</v>
      </c>
      <c r="E3877" s="8">
        <v>490</v>
      </c>
      <c r="F3877" t="s">
        <v>8220</v>
      </c>
      <c r="G3877" t="s">
        <v>8223</v>
      </c>
      <c r="H3877" t="s">
        <v>8245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8272</v>
      </c>
      <c r="O3877" s="10" t="s">
        <v>8313</v>
      </c>
      <c r="P3877">
        <f t="shared" si="182"/>
        <v>163.33000000000001</v>
      </c>
      <c r="Q3877" s="14">
        <f t="shared" si="180"/>
        <v>42523.739212962959</v>
      </c>
      <c r="R3877" s="14">
        <f t="shared" si="181"/>
        <v>42553.739212962959</v>
      </c>
    </row>
    <row r="3878" spans="1:18" ht="48" hidden="1" x14ac:dyDescent="0.2">
      <c r="A3878">
        <v>4063</v>
      </c>
      <c r="B3878" s="3" t="s">
        <v>4059</v>
      </c>
      <c r="C3878" s="3" t="s">
        <v>8167</v>
      </c>
      <c r="D3878" s="6">
        <v>9500</v>
      </c>
      <c r="E3878" s="8">
        <v>135</v>
      </c>
      <c r="F3878" t="s">
        <v>8220</v>
      </c>
      <c r="G3878" t="s">
        <v>8224</v>
      </c>
      <c r="H3878" t="s">
        <v>8246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8272</v>
      </c>
      <c r="O3878" s="10" t="s">
        <v>8313</v>
      </c>
      <c r="P3878">
        <f t="shared" si="182"/>
        <v>15</v>
      </c>
      <c r="Q3878" s="14">
        <f t="shared" si="180"/>
        <v>41787.681527777779</v>
      </c>
      <c r="R3878" s="14">
        <f t="shared" si="181"/>
        <v>41817.681527777779</v>
      </c>
    </row>
    <row r="3879" spans="1:18" ht="48" hidden="1" x14ac:dyDescent="0.2">
      <c r="A3879">
        <v>4064</v>
      </c>
      <c r="B3879" s="3" t="s">
        <v>4060</v>
      </c>
      <c r="C3879" s="3" t="s">
        <v>8168</v>
      </c>
      <c r="D3879" s="6">
        <v>2000</v>
      </c>
      <c r="E3879" s="8">
        <v>385</v>
      </c>
      <c r="F3879" t="s">
        <v>8220</v>
      </c>
      <c r="G3879" t="s">
        <v>8225</v>
      </c>
      <c r="H3879" t="s">
        <v>8247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8272</v>
      </c>
      <c r="O3879" s="10" t="s">
        <v>8313</v>
      </c>
      <c r="P3879">
        <f t="shared" si="182"/>
        <v>64.17</v>
      </c>
      <c r="Q3879" s="14">
        <f t="shared" si="180"/>
        <v>42093.588263888887</v>
      </c>
      <c r="R3879" s="14">
        <f t="shared" si="181"/>
        <v>42123.588263888887</v>
      </c>
    </row>
    <row r="3880" spans="1:18" ht="32" hidden="1" x14ac:dyDescent="0.2">
      <c r="A3880">
        <v>4065</v>
      </c>
      <c r="B3880" s="3" t="s">
        <v>4061</v>
      </c>
      <c r="C3880" s="3" t="s">
        <v>8169</v>
      </c>
      <c r="D3880" s="6">
        <v>4000</v>
      </c>
      <c r="E3880" s="8">
        <v>27</v>
      </c>
      <c r="F3880" t="s">
        <v>8220</v>
      </c>
      <c r="G3880" t="s">
        <v>8223</v>
      </c>
      <c r="H3880" t="s">
        <v>8245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8272</v>
      </c>
      <c r="O3880" s="10" t="s">
        <v>8313</v>
      </c>
      <c r="P3880">
        <f t="shared" si="182"/>
        <v>6.75</v>
      </c>
      <c r="Q3880" s="14">
        <f t="shared" si="180"/>
        <v>41833.951516203706</v>
      </c>
      <c r="R3880" s="14">
        <f t="shared" si="181"/>
        <v>41863.951516203706</v>
      </c>
    </row>
    <row r="3881" spans="1:18" ht="48" hidden="1" x14ac:dyDescent="0.2">
      <c r="A3881">
        <v>4066</v>
      </c>
      <c r="B3881" s="3" t="s">
        <v>4062</v>
      </c>
      <c r="C3881" s="3" t="s">
        <v>8170</v>
      </c>
      <c r="D3881" s="6">
        <v>15000</v>
      </c>
      <c r="E3881" s="8">
        <v>25</v>
      </c>
      <c r="F3881" t="s">
        <v>8220</v>
      </c>
      <c r="G3881" t="s">
        <v>8223</v>
      </c>
      <c r="H3881" t="s">
        <v>8245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8272</v>
      </c>
      <c r="O3881" s="10" t="s">
        <v>8313</v>
      </c>
      <c r="P3881">
        <f t="shared" si="182"/>
        <v>25</v>
      </c>
      <c r="Q3881" s="14">
        <f t="shared" si="180"/>
        <v>42479.039212962962</v>
      </c>
      <c r="R3881" s="14">
        <f t="shared" si="181"/>
        <v>42509.039212962962</v>
      </c>
    </row>
    <row r="3882" spans="1:18" ht="48" hidden="1" x14ac:dyDescent="0.2">
      <c r="A3882">
        <v>4067</v>
      </c>
      <c r="B3882" s="3" t="s">
        <v>4063</v>
      </c>
      <c r="C3882" s="3" t="s">
        <v>7998</v>
      </c>
      <c r="D3882" s="6">
        <v>5000</v>
      </c>
      <c r="E3882" s="8">
        <v>3045</v>
      </c>
      <c r="F3882" t="s">
        <v>8220</v>
      </c>
      <c r="G3882" t="s">
        <v>8223</v>
      </c>
      <c r="H3882" t="s">
        <v>8245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8272</v>
      </c>
      <c r="O3882" s="10" t="s">
        <v>8313</v>
      </c>
      <c r="P3882">
        <f t="shared" si="182"/>
        <v>179.12</v>
      </c>
      <c r="Q3882" s="14">
        <f t="shared" si="180"/>
        <v>42235.117476851854</v>
      </c>
      <c r="R3882" s="14">
        <f t="shared" si="181"/>
        <v>42275.117476851854</v>
      </c>
    </row>
    <row r="3883" spans="1:18" ht="32" hidden="1" x14ac:dyDescent="0.2">
      <c r="A3883">
        <v>4068</v>
      </c>
      <c r="B3883" s="3" t="s">
        <v>4064</v>
      </c>
      <c r="C3883" s="3" t="s">
        <v>8171</v>
      </c>
      <c r="D3883" s="6">
        <v>3495</v>
      </c>
      <c r="E3883" s="8">
        <v>34.950000000000003</v>
      </c>
      <c r="F3883" t="s">
        <v>8220</v>
      </c>
      <c r="G3883" t="s">
        <v>8223</v>
      </c>
      <c r="H3883" t="s">
        <v>8245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8272</v>
      </c>
      <c r="O3883" s="10" t="s">
        <v>8313</v>
      </c>
      <c r="P3883">
        <f t="shared" si="182"/>
        <v>34.950000000000003</v>
      </c>
      <c r="Q3883" s="14">
        <f t="shared" si="180"/>
        <v>42718.963599537034</v>
      </c>
      <c r="R3883" s="14">
        <f t="shared" si="181"/>
        <v>42748.961805555555</v>
      </c>
    </row>
    <row r="3884" spans="1:18" ht="48" hidden="1" x14ac:dyDescent="0.2">
      <c r="A3884">
        <v>4069</v>
      </c>
      <c r="B3884" s="3" t="s">
        <v>4065</v>
      </c>
      <c r="C3884" s="3" t="s">
        <v>8172</v>
      </c>
      <c r="D3884" s="6">
        <v>1250</v>
      </c>
      <c r="E3884" s="8">
        <v>430</v>
      </c>
      <c r="F3884" t="s">
        <v>8220</v>
      </c>
      <c r="G3884" t="s">
        <v>8224</v>
      </c>
      <c r="H3884" t="s">
        <v>8246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8272</v>
      </c>
      <c r="O3884" s="10" t="s">
        <v>8313</v>
      </c>
      <c r="P3884">
        <f t="shared" si="182"/>
        <v>33.08</v>
      </c>
      <c r="Q3884" s="14">
        <f t="shared" si="180"/>
        <v>42022.661527777775</v>
      </c>
      <c r="R3884" s="14">
        <f t="shared" si="181"/>
        <v>42063.5</v>
      </c>
    </row>
    <row r="3885" spans="1:18" ht="32" hidden="1" x14ac:dyDescent="0.2">
      <c r="A3885">
        <v>4070</v>
      </c>
      <c r="B3885" s="3" t="s">
        <v>4066</v>
      </c>
      <c r="C3885" s="3" t="s">
        <v>8173</v>
      </c>
      <c r="D3885" s="6">
        <v>1000</v>
      </c>
      <c r="E3885" s="8">
        <v>165</v>
      </c>
      <c r="F3885" t="s">
        <v>8220</v>
      </c>
      <c r="G3885" t="s">
        <v>8223</v>
      </c>
      <c r="H3885" t="s">
        <v>8245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8272</v>
      </c>
      <c r="O3885" s="10" t="s">
        <v>8313</v>
      </c>
      <c r="P3885">
        <f t="shared" si="182"/>
        <v>27.5</v>
      </c>
      <c r="Q3885" s="14">
        <f t="shared" si="180"/>
        <v>42031.666898148149</v>
      </c>
      <c r="R3885" s="14">
        <f t="shared" si="181"/>
        <v>42064.125</v>
      </c>
    </row>
    <row r="3886" spans="1:18" ht="48" hidden="1" x14ac:dyDescent="0.2">
      <c r="A3886">
        <v>4071</v>
      </c>
      <c r="B3886" s="3" t="s">
        <v>4067</v>
      </c>
      <c r="C3886" s="3" t="s">
        <v>8174</v>
      </c>
      <c r="D3886" s="6">
        <v>20000</v>
      </c>
      <c r="E3886" s="8">
        <v>0</v>
      </c>
      <c r="F3886" t="s">
        <v>8220</v>
      </c>
      <c r="G3886" t="s">
        <v>8237</v>
      </c>
      <c r="H3886" t="s">
        <v>8255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8272</v>
      </c>
      <c r="O3886" s="10" t="s">
        <v>8313</v>
      </c>
      <c r="P3886">
        <f t="shared" si="182"/>
        <v>0</v>
      </c>
      <c r="Q3886" s="14">
        <f t="shared" si="180"/>
        <v>42700.804756944446</v>
      </c>
      <c r="R3886" s="14">
        <f t="shared" si="181"/>
        <v>42730.804756944446</v>
      </c>
    </row>
    <row r="3887" spans="1:18" ht="48" hidden="1" x14ac:dyDescent="0.2">
      <c r="A3887">
        <v>4072</v>
      </c>
      <c r="B3887" s="3" t="s">
        <v>4068</v>
      </c>
      <c r="C3887" s="3" t="s">
        <v>8175</v>
      </c>
      <c r="D3887" s="6">
        <v>1000</v>
      </c>
      <c r="E3887" s="8">
        <v>4</v>
      </c>
      <c r="F3887" t="s">
        <v>8220</v>
      </c>
      <c r="G3887" t="s">
        <v>8224</v>
      </c>
      <c r="H3887" t="s">
        <v>8246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8272</v>
      </c>
      <c r="O3887" s="10" t="s">
        <v>8313</v>
      </c>
      <c r="P3887">
        <f t="shared" si="182"/>
        <v>2</v>
      </c>
      <c r="Q3887" s="14">
        <f t="shared" si="180"/>
        <v>41812.77443287037</v>
      </c>
      <c r="R3887" s="14">
        <f t="shared" si="181"/>
        <v>41872.77443287037</v>
      </c>
    </row>
    <row r="3888" spans="1:18" ht="48" hidden="1" x14ac:dyDescent="0.2">
      <c r="A3888">
        <v>4073</v>
      </c>
      <c r="B3888" s="3" t="s">
        <v>4069</v>
      </c>
      <c r="C3888" s="3" t="s">
        <v>8176</v>
      </c>
      <c r="D3888" s="6">
        <v>3500</v>
      </c>
      <c r="E3888" s="8">
        <v>37</v>
      </c>
      <c r="F3888" t="s">
        <v>8220</v>
      </c>
      <c r="G3888" t="s">
        <v>8223</v>
      </c>
      <c r="H3888" t="s">
        <v>8245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8272</v>
      </c>
      <c r="O3888" s="10" t="s">
        <v>8313</v>
      </c>
      <c r="P3888">
        <f t="shared" si="182"/>
        <v>18.5</v>
      </c>
      <c r="Q3888" s="14">
        <f t="shared" si="180"/>
        <v>42078.34520833334</v>
      </c>
      <c r="R3888" s="14">
        <f t="shared" si="181"/>
        <v>42133.166666666672</v>
      </c>
    </row>
    <row r="3889" spans="1:18" ht="48" hidden="1" x14ac:dyDescent="0.2">
      <c r="A3889">
        <v>4074</v>
      </c>
      <c r="B3889" s="3" t="s">
        <v>4070</v>
      </c>
      <c r="C3889" s="3" t="s">
        <v>8177</v>
      </c>
      <c r="D3889" s="6">
        <v>2750</v>
      </c>
      <c r="E3889" s="8">
        <v>735</v>
      </c>
      <c r="F3889" t="s">
        <v>8220</v>
      </c>
      <c r="G3889" t="s">
        <v>8224</v>
      </c>
      <c r="H3889" t="s">
        <v>8246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8272</v>
      </c>
      <c r="O3889" s="10" t="s">
        <v>8313</v>
      </c>
      <c r="P3889">
        <f t="shared" si="182"/>
        <v>35</v>
      </c>
      <c r="Q3889" s="14">
        <f t="shared" si="180"/>
        <v>42283.552951388891</v>
      </c>
      <c r="R3889" s="14">
        <f t="shared" si="181"/>
        <v>42313.594618055555</v>
      </c>
    </row>
    <row r="3890" spans="1:18" ht="48" hidden="1" x14ac:dyDescent="0.2">
      <c r="A3890">
        <v>4075</v>
      </c>
      <c r="B3890" s="3" t="s">
        <v>4071</v>
      </c>
      <c r="C3890" s="3" t="s">
        <v>8178</v>
      </c>
      <c r="D3890" s="6">
        <v>2000</v>
      </c>
      <c r="E3890" s="8">
        <v>576</v>
      </c>
      <c r="F3890" t="s">
        <v>8220</v>
      </c>
      <c r="G3890" t="s">
        <v>8224</v>
      </c>
      <c r="H3890" t="s">
        <v>8246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8272</v>
      </c>
      <c r="O3890" s="10" t="s">
        <v>8313</v>
      </c>
      <c r="P3890">
        <f t="shared" si="182"/>
        <v>44.31</v>
      </c>
      <c r="Q3890" s="14">
        <f t="shared" si="180"/>
        <v>41779.045937499999</v>
      </c>
      <c r="R3890" s="14">
        <f t="shared" si="181"/>
        <v>41820.727777777778</v>
      </c>
    </row>
    <row r="3891" spans="1:18" ht="48" hidden="1" x14ac:dyDescent="0.2">
      <c r="A3891">
        <v>4076</v>
      </c>
      <c r="B3891" s="3" t="s">
        <v>4072</v>
      </c>
      <c r="C3891" s="3" t="s">
        <v>8179</v>
      </c>
      <c r="D3891" s="6">
        <v>700</v>
      </c>
      <c r="E3891" s="8">
        <v>0</v>
      </c>
      <c r="F3891" t="s">
        <v>8220</v>
      </c>
      <c r="G3891" t="s">
        <v>8223</v>
      </c>
      <c r="H3891" t="s">
        <v>8245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8272</v>
      </c>
      <c r="O3891" s="10" t="s">
        <v>8313</v>
      </c>
      <c r="P3891">
        <f t="shared" si="182"/>
        <v>0</v>
      </c>
      <c r="Q3891" s="14">
        <f t="shared" si="180"/>
        <v>41905.795706018522</v>
      </c>
      <c r="R3891" s="14">
        <f t="shared" si="181"/>
        <v>41933.82708333333</v>
      </c>
    </row>
    <row r="3892" spans="1:18" ht="48" hidden="1" x14ac:dyDescent="0.2">
      <c r="A3892">
        <v>4077</v>
      </c>
      <c r="B3892" s="3" t="s">
        <v>4073</v>
      </c>
      <c r="C3892" s="3" t="s">
        <v>8180</v>
      </c>
      <c r="D3892" s="6">
        <v>15000</v>
      </c>
      <c r="E3892" s="8">
        <v>1335</v>
      </c>
      <c r="F3892" t="s">
        <v>8220</v>
      </c>
      <c r="G3892" t="s">
        <v>8223</v>
      </c>
      <c r="H3892" t="s">
        <v>8245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8272</v>
      </c>
      <c r="O3892" s="10" t="s">
        <v>8313</v>
      </c>
      <c r="P3892">
        <f t="shared" si="182"/>
        <v>222.5</v>
      </c>
      <c r="Q3892" s="14">
        <f t="shared" si="180"/>
        <v>42695.7105787037</v>
      </c>
      <c r="R3892" s="14">
        <f t="shared" si="181"/>
        <v>42725.7105787037</v>
      </c>
    </row>
    <row r="3893" spans="1:18" ht="48" hidden="1" x14ac:dyDescent="0.2">
      <c r="A3893">
        <v>4078</v>
      </c>
      <c r="B3893" s="3" t="s">
        <v>4074</v>
      </c>
      <c r="C3893" s="3" t="s">
        <v>8181</v>
      </c>
      <c r="D3893" s="6">
        <v>250</v>
      </c>
      <c r="E3893" s="8">
        <v>0</v>
      </c>
      <c r="F3893" t="s">
        <v>8220</v>
      </c>
      <c r="G3893" t="s">
        <v>8224</v>
      </c>
      <c r="H3893" t="s">
        <v>8246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8272</v>
      </c>
      <c r="O3893" s="10" t="s">
        <v>8313</v>
      </c>
      <c r="P3893">
        <f t="shared" si="182"/>
        <v>0</v>
      </c>
      <c r="Q3893" s="14">
        <f t="shared" si="180"/>
        <v>42732.787523148145</v>
      </c>
      <c r="R3893" s="14">
        <f t="shared" si="181"/>
        <v>42762.787523148145</v>
      </c>
    </row>
    <row r="3894" spans="1:18" ht="48" hidden="1" x14ac:dyDescent="0.2">
      <c r="A3894">
        <v>4079</v>
      </c>
      <c r="B3894" s="3" t="s">
        <v>4075</v>
      </c>
      <c r="C3894" s="3" t="s">
        <v>8182</v>
      </c>
      <c r="D3894" s="6">
        <v>3000</v>
      </c>
      <c r="E3894" s="8">
        <v>5</v>
      </c>
      <c r="F3894" t="s">
        <v>8220</v>
      </c>
      <c r="G3894" t="s">
        <v>8223</v>
      </c>
      <c r="H3894" t="s">
        <v>8245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8272</v>
      </c>
      <c r="O3894" s="10" t="s">
        <v>8313</v>
      </c>
      <c r="P3894">
        <f t="shared" si="182"/>
        <v>5</v>
      </c>
      <c r="Q3894" s="14">
        <f t="shared" si="180"/>
        <v>42510.938900462963</v>
      </c>
      <c r="R3894" s="14">
        <f t="shared" si="181"/>
        <v>42540.938900462963</v>
      </c>
    </row>
    <row r="3895" spans="1:18" ht="48" hidden="1" x14ac:dyDescent="0.2">
      <c r="A3895">
        <v>4080</v>
      </c>
      <c r="B3895" s="3" t="s">
        <v>4076</v>
      </c>
      <c r="C3895" s="3" t="s">
        <v>8183</v>
      </c>
      <c r="D3895" s="6">
        <v>3000</v>
      </c>
      <c r="E3895" s="8">
        <v>0</v>
      </c>
      <c r="F3895" t="s">
        <v>8220</v>
      </c>
      <c r="G3895" t="s">
        <v>8223</v>
      </c>
      <c r="H3895" t="s">
        <v>8245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8272</v>
      </c>
      <c r="O3895" s="10" t="s">
        <v>8313</v>
      </c>
      <c r="P3895">
        <f t="shared" si="182"/>
        <v>0</v>
      </c>
      <c r="Q3895" s="14">
        <f t="shared" si="180"/>
        <v>42511.698101851856</v>
      </c>
      <c r="R3895" s="14">
        <f t="shared" si="181"/>
        <v>42535.787500000006</v>
      </c>
    </row>
    <row r="3896" spans="1:18" ht="48" hidden="1" x14ac:dyDescent="0.2">
      <c r="A3896">
        <v>4081</v>
      </c>
      <c r="B3896" s="3" t="s">
        <v>4077</v>
      </c>
      <c r="C3896" s="3" t="s">
        <v>8184</v>
      </c>
      <c r="D3896" s="6">
        <v>2224</v>
      </c>
      <c r="E3896" s="8">
        <v>350</v>
      </c>
      <c r="F3896" t="s">
        <v>8220</v>
      </c>
      <c r="G3896" t="s">
        <v>8223</v>
      </c>
      <c r="H3896" t="s">
        <v>8245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8272</v>
      </c>
      <c r="O3896" s="10" t="s">
        <v>8313</v>
      </c>
      <c r="P3896">
        <f t="shared" si="182"/>
        <v>29.17</v>
      </c>
      <c r="Q3896" s="14">
        <f t="shared" si="180"/>
        <v>42041.581307870365</v>
      </c>
      <c r="R3896" s="14">
        <f t="shared" si="181"/>
        <v>42071.539641203708</v>
      </c>
    </row>
    <row r="3897" spans="1:18" ht="48" hidden="1" x14ac:dyDescent="0.2">
      <c r="A3897">
        <v>4082</v>
      </c>
      <c r="B3897" s="3" t="s">
        <v>4078</v>
      </c>
      <c r="C3897" s="3" t="s">
        <v>8185</v>
      </c>
      <c r="D3897" s="6">
        <v>150</v>
      </c>
      <c r="E3897" s="8">
        <v>3</v>
      </c>
      <c r="F3897" t="s">
        <v>8220</v>
      </c>
      <c r="G3897" t="s">
        <v>8223</v>
      </c>
      <c r="H3897" t="s">
        <v>8245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8272</v>
      </c>
      <c r="O3897" s="10" t="s">
        <v>8313</v>
      </c>
      <c r="P3897">
        <f t="shared" si="182"/>
        <v>1.5</v>
      </c>
      <c r="Q3897" s="14">
        <f t="shared" si="180"/>
        <v>42307.189270833333</v>
      </c>
      <c r="R3897" s="14">
        <f t="shared" si="181"/>
        <v>42322.958333333328</v>
      </c>
    </row>
    <row r="3898" spans="1:18" ht="48" hidden="1" x14ac:dyDescent="0.2">
      <c r="A3898">
        <v>4083</v>
      </c>
      <c r="B3898" s="3" t="s">
        <v>4079</v>
      </c>
      <c r="C3898" s="3" t="s">
        <v>8186</v>
      </c>
      <c r="D3898" s="6">
        <v>3500</v>
      </c>
      <c r="E3898" s="8">
        <v>759</v>
      </c>
      <c r="F3898" t="s">
        <v>8220</v>
      </c>
      <c r="G3898" t="s">
        <v>8223</v>
      </c>
      <c r="H3898" t="s">
        <v>8245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8272</v>
      </c>
      <c r="O3898" s="10" t="s">
        <v>8313</v>
      </c>
      <c r="P3898">
        <f t="shared" si="182"/>
        <v>126.5</v>
      </c>
      <c r="Q3898" s="14">
        <f t="shared" si="180"/>
        <v>42353.761759259258</v>
      </c>
      <c r="R3898" s="14">
        <f t="shared" si="181"/>
        <v>42383.761759259258</v>
      </c>
    </row>
    <row r="3899" spans="1:18" ht="48" hidden="1" x14ac:dyDescent="0.2">
      <c r="A3899">
        <v>4084</v>
      </c>
      <c r="B3899" s="3" t="s">
        <v>4080</v>
      </c>
      <c r="C3899" s="3" t="s">
        <v>8187</v>
      </c>
      <c r="D3899" s="6">
        <v>3000</v>
      </c>
      <c r="E3899" s="8">
        <v>10</v>
      </c>
      <c r="F3899" t="s">
        <v>8220</v>
      </c>
      <c r="G3899" t="s">
        <v>8236</v>
      </c>
      <c r="H3899" t="s">
        <v>8248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8272</v>
      </c>
      <c r="O3899" s="10" t="s">
        <v>8313</v>
      </c>
      <c r="P3899">
        <f t="shared" si="182"/>
        <v>10</v>
      </c>
      <c r="Q3899" s="14">
        <f t="shared" si="180"/>
        <v>42622.436412037037</v>
      </c>
      <c r="R3899" s="14">
        <f t="shared" si="181"/>
        <v>42652.436412037037</v>
      </c>
    </row>
    <row r="3900" spans="1:18" ht="48" hidden="1" x14ac:dyDescent="0.2">
      <c r="A3900">
        <v>4085</v>
      </c>
      <c r="B3900" s="3" t="s">
        <v>4081</v>
      </c>
      <c r="C3900" s="3" t="s">
        <v>8188</v>
      </c>
      <c r="D3900" s="6">
        <v>3500</v>
      </c>
      <c r="E3900" s="8">
        <v>10</v>
      </c>
      <c r="F3900" t="s">
        <v>8220</v>
      </c>
      <c r="G3900" t="s">
        <v>8223</v>
      </c>
      <c r="H3900" t="s">
        <v>8245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8272</v>
      </c>
      <c r="O3900" s="10" t="s">
        <v>8313</v>
      </c>
      <c r="P3900">
        <f t="shared" si="182"/>
        <v>10</v>
      </c>
      <c r="Q3900" s="14">
        <f t="shared" si="180"/>
        <v>42058.603877314818</v>
      </c>
      <c r="R3900" s="14">
        <f t="shared" si="181"/>
        <v>42087.165972222225</v>
      </c>
    </row>
    <row r="3901" spans="1:18" ht="48" hidden="1" x14ac:dyDescent="0.2">
      <c r="A3901">
        <v>4086</v>
      </c>
      <c r="B3901" s="3" t="s">
        <v>4082</v>
      </c>
      <c r="C3901" s="3" t="s">
        <v>8189</v>
      </c>
      <c r="D3901" s="6">
        <v>1000</v>
      </c>
      <c r="E3901" s="8">
        <v>47</v>
      </c>
      <c r="F3901" t="s">
        <v>8220</v>
      </c>
      <c r="G3901" t="s">
        <v>8223</v>
      </c>
      <c r="H3901" t="s">
        <v>8245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8272</v>
      </c>
      <c r="O3901" s="10" t="s">
        <v>8313</v>
      </c>
      <c r="P3901">
        <f t="shared" si="182"/>
        <v>9.4</v>
      </c>
      <c r="Q3901" s="14">
        <f t="shared" si="180"/>
        <v>42304.940960648149</v>
      </c>
      <c r="R3901" s="14">
        <f t="shared" si="181"/>
        <v>42329.166666666672</v>
      </c>
    </row>
    <row r="3902" spans="1:18" ht="16" hidden="1" x14ac:dyDescent="0.2">
      <c r="A3902">
        <v>4087</v>
      </c>
      <c r="B3902" s="3" t="s">
        <v>4083</v>
      </c>
      <c r="C3902" s="3" t="s">
        <v>8190</v>
      </c>
      <c r="D3902" s="6">
        <v>9600</v>
      </c>
      <c r="E3902" s="8">
        <v>0</v>
      </c>
      <c r="F3902" t="s">
        <v>8220</v>
      </c>
      <c r="G3902" t="s">
        <v>8223</v>
      </c>
      <c r="H3902" t="s">
        <v>8245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8272</v>
      </c>
      <c r="O3902" s="10" t="s">
        <v>8313</v>
      </c>
      <c r="P3902">
        <f t="shared" si="182"/>
        <v>0</v>
      </c>
      <c r="Q3902" s="14">
        <f t="shared" si="180"/>
        <v>42538.742893518516</v>
      </c>
      <c r="R3902" s="14">
        <f t="shared" si="181"/>
        <v>42568.742893518516</v>
      </c>
    </row>
    <row r="3903" spans="1:18" ht="48" hidden="1" x14ac:dyDescent="0.2">
      <c r="A3903">
        <v>4088</v>
      </c>
      <c r="B3903" s="3" t="s">
        <v>4084</v>
      </c>
      <c r="C3903" s="3" t="s">
        <v>8191</v>
      </c>
      <c r="D3903" s="6">
        <v>2000</v>
      </c>
      <c r="E3903" s="8">
        <v>216</v>
      </c>
      <c r="F3903" t="s">
        <v>8220</v>
      </c>
      <c r="G3903" t="s">
        <v>8224</v>
      </c>
      <c r="H3903" t="s">
        <v>8246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8272</v>
      </c>
      <c r="O3903" s="10" t="s">
        <v>8313</v>
      </c>
      <c r="P3903">
        <f t="shared" si="182"/>
        <v>72</v>
      </c>
      <c r="Q3903" s="14">
        <f t="shared" si="180"/>
        <v>41990.612546296295</v>
      </c>
      <c r="R3903" s="14">
        <f t="shared" si="181"/>
        <v>42020.434722222228</v>
      </c>
    </row>
    <row r="3904" spans="1:18" ht="48" hidden="1" x14ac:dyDescent="0.2">
      <c r="A3904">
        <v>4089</v>
      </c>
      <c r="B3904" s="3" t="s">
        <v>4085</v>
      </c>
      <c r="C3904" s="3" t="s">
        <v>8192</v>
      </c>
      <c r="D3904" s="6">
        <v>5000</v>
      </c>
      <c r="E3904" s="8">
        <v>240</v>
      </c>
      <c r="F3904" t="s">
        <v>8220</v>
      </c>
      <c r="G3904" t="s">
        <v>8223</v>
      </c>
      <c r="H3904" t="s">
        <v>8245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8272</v>
      </c>
      <c r="O3904" s="10" t="s">
        <v>8313</v>
      </c>
      <c r="P3904">
        <f t="shared" si="182"/>
        <v>30</v>
      </c>
      <c r="Q3904" s="14">
        <f t="shared" si="180"/>
        <v>42122.732499999998</v>
      </c>
      <c r="R3904" s="14">
        <f t="shared" si="181"/>
        <v>42155.732638888891</v>
      </c>
    </row>
    <row r="3905" spans="1:18" ht="48" hidden="1" x14ac:dyDescent="0.2">
      <c r="A3905">
        <v>4090</v>
      </c>
      <c r="B3905" s="3" t="s">
        <v>4086</v>
      </c>
      <c r="C3905" s="3" t="s">
        <v>8193</v>
      </c>
      <c r="D3905" s="6">
        <v>1000</v>
      </c>
      <c r="E3905" s="8">
        <v>32</v>
      </c>
      <c r="F3905" t="s">
        <v>8220</v>
      </c>
      <c r="G3905" t="s">
        <v>8223</v>
      </c>
      <c r="H3905" t="s">
        <v>8245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8272</v>
      </c>
      <c r="O3905" s="10" t="s">
        <v>8313</v>
      </c>
      <c r="P3905">
        <f t="shared" si="182"/>
        <v>10.67</v>
      </c>
      <c r="Q3905" s="14">
        <f t="shared" si="180"/>
        <v>42209.67288194444</v>
      </c>
      <c r="R3905" s="14">
        <f t="shared" si="181"/>
        <v>42223.625</v>
      </c>
    </row>
    <row r="3906" spans="1:18" ht="48" hidden="1" x14ac:dyDescent="0.2">
      <c r="A3906">
        <v>4091</v>
      </c>
      <c r="B3906" s="3" t="s">
        <v>4087</v>
      </c>
      <c r="C3906" s="3" t="s">
        <v>8194</v>
      </c>
      <c r="D3906" s="6">
        <v>1600</v>
      </c>
      <c r="E3906" s="8">
        <v>204</v>
      </c>
      <c r="F3906" t="s">
        <v>8220</v>
      </c>
      <c r="G3906" t="s">
        <v>8223</v>
      </c>
      <c r="H3906" t="s">
        <v>8245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8272</v>
      </c>
      <c r="O3906" s="10" t="s">
        <v>8313</v>
      </c>
      <c r="P3906">
        <f t="shared" si="182"/>
        <v>25.5</v>
      </c>
      <c r="Q3906" s="14">
        <f t="shared" ref="Q3906:Q3969" si="183">(((J3906/60)/60)/24)+DATE(1970,1,1)</f>
        <v>41990.506377314814</v>
      </c>
      <c r="R3906" s="14">
        <f t="shared" ref="R3906:R3969" si="184">(((I3906/60)/60)/24)+DATE(1970,1,1)</f>
        <v>42020.506377314814</v>
      </c>
    </row>
    <row r="3907" spans="1:18" ht="48" hidden="1" x14ac:dyDescent="0.2">
      <c r="A3907">
        <v>4092</v>
      </c>
      <c r="B3907" s="3" t="s">
        <v>4088</v>
      </c>
      <c r="C3907" s="3" t="s">
        <v>8195</v>
      </c>
      <c r="D3907" s="6">
        <v>110000</v>
      </c>
      <c r="E3907" s="8">
        <v>20</v>
      </c>
      <c r="F3907" t="s">
        <v>8220</v>
      </c>
      <c r="G3907" t="s">
        <v>8223</v>
      </c>
      <c r="H3907" t="s">
        <v>8245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8272</v>
      </c>
      <c r="O3907" s="10" t="s">
        <v>8313</v>
      </c>
      <c r="P3907">
        <f t="shared" ref="P3907:P3970" si="185">IFERROR(ROUND(E3907/L3907,2),0)</f>
        <v>20</v>
      </c>
      <c r="Q3907" s="14">
        <f t="shared" si="183"/>
        <v>42039.194988425923</v>
      </c>
      <c r="R3907" s="14">
        <f t="shared" si="184"/>
        <v>42099.153321759266</v>
      </c>
    </row>
    <row r="3908" spans="1:18" ht="48" hidden="1" x14ac:dyDescent="0.2">
      <c r="A3908">
        <v>4093</v>
      </c>
      <c r="B3908" s="3" t="s">
        <v>4089</v>
      </c>
      <c r="C3908" s="3" t="s">
        <v>8196</v>
      </c>
      <c r="D3908" s="6">
        <v>2500</v>
      </c>
      <c r="E3908" s="8">
        <v>60</v>
      </c>
      <c r="F3908" t="s">
        <v>8220</v>
      </c>
      <c r="G3908" t="s">
        <v>8224</v>
      </c>
      <c r="H3908" t="s">
        <v>8246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8272</v>
      </c>
      <c r="O3908" s="10" t="s">
        <v>8313</v>
      </c>
      <c r="P3908">
        <f t="shared" si="185"/>
        <v>15</v>
      </c>
      <c r="Q3908" s="14">
        <f t="shared" si="183"/>
        <v>42178.815891203703</v>
      </c>
      <c r="R3908" s="14">
        <f t="shared" si="184"/>
        <v>42238.815891203703</v>
      </c>
    </row>
    <row r="3909" spans="1:18" ht="48" hidden="1" x14ac:dyDescent="0.2">
      <c r="A3909">
        <v>4094</v>
      </c>
      <c r="B3909" s="3" t="s">
        <v>4090</v>
      </c>
      <c r="C3909" s="3" t="s">
        <v>8197</v>
      </c>
      <c r="D3909" s="6">
        <v>2000</v>
      </c>
      <c r="E3909" s="8">
        <v>730</v>
      </c>
      <c r="F3909" t="s">
        <v>8220</v>
      </c>
      <c r="G3909" t="s">
        <v>8223</v>
      </c>
      <c r="H3909" t="s">
        <v>8245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8272</v>
      </c>
      <c r="O3909" s="10" t="s">
        <v>8313</v>
      </c>
      <c r="P3909">
        <f t="shared" si="185"/>
        <v>91.25</v>
      </c>
      <c r="Q3909" s="14">
        <f t="shared" si="183"/>
        <v>41890.086805555555</v>
      </c>
      <c r="R3909" s="14">
        <f t="shared" si="184"/>
        <v>41934.207638888889</v>
      </c>
    </row>
    <row r="3910" spans="1:18" ht="32" hidden="1" x14ac:dyDescent="0.2">
      <c r="A3910">
        <v>4095</v>
      </c>
      <c r="B3910" s="3" t="s">
        <v>4091</v>
      </c>
      <c r="C3910" s="3" t="s">
        <v>8198</v>
      </c>
      <c r="D3910" s="6">
        <v>30000</v>
      </c>
      <c r="E3910" s="8">
        <v>800</v>
      </c>
      <c r="F3910" t="s">
        <v>8220</v>
      </c>
      <c r="G3910" t="s">
        <v>8237</v>
      </c>
      <c r="H3910" t="s">
        <v>8255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8272</v>
      </c>
      <c r="O3910" s="10" t="s">
        <v>8313</v>
      </c>
      <c r="P3910">
        <f t="shared" si="185"/>
        <v>800</v>
      </c>
      <c r="Q3910" s="14">
        <f t="shared" si="183"/>
        <v>42693.031828703708</v>
      </c>
      <c r="R3910" s="14">
        <f t="shared" si="184"/>
        <v>42723.031828703708</v>
      </c>
    </row>
    <row r="3911" spans="1:18" ht="48" hidden="1" x14ac:dyDescent="0.2">
      <c r="A3911">
        <v>4096</v>
      </c>
      <c r="B3911" s="3" t="s">
        <v>4092</v>
      </c>
      <c r="C3911" s="3" t="s">
        <v>8199</v>
      </c>
      <c r="D3911" s="6">
        <v>3500</v>
      </c>
      <c r="E3911" s="8">
        <v>400</v>
      </c>
      <c r="F3911" t="s">
        <v>8220</v>
      </c>
      <c r="G3911" t="s">
        <v>8224</v>
      </c>
      <c r="H3911" t="s">
        <v>8246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8272</v>
      </c>
      <c r="O3911" s="10" t="s">
        <v>8313</v>
      </c>
      <c r="P3911">
        <f t="shared" si="185"/>
        <v>80</v>
      </c>
      <c r="Q3911" s="14">
        <f t="shared" si="183"/>
        <v>42750.530312499999</v>
      </c>
      <c r="R3911" s="14">
        <f t="shared" si="184"/>
        <v>42794.368749999994</v>
      </c>
    </row>
    <row r="3912" spans="1:18" ht="48" hidden="1" x14ac:dyDescent="0.2">
      <c r="A3912">
        <v>4097</v>
      </c>
      <c r="B3912" s="3" t="s">
        <v>4093</v>
      </c>
      <c r="C3912" s="3" t="s">
        <v>8200</v>
      </c>
      <c r="D3912" s="6">
        <v>10000</v>
      </c>
      <c r="E3912" s="8">
        <v>0</v>
      </c>
      <c r="F3912" t="s">
        <v>8220</v>
      </c>
      <c r="G3912" t="s">
        <v>8224</v>
      </c>
      <c r="H3912" t="s">
        <v>8246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8272</v>
      </c>
      <c r="O3912" s="10" t="s">
        <v>8313</v>
      </c>
      <c r="P3912">
        <f t="shared" si="185"/>
        <v>0</v>
      </c>
      <c r="Q3912" s="14">
        <f t="shared" si="183"/>
        <v>42344.824502314819</v>
      </c>
      <c r="R3912" s="14">
        <f t="shared" si="184"/>
        <v>42400.996527777781</v>
      </c>
    </row>
    <row r="3913" spans="1:18" ht="48" hidden="1" x14ac:dyDescent="0.2">
      <c r="A3913">
        <v>4098</v>
      </c>
      <c r="B3913" s="3" t="s">
        <v>4094</v>
      </c>
      <c r="C3913" s="3" t="s">
        <v>8201</v>
      </c>
      <c r="D3913" s="6">
        <v>75000</v>
      </c>
      <c r="E3913" s="8">
        <v>0</v>
      </c>
      <c r="F3913" t="s">
        <v>8220</v>
      </c>
      <c r="G3913" t="s">
        <v>8223</v>
      </c>
      <c r="H3913" t="s">
        <v>8245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8272</v>
      </c>
      <c r="O3913" s="10" t="s">
        <v>8313</v>
      </c>
      <c r="P3913">
        <f t="shared" si="185"/>
        <v>0</v>
      </c>
      <c r="Q3913" s="14">
        <f t="shared" si="183"/>
        <v>42495.722187499996</v>
      </c>
      <c r="R3913" s="14">
        <f t="shared" si="184"/>
        <v>42525.722187499996</v>
      </c>
    </row>
    <row r="3914" spans="1:18" ht="48" hidden="1" x14ac:dyDescent="0.2">
      <c r="A3914">
        <v>4099</v>
      </c>
      <c r="B3914" s="3" t="s">
        <v>4095</v>
      </c>
      <c r="C3914" s="3" t="s">
        <v>8202</v>
      </c>
      <c r="D3914" s="6">
        <v>4500</v>
      </c>
      <c r="E3914" s="8">
        <v>50</v>
      </c>
      <c r="F3914" t="s">
        <v>8220</v>
      </c>
      <c r="G3914" t="s">
        <v>8223</v>
      </c>
      <c r="H3914" t="s">
        <v>8245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8272</v>
      </c>
      <c r="O3914" s="10" t="s">
        <v>8313</v>
      </c>
      <c r="P3914">
        <f t="shared" si="185"/>
        <v>50</v>
      </c>
      <c r="Q3914" s="14">
        <f t="shared" si="183"/>
        <v>42570.850381944445</v>
      </c>
      <c r="R3914" s="14">
        <f t="shared" si="184"/>
        <v>42615.850381944445</v>
      </c>
    </row>
    <row r="3915" spans="1:18" ht="32" hidden="1" x14ac:dyDescent="0.2">
      <c r="A3915">
        <v>4100</v>
      </c>
      <c r="B3915" s="3" t="s">
        <v>4096</v>
      </c>
      <c r="C3915" s="3" t="s">
        <v>8203</v>
      </c>
      <c r="D3915" s="6">
        <v>270</v>
      </c>
      <c r="E3915" s="8">
        <v>0</v>
      </c>
      <c r="F3915" t="s">
        <v>8220</v>
      </c>
      <c r="G3915" t="s">
        <v>8223</v>
      </c>
      <c r="H3915" t="s">
        <v>8245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8272</v>
      </c>
      <c r="O3915" s="10" t="s">
        <v>8313</v>
      </c>
      <c r="P3915">
        <f t="shared" si="185"/>
        <v>0</v>
      </c>
      <c r="Q3915" s="14">
        <f t="shared" si="183"/>
        <v>41927.124884259261</v>
      </c>
      <c r="R3915" s="14">
        <f t="shared" si="184"/>
        <v>41937.124884259261</v>
      </c>
    </row>
    <row r="3916" spans="1:18" ht="48" hidden="1" x14ac:dyDescent="0.2">
      <c r="A3916">
        <v>4101</v>
      </c>
      <c r="B3916" s="3" t="s">
        <v>4097</v>
      </c>
      <c r="C3916" s="3" t="s">
        <v>8204</v>
      </c>
      <c r="D3916" s="6">
        <v>600</v>
      </c>
      <c r="E3916" s="8">
        <v>0</v>
      </c>
      <c r="F3916" t="s">
        <v>8220</v>
      </c>
      <c r="G3916" t="s">
        <v>8223</v>
      </c>
      <c r="H3916" t="s">
        <v>8245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8272</v>
      </c>
      <c r="O3916" s="10" t="s">
        <v>8313</v>
      </c>
      <c r="P3916">
        <f t="shared" si="185"/>
        <v>0</v>
      </c>
      <c r="Q3916" s="14">
        <f t="shared" si="183"/>
        <v>42730.903726851851</v>
      </c>
      <c r="R3916" s="14">
        <f t="shared" si="184"/>
        <v>42760.903726851851</v>
      </c>
    </row>
    <row r="3917" spans="1:18" ht="48" hidden="1" x14ac:dyDescent="0.2">
      <c r="A3917">
        <v>4102</v>
      </c>
      <c r="B3917" s="3" t="s">
        <v>4098</v>
      </c>
      <c r="C3917" s="3" t="s">
        <v>8205</v>
      </c>
      <c r="D3917" s="6">
        <v>500</v>
      </c>
      <c r="E3917" s="8">
        <v>137</v>
      </c>
      <c r="F3917" t="s">
        <v>8220</v>
      </c>
      <c r="G3917" t="s">
        <v>8223</v>
      </c>
      <c r="H3917" t="s">
        <v>8245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8272</v>
      </c>
      <c r="O3917" s="10" t="s">
        <v>8313</v>
      </c>
      <c r="P3917">
        <f t="shared" si="185"/>
        <v>22.83</v>
      </c>
      <c r="Q3917" s="14">
        <f t="shared" si="183"/>
        <v>42475.848067129627</v>
      </c>
      <c r="R3917" s="14">
        <f t="shared" si="184"/>
        <v>42505.848067129627</v>
      </c>
    </row>
    <row r="3918" spans="1:18" ht="48" hidden="1" x14ac:dyDescent="0.2">
      <c r="A3918">
        <v>4103</v>
      </c>
      <c r="B3918" s="3" t="s">
        <v>4099</v>
      </c>
      <c r="C3918" s="3" t="s">
        <v>8206</v>
      </c>
      <c r="D3918" s="6">
        <v>1000</v>
      </c>
      <c r="E3918" s="8">
        <v>100</v>
      </c>
      <c r="F3918" t="s">
        <v>8220</v>
      </c>
      <c r="G3918" t="s">
        <v>8223</v>
      </c>
      <c r="H3918" t="s">
        <v>8245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8272</v>
      </c>
      <c r="O3918" s="10" t="s">
        <v>8313</v>
      </c>
      <c r="P3918">
        <f t="shared" si="185"/>
        <v>16.670000000000002</v>
      </c>
      <c r="Q3918" s="14">
        <f t="shared" si="183"/>
        <v>42188.83293981482</v>
      </c>
      <c r="R3918" s="14">
        <f t="shared" si="184"/>
        <v>42242.772222222222</v>
      </c>
    </row>
    <row r="3919" spans="1:18" ht="48" hidden="1" x14ac:dyDescent="0.2">
      <c r="A3919">
        <v>4104</v>
      </c>
      <c r="B3919" s="3" t="s">
        <v>4100</v>
      </c>
      <c r="C3919" s="3" t="s">
        <v>8207</v>
      </c>
      <c r="D3919" s="6">
        <v>3000</v>
      </c>
      <c r="E3919" s="8">
        <v>641</v>
      </c>
      <c r="F3919" t="s">
        <v>8220</v>
      </c>
      <c r="G3919" t="s">
        <v>8225</v>
      </c>
      <c r="H3919" t="s">
        <v>8247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8272</v>
      </c>
      <c r="O3919" s="10" t="s">
        <v>8313</v>
      </c>
      <c r="P3919">
        <f t="shared" si="185"/>
        <v>45.79</v>
      </c>
      <c r="Q3919" s="14">
        <f t="shared" si="183"/>
        <v>42640.278171296297</v>
      </c>
      <c r="R3919" s="14">
        <f t="shared" si="184"/>
        <v>42670.278171296297</v>
      </c>
    </row>
    <row r="3920" spans="1:18" ht="48" hidden="1" x14ac:dyDescent="0.2">
      <c r="A3920">
        <v>4105</v>
      </c>
      <c r="B3920" s="3" t="s">
        <v>4101</v>
      </c>
      <c r="C3920" s="3" t="s">
        <v>8208</v>
      </c>
      <c r="D3920" s="6">
        <v>33000</v>
      </c>
      <c r="E3920" s="8">
        <v>2300</v>
      </c>
      <c r="F3920" t="s">
        <v>8220</v>
      </c>
      <c r="G3920" t="s">
        <v>8237</v>
      </c>
      <c r="H3920" t="s">
        <v>8255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8272</v>
      </c>
      <c r="O3920" s="10" t="s">
        <v>8313</v>
      </c>
      <c r="P3920">
        <f t="shared" si="185"/>
        <v>383.33</v>
      </c>
      <c r="Q3920" s="14">
        <f t="shared" si="183"/>
        <v>42697.010520833333</v>
      </c>
      <c r="R3920" s="14">
        <f t="shared" si="184"/>
        <v>42730.010520833333</v>
      </c>
    </row>
    <row r="3921" spans="1:18" ht="48" hidden="1" x14ac:dyDescent="0.2">
      <c r="A3921">
        <v>4106</v>
      </c>
      <c r="B3921" s="3" t="s">
        <v>4102</v>
      </c>
      <c r="C3921" s="3" t="s">
        <v>8209</v>
      </c>
      <c r="D3921" s="6">
        <v>5000</v>
      </c>
      <c r="E3921" s="8">
        <v>3530</v>
      </c>
      <c r="F3921" t="s">
        <v>8220</v>
      </c>
      <c r="G3921" t="s">
        <v>8223</v>
      </c>
      <c r="H3921" t="s">
        <v>8245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8272</v>
      </c>
      <c r="O3921" s="10" t="s">
        <v>8313</v>
      </c>
      <c r="P3921">
        <f t="shared" si="185"/>
        <v>106.97</v>
      </c>
      <c r="Q3921" s="14">
        <f t="shared" si="183"/>
        <v>42053.049375000002</v>
      </c>
      <c r="R3921" s="14">
        <f t="shared" si="184"/>
        <v>42096.041666666672</v>
      </c>
    </row>
    <row r="3922" spans="1:18" ht="48" hidden="1" x14ac:dyDescent="0.2">
      <c r="A3922">
        <v>4107</v>
      </c>
      <c r="B3922" s="3" t="s">
        <v>4103</v>
      </c>
      <c r="C3922" s="3" t="s">
        <v>8210</v>
      </c>
      <c r="D3922" s="6">
        <v>2000</v>
      </c>
      <c r="E3922" s="8">
        <v>41</v>
      </c>
      <c r="F3922" t="s">
        <v>8220</v>
      </c>
      <c r="G3922" t="s">
        <v>8223</v>
      </c>
      <c r="H3922" t="s">
        <v>8245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8272</v>
      </c>
      <c r="O3922" s="10" t="s">
        <v>8313</v>
      </c>
      <c r="P3922">
        <f t="shared" si="185"/>
        <v>10.25</v>
      </c>
      <c r="Q3922" s="14">
        <f t="shared" si="183"/>
        <v>41883.916678240741</v>
      </c>
      <c r="R3922" s="14">
        <f t="shared" si="184"/>
        <v>41906.916678240741</v>
      </c>
    </row>
    <row r="3923" spans="1:18" ht="48" hidden="1" x14ac:dyDescent="0.2">
      <c r="A3923">
        <v>4108</v>
      </c>
      <c r="B3923" s="3" t="s">
        <v>4104</v>
      </c>
      <c r="C3923" s="3" t="s">
        <v>8211</v>
      </c>
      <c r="D3923" s="6">
        <v>3000</v>
      </c>
      <c r="E3923" s="8">
        <v>59</v>
      </c>
      <c r="F3923" t="s">
        <v>8220</v>
      </c>
      <c r="G3923" t="s">
        <v>8223</v>
      </c>
      <c r="H3923" t="s">
        <v>8245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8272</v>
      </c>
      <c r="O3923" s="10" t="s">
        <v>8313</v>
      </c>
      <c r="P3923">
        <f t="shared" si="185"/>
        <v>59</v>
      </c>
      <c r="Q3923" s="14">
        <f t="shared" si="183"/>
        <v>42767.031678240746</v>
      </c>
      <c r="R3923" s="14">
        <f t="shared" si="184"/>
        <v>42797.208333333328</v>
      </c>
    </row>
    <row r="3924" spans="1:18" ht="48" hidden="1" x14ac:dyDescent="0.2">
      <c r="A3924">
        <v>4109</v>
      </c>
      <c r="B3924" s="3" t="s">
        <v>4105</v>
      </c>
      <c r="C3924" s="3" t="s">
        <v>8212</v>
      </c>
      <c r="D3924" s="6">
        <v>500</v>
      </c>
      <c r="E3924" s="8">
        <v>0</v>
      </c>
      <c r="F3924" t="s">
        <v>8220</v>
      </c>
      <c r="G3924" t="s">
        <v>8224</v>
      </c>
      <c r="H3924" t="s">
        <v>8246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8272</v>
      </c>
      <c r="O3924" s="10" t="s">
        <v>8313</v>
      </c>
      <c r="P3924">
        <f t="shared" si="185"/>
        <v>0</v>
      </c>
      <c r="Q3924" s="14">
        <f t="shared" si="183"/>
        <v>42307.539398148147</v>
      </c>
      <c r="R3924" s="14">
        <f t="shared" si="184"/>
        <v>42337.581064814818</v>
      </c>
    </row>
    <row r="3925" spans="1:18" ht="48" hidden="1" x14ac:dyDescent="0.2">
      <c r="A3925">
        <v>4110</v>
      </c>
      <c r="B3925" s="3" t="s">
        <v>4106</v>
      </c>
      <c r="C3925" s="3" t="s">
        <v>8213</v>
      </c>
      <c r="D3925" s="6">
        <v>300</v>
      </c>
      <c r="E3925" s="8">
        <v>86</v>
      </c>
      <c r="F3925" t="s">
        <v>8220</v>
      </c>
      <c r="G3925" t="s">
        <v>8224</v>
      </c>
      <c r="H3925" t="s">
        <v>8246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8272</v>
      </c>
      <c r="O3925" s="10" t="s">
        <v>8313</v>
      </c>
      <c r="P3925">
        <f t="shared" si="185"/>
        <v>14.33</v>
      </c>
      <c r="Q3925" s="14">
        <f t="shared" si="183"/>
        <v>42512.626747685179</v>
      </c>
      <c r="R3925" s="14">
        <f t="shared" si="184"/>
        <v>42572.626747685179</v>
      </c>
    </row>
    <row r="3926" spans="1:18" ht="48" hidden="1" x14ac:dyDescent="0.2">
      <c r="A3926">
        <v>4111</v>
      </c>
      <c r="B3926" s="3" t="s">
        <v>4107</v>
      </c>
      <c r="C3926" s="3" t="s">
        <v>8214</v>
      </c>
      <c r="D3926" s="6">
        <v>3000</v>
      </c>
      <c r="E3926" s="8">
        <v>94</v>
      </c>
      <c r="F3926" t="s">
        <v>8220</v>
      </c>
      <c r="G3926" t="s">
        <v>8223</v>
      </c>
      <c r="H3926" t="s">
        <v>8245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8272</v>
      </c>
      <c r="O3926" s="10" t="s">
        <v>8313</v>
      </c>
      <c r="P3926">
        <f t="shared" si="185"/>
        <v>15.67</v>
      </c>
      <c r="Q3926" s="14">
        <f t="shared" si="183"/>
        <v>42029.135879629626</v>
      </c>
      <c r="R3926" s="14">
        <f t="shared" si="184"/>
        <v>42059.135879629626</v>
      </c>
    </row>
    <row r="3927" spans="1:18" ht="48" hidden="1" x14ac:dyDescent="0.2">
      <c r="A3927">
        <v>4112</v>
      </c>
      <c r="B3927" s="3" t="s">
        <v>4108</v>
      </c>
      <c r="C3927" s="3" t="s">
        <v>6961</v>
      </c>
      <c r="D3927" s="6">
        <v>2500</v>
      </c>
      <c r="E3927" s="8">
        <v>1</v>
      </c>
      <c r="F3927" t="s">
        <v>8220</v>
      </c>
      <c r="G3927" t="s">
        <v>8240</v>
      </c>
      <c r="H3927" t="s">
        <v>8248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8272</v>
      </c>
      <c r="O3927" s="10" t="s">
        <v>8313</v>
      </c>
      <c r="P3927">
        <f t="shared" si="185"/>
        <v>1</v>
      </c>
      <c r="Q3927" s="14">
        <f t="shared" si="183"/>
        <v>42400.946597222224</v>
      </c>
      <c r="R3927" s="14">
        <f t="shared" si="184"/>
        <v>42428</v>
      </c>
    </row>
    <row r="3928" spans="1:18" ht="48" hidden="1" x14ac:dyDescent="0.2">
      <c r="A3928">
        <v>4113</v>
      </c>
      <c r="B3928" s="3" t="s">
        <v>4109</v>
      </c>
      <c r="C3928" s="3" t="s">
        <v>8215</v>
      </c>
      <c r="D3928" s="6">
        <v>1500</v>
      </c>
      <c r="E3928" s="8">
        <v>3</v>
      </c>
      <c r="F3928" t="s">
        <v>8220</v>
      </c>
      <c r="G3928" t="s">
        <v>8223</v>
      </c>
      <c r="H3928" t="s">
        <v>8245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8272</v>
      </c>
      <c r="O3928" s="10" t="s">
        <v>8313</v>
      </c>
      <c r="P3928">
        <f t="shared" si="185"/>
        <v>1</v>
      </c>
      <c r="Q3928" s="14">
        <f t="shared" si="183"/>
        <v>42358.573182870372</v>
      </c>
      <c r="R3928" s="14">
        <f t="shared" si="184"/>
        <v>42377.273611111115</v>
      </c>
    </row>
    <row r="3929" spans="1:18" ht="48" hidden="1" x14ac:dyDescent="0.2">
      <c r="A3929">
        <v>2701</v>
      </c>
      <c r="B3929" s="3" t="s">
        <v>2701</v>
      </c>
      <c r="C3929" s="3" t="s">
        <v>6811</v>
      </c>
      <c r="D3929" s="6">
        <v>3400</v>
      </c>
      <c r="E3929" s="8">
        <v>1570</v>
      </c>
      <c r="F3929" t="s">
        <v>8221</v>
      </c>
      <c r="G3929" t="s">
        <v>8240</v>
      </c>
      <c r="H3929" t="s">
        <v>8248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8272</v>
      </c>
      <c r="O3929" s="10" t="s">
        <v>8314</v>
      </c>
      <c r="P3929">
        <f t="shared" si="185"/>
        <v>34.130000000000003</v>
      </c>
      <c r="Q3929" s="14">
        <f t="shared" si="183"/>
        <v>42801.774699074071</v>
      </c>
      <c r="R3929" s="14">
        <f t="shared" si="184"/>
        <v>42832.733032407406</v>
      </c>
    </row>
    <row r="3930" spans="1:18" ht="48" hidden="1" x14ac:dyDescent="0.2">
      <c r="A3930">
        <v>2702</v>
      </c>
      <c r="B3930" s="3" t="s">
        <v>2702</v>
      </c>
      <c r="C3930" s="3" t="s">
        <v>6812</v>
      </c>
      <c r="D3930" s="6">
        <v>10000</v>
      </c>
      <c r="E3930" s="8">
        <v>3441</v>
      </c>
      <c r="F3930" t="s">
        <v>8221</v>
      </c>
      <c r="G3930" t="s">
        <v>8223</v>
      </c>
      <c r="H3930" t="s">
        <v>8245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8272</v>
      </c>
      <c r="O3930" s="10" t="s">
        <v>8314</v>
      </c>
      <c r="P3930">
        <f t="shared" si="185"/>
        <v>132.35</v>
      </c>
      <c r="Q3930" s="14">
        <f t="shared" si="183"/>
        <v>42800.801817129628</v>
      </c>
      <c r="R3930" s="14">
        <f t="shared" si="184"/>
        <v>42830.760150462964</v>
      </c>
    </row>
    <row r="3931" spans="1:18" ht="32" hidden="1" x14ac:dyDescent="0.2">
      <c r="A3931">
        <v>2703</v>
      </c>
      <c r="B3931" s="3" t="s">
        <v>2703</v>
      </c>
      <c r="C3931" s="3" t="s">
        <v>6813</v>
      </c>
      <c r="D3931" s="6">
        <v>40000</v>
      </c>
      <c r="E3931" s="8">
        <v>41500</v>
      </c>
      <c r="F3931" t="s">
        <v>8221</v>
      </c>
      <c r="G3931" t="s">
        <v>8237</v>
      </c>
      <c r="H3931" t="s">
        <v>8255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8272</v>
      </c>
      <c r="O3931" s="10" t="s">
        <v>8314</v>
      </c>
      <c r="P3931">
        <f t="shared" si="185"/>
        <v>922.22</v>
      </c>
      <c r="Q3931" s="14">
        <f t="shared" si="183"/>
        <v>42756.690162037034</v>
      </c>
      <c r="R3931" s="14">
        <f t="shared" si="184"/>
        <v>42816.648495370369</v>
      </c>
    </row>
    <row r="3932" spans="1:18" ht="48" hidden="1" x14ac:dyDescent="0.2">
      <c r="A3932">
        <v>2704</v>
      </c>
      <c r="B3932" s="3" t="s">
        <v>2704</v>
      </c>
      <c r="C3932" s="3" t="s">
        <v>6814</v>
      </c>
      <c r="D3932" s="6">
        <v>19000</v>
      </c>
      <c r="E3932" s="8">
        <v>1145</v>
      </c>
      <c r="F3932" t="s">
        <v>8221</v>
      </c>
      <c r="G3932" t="s">
        <v>8223</v>
      </c>
      <c r="H3932" t="s">
        <v>8245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8272</v>
      </c>
      <c r="O3932" s="10" t="s">
        <v>8314</v>
      </c>
      <c r="P3932">
        <f t="shared" si="185"/>
        <v>163.57</v>
      </c>
      <c r="Q3932" s="14">
        <f t="shared" si="183"/>
        <v>42787.862430555557</v>
      </c>
      <c r="R3932" s="14">
        <f t="shared" si="184"/>
        <v>42830.820763888885</v>
      </c>
    </row>
    <row r="3933" spans="1:18" ht="32" hidden="1" x14ac:dyDescent="0.2">
      <c r="A3933">
        <v>2705</v>
      </c>
      <c r="B3933" s="3" t="s">
        <v>2705</v>
      </c>
      <c r="C3933" s="3" t="s">
        <v>6815</v>
      </c>
      <c r="D3933" s="6">
        <v>16500</v>
      </c>
      <c r="E3933" s="8">
        <v>1739</v>
      </c>
      <c r="F3933" t="s">
        <v>8221</v>
      </c>
      <c r="G3933" t="s">
        <v>8223</v>
      </c>
      <c r="H3933" t="s">
        <v>8245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8272</v>
      </c>
      <c r="O3933" s="10" t="s">
        <v>8314</v>
      </c>
      <c r="P3933">
        <f t="shared" si="185"/>
        <v>217.38</v>
      </c>
      <c r="Q3933" s="14">
        <f t="shared" si="183"/>
        <v>42773.916180555556</v>
      </c>
      <c r="R3933" s="14">
        <f t="shared" si="184"/>
        <v>42818.874513888892</v>
      </c>
    </row>
    <row r="3934" spans="1:18" ht="48" hidden="1" x14ac:dyDescent="0.2">
      <c r="A3934">
        <v>2706</v>
      </c>
      <c r="B3934" s="3" t="s">
        <v>2706</v>
      </c>
      <c r="C3934" s="3" t="s">
        <v>6816</v>
      </c>
      <c r="D3934" s="6">
        <v>35000</v>
      </c>
      <c r="E3934" s="8">
        <v>39304</v>
      </c>
      <c r="F3934" t="s">
        <v>8218</v>
      </c>
      <c r="G3934" t="s">
        <v>8223</v>
      </c>
      <c r="H3934" t="s">
        <v>8245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8272</v>
      </c>
      <c r="O3934" s="10" t="s">
        <v>8314</v>
      </c>
      <c r="P3934">
        <f t="shared" si="185"/>
        <v>149.44</v>
      </c>
      <c r="Q3934" s="14">
        <f t="shared" si="183"/>
        <v>41899.294942129629</v>
      </c>
      <c r="R3934" s="14">
        <f t="shared" si="184"/>
        <v>41928.290972222225</v>
      </c>
    </row>
    <row r="3935" spans="1:18" ht="48" hidden="1" x14ac:dyDescent="0.2">
      <c r="A3935">
        <v>2707</v>
      </c>
      <c r="B3935" s="3" t="s">
        <v>2707</v>
      </c>
      <c r="C3935" s="3" t="s">
        <v>6817</v>
      </c>
      <c r="D3935" s="6">
        <v>8000</v>
      </c>
      <c r="E3935" s="8">
        <v>28067.57</v>
      </c>
      <c r="F3935" t="s">
        <v>8218</v>
      </c>
      <c r="G3935" t="s">
        <v>8223</v>
      </c>
      <c r="H3935" t="s">
        <v>8245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8272</v>
      </c>
      <c r="O3935" s="10" t="s">
        <v>8314</v>
      </c>
      <c r="P3935">
        <f t="shared" si="185"/>
        <v>71.239999999999995</v>
      </c>
      <c r="Q3935" s="14">
        <f t="shared" si="183"/>
        <v>41391.782905092594</v>
      </c>
      <c r="R3935" s="14">
        <f t="shared" si="184"/>
        <v>41421.290972222225</v>
      </c>
    </row>
    <row r="3936" spans="1:18" ht="48" hidden="1" x14ac:dyDescent="0.2">
      <c r="A3936">
        <v>2708</v>
      </c>
      <c r="B3936" s="3" t="s">
        <v>2708</v>
      </c>
      <c r="C3936" s="3" t="s">
        <v>6818</v>
      </c>
      <c r="D3936" s="6">
        <v>20000</v>
      </c>
      <c r="E3936" s="8">
        <v>46643.07</v>
      </c>
      <c r="F3936" t="s">
        <v>8218</v>
      </c>
      <c r="G3936" t="s">
        <v>8224</v>
      </c>
      <c r="H3936" t="s">
        <v>8246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8272</v>
      </c>
      <c r="O3936" s="10" t="s">
        <v>8314</v>
      </c>
      <c r="P3936">
        <f t="shared" si="185"/>
        <v>44.46</v>
      </c>
      <c r="Q3936" s="14">
        <f t="shared" si="183"/>
        <v>42512.698217592595</v>
      </c>
      <c r="R3936" s="14">
        <f t="shared" si="184"/>
        <v>42572.698217592595</v>
      </c>
    </row>
    <row r="3937" spans="1:18" ht="48" hidden="1" x14ac:dyDescent="0.2">
      <c r="A3937">
        <v>2709</v>
      </c>
      <c r="B3937" s="3" t="s">
        <v>2709</v>
      </c>
      <c r="C3937" s="3" t="s">
        <v>6819</v>
      </c>
      <c r="D3937" s="6">
        <v>50000</v>
      </c>
      <c r="E3937" s="8">
        <v>50803</v>
      </c>
      <c r="F3937" t="s">
        <v>8218</v>
      </c>
      <c r="G3937" t="s">
        <v>8223</v>
      </c>
      <c r="H3937" t="s">
        <v>8245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8272</v>
      </c>
      <c r="O3937" s="10" t="s">
        <v>8314</v>
      </c>
      <c r="P3937">
        <f t="shared" si="185"/>
        <v>164.94</v>
      </c>
      <c r="Q3937" s="14">
        <f t="shared" si="183"/>
        <v>42612.149780092594</v>
      </c>
      <c r="R3937" s="14">
        <f t="shared" si="184"/>
        <v>42647.165972222225</v>
      </c>
    </row>
    <row r="3938" spans="1:18" ht="32" hidden="1" x14ac:dyDescent="0.2">
      <c r="A3938">
        <v>2710</v>
      </c>
      <c r="B3938" s="3" t="s">
        <v>2710</v>
      </c>
      <c r="C3938" s="3" t="s">
        <v>6820</v>
      </c>
      <c r="D3938" s="6">
        <v>60000</v>
      </c>
      <c r="E3938" s="8">
        <v>92340.21</v>
      </c>
      <c r="F3938" t="s">
        <v>8218</v>
      </c>
      <c r="G3938" t="s">
        <v>8223</v>
      </c>
      <c r="H3938" t="s">
        <v>8245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8272</v>
      </c>
      <c r="O3938" s="10" t="s">
        <v>8314</v>
      </c>
      <c r="P3938">
        <f t="shared" si="185"/>
        <v>84.87</v>
      </c>
      <c r="Q3938" s="14">
        <f t="shared" si="183"/>
        <v>41828.229490740741</v>
      </c>
      <c r="R3938" s="14">
        <f t="shared" si="184"/>
        <v>41860.083333333336</v>
      </c>
    </row>
    <row r="3939" spans="1:18" ht="48" hidden="1" x14ac:dyDescent="0.2">
      <c r="A3939">
        <v>2711</v>
      </c>
      <c r="B3939" s="3" t="s">
        <v>2711</v>
      </c>
      <c r="C3939" s="3" t="s">
        <v>6821</v>
      </c>
      <c r="D3939" s="6">
        <v>3910</v>
      </c>
      <c r="E3939" s="8">
        <v>3938</v>
      </c>
      <c r="F3939" t="s">
        <v>8218</v>
      </c>
      <c r="G3939" t="s">
        <v>8224</v>
      </c>
      <c r="H3939" t="s">
        <v>8246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8272</v>
      </c>
      <c r="O3939" s="10" t="s">
        <v>8314</v>
      </c>
      <c r="P3939">
        <f t="shared" si="185"/>
        <v>53.95</v>
      </c>
      <c r="Q3939" s="14">
        <f t="shared" si="183"/>
        <v>41780.745254629634</v>
      </c>
      <c r="R3939" s="14">
        <f t="shared" si="184"/>
        <v>41810.917361111111</v>
      </c>
    </row>
    <row r="3940" spans="1:18" ht="48" hidden="1" x14ac:dyDescent="0.2">
      <c r="A3940">
        <v>2712</v>
      </c>
      <c r="B3940" s="3" t="s">
        <v>2712</v>
      </c>
      <c r="C3940" s="3" t="s">
        <v>6822</v>
      </c>
      <c r="D3940" s="6">
        <v>5500</v>
      </c>
      <c r="E3940" s="8">
        <v>7226</v>
      </c>
      <c r="F3940" t="s">
        <v>8218</v>
      </c>
      <c r="G3940" t="s">
        <v>8223</v>
      </c>
      <c r="H3940" t="s">
        <v>8245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8272</v>
      </c>
      <c r="O3940" s="10" t="s">
        <v>8314</v>
      </c>
      <c r="P3940">
        <f t="shared" si="185"/>
        <v>50.53</v>
      </c>
      <c r="Q3940" s="14">
        <f t="shared" si="183"/>
        <v>41432.062037037038</v>
      </c>
      <c r="R3940" s="14">
        <f t="shared" si="184"/>
        <v>41468.75</v>
      </c>
    </row>
    <row r="3941" spans="1:18" ht="48" hidden="1" x14ac:dyDescent="0.2">
      <c r="A3941">
        <v>2713</v>
      </c>
      <c r="B3941" s="3" t="s">
        <v>2713</v>
      </c>
      <c r="C3941" s="3" t="s">
        <v>6823</v>
      </c>
      <c r="D3941" s="6">
        <v>150000</v>
      </c>
      <c r="E3941" s="8">
        <v>153362</v>
      </c>
      <c r="F3941" t="s">
        <v>8218</v>
      </c>
      <c r="G3941" t="s">
        <v>8223</v>
      </c>
      <c r="H3941" t="s">
        <v>8245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8272</v>
      </c>
      <c r="O3941" s="10" t="s">
        <v>8314</v>
      </c>
      <c r="P3941">
        <f t="shared" si="185"/>
        <v>108</v>
      </c>
      <c r="Q3941" s="14">
        <f t="shared" si="183"/>
        <v>42322.653749999998</v>
      </c>
      <c r="R3941" s="14">
        <f t="shared" si="184"/>
        <v>42362.653749999998</v>
      </c>
    </row>
    <row r="3942" spans="1:18" ht="32" hidden="1" x14ac:dyDescent="0.2">
      <c r="A3942">
        <v>2714</v>
      </c>
      <c r="B3942" s="3" t="s">
        <v>2714</v>
      </c>
      <c r="C3942" s="3" t="s">
        <v>6824</v>
      </c>
      <c r="D3942" s="6">
        <v>25000</v>
      </c>
      <c r="E3942" s="8">
        <v>29089</v>
      </c>
      <c r="F3942" t="s">
        <v>8218</v>
      </c>
      <c r="G3942" t="s">
        <v>8223</v>
      </c>
      <c r="H3942" t="s">
        <v>8245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8272</v>
      </c>
      <c r="O3942" s="10" t="s">
        <v>8314</v>
      </c>
      <c r="P3942">
        <f t="shared" si="185"/>
        <v>95.37</v>
      </c>
      <c r="Q3942" s="14">
        <f t="shared" si="183"/>
        <v>42629.655046296291</v>
      </c>
      <c r="R3942" s="14">
        <f t="shared" si="184"/>
        <v>42657.958333333328</v>
      </c>
    </row>
    <row r="3943" spans="1:18" ht="48" hidden="1" x14ac:dyDescent="0.2">
      <c r="A3943">
        <v>2715</v>
      </c>
      <c r="B3943" s="3" t="s">
        <v>2715</v>
      </c>
      <c r="C3943" s="3" t="s">
        <v>6825</v>
      </c>
      <c r="D3943" s="6">
        <v>12000</v>
      </c>
      <c r="E3943" s="8">
        <v>31754.69</v>
      </c>
      <c r="F3943" t="s">
        <v>8218</v>
      </c>
      <c r="G3943" t="s">
        <v>8223</v>
      </c>
      <c r="H3943" t="s">
        <v>8245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8272</v>
      </c>
      <c r="O3943" s="10" t="s">
        <v>8314</v>
      </c>
      <c r="P3943">
        <f t="shared" si="185"/>
        <v>57.63</v>
      </c>
      <c r="Q3943" s="14">
        <f t="shared" si="183"/>
        <v>42387.398472222223</v>
      </c>
      <c r="R3943" s="14">
        <f t="shared" si="184"/>
        <v>42421.398472222223</v>
      </c>
    </row>
    <row r="3944" spans="1:18" ht="64" hidden="1" x14ac:dyDescent="0.2">
      <c r="A3944">
        <v>2716</v>
      </c>
      <c r="B3944" s="3" t="s">
        <v>2716</v>
      </c>
      <c r="C3944" s="3" t="s">
        <v>6826</v>
      </c>
      <c r="D3944" s="6">
        <v>10000</v>
      </c>
      <c r="E3944" s="8">
        <v>11998.01</v>
      </c>
      <c r="F3944" t="s">
        <v>8218</v>
      </c>
      <c r="G3944" t="s">
        <v>8235</v>
      </c>
      <c r="H3944" t="s">
        <v>8248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8272</v>
      </c>
      <c r="O3944" s="10" t="s">
        <v>8314</v>
      </c>
      <c r="P3944">
        <f t="shared" si="185"/>
        <v>64.16</v>
      </c>
      <c r="Q3944" s="14">
        <f t="shared" si="183"/>
        <v>42255.333252314813</v>
      </c>
      <c r="R3944" s="14">
        <f t="shared" si="184"/>
        <v>42285.333252314813</v>
      </c>
    </row>
    <row r="3945" spans="1:18" ht="48" hidden="1" x14ac:dyDescent="0.2">
      <c r="A3945">
        <v>2717</v>
      </c>
      <c r="B3945" s="3" t="s">
        <v>2717</v>
      </c>
      <c r="C3945" s="3" t="s">
        <v>6827</v>
      </c>
      <c r="D3945" s="6">
        <v>25000</v>
      </c>
      <c r="E3945" s="8">
        <v>30026</v>
      </c>
      <c r="F3945" t="s">
        <v>8218</v>
      </c>
      <c r="G3945" t="s">
        <v>8223</v>
      </c>
      <c r="H3945" t="s">
        <v>8245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8272</v>
      </c>
      <c r="O3945" s="10" t="s">
        <v>8314</v>
      </c>
      <c r="P3945">
        <f t="shared" si="185"/>
        <v>92.39</v>
      </c>
      <c r="Q3945" s="14">
        <f t="shared" si="183"/>
        <v>41934.914918981485</v>
      </c>
      <c r="R3945" s="14">
        <f t="shared" si="184"/>
        <v>41979.956585648149</v>
      </c>
    </row>
    <row r="3946" spans="1:18" ht="48" hidden="1" x14ac:dyDescent="0.2">
      <c r="A3946">
        <v>2718</v>
      </c>
      <c r="B3946" s="3" t="s">
        <v>2718</v>
      </c>
      <c r="C3946" s="3" t="s">
        <v>6828</v>
      </c>
      <c r="D3946" s="6">
        <v>18000</v>
      </c>
      <c r="E3946" s="8">
        <v>18645</v>
      </c>
      <c r="F3946" t="s">
        <v>8218</v>
      </c>
      <c r="G3946" t="s">
        <v>8223</v>
      </c>
      <c r="H3946" t="s">
        <v>8245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8272</v>
      </c>
      <c r="O3946" s="10" t="s">
        <v>8314</v>
      </c>
      <c r="P3946">
        <f t="shared" si="185"/>
        <v>125.98</v>
      </c>
      <c r="Q3946" s="14">
        <f t="shared" si="183"/>
        <v>42465.596585648149</v>
      </c>
      <c r="R3946" s="14">
        <f t="shared" si="184"/>
        <v>42493.958333333328</v>
      </c>
    </row>
    <row r="3947" spans="1:18" ht="48" hidden="1" x14ac:dyDescent="0.2">
      <c r="A3947">
        <v>2719</v>
      </c>
      <c r="B3947" s="3" t="s">
        <v>2719</v>
      </c>
      <c r="C3947" s="3" t="s">
        <v>6829</v>
      </c>
      <c r="D3947" s="6">
        <v>6000</v>
      </c>
      <c r="E3947" s="8">
        <v>6530</v>
      </c>
      <c r="F3947" t="s">
        <v>8218</v>
      </c>
      <c r="G3947" t="s">
        <v>8223</v>
      </c>
      <c r="H3947" t="s">
        <v>8245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8272</v>
      </c>
      <c r="O3947" s="10" t="s">
        <v>8314</v>
      </c>
      <c r="P3947">
        <f t="shared" si="185"/>
        <v>94.64</v>
      </c>
      <c r="Q3947" s="14">
        <f t="shared" si="183"/>
        <v>42418.031180555554</v>
      </c>
      <c r="R3947" s="14">
        <f t="shared" si="184"/>
        <v>42477.989513888882</v>
      </c>
    </row>
    <row r="3948" spans="1:18" ht="48" hidden="1" x14ac:dyDescent="0.2">
      <c r="A3948">
        <v>2720</v>
      </c>
      <c r="B3948" s="3" t="s">
        <v>2720</v>
      </c>
      <c r="C3948" s="3" t="s">
        <v>6830</v>
      </c>
      <c r="D3948" s="6">
        <v>25000</v>
      </c>
      <c r="E3948" s="8">
        <v>29531</v>
      </c>
      <c r="F3948" t="s">
        <v>8218</v>
      </c>
      <c r="G3948" t="s">
        <v>8223</v>
      </c>
      <c r="H3948" t="s">
        <v>8245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8272</v>
      </c>
      <c r="O3948" s="10" t="s">
        <v>8314</v>
      </c>
      <c r="P3948">
        <f t="shared" si="185"/>
        <v>170.7</v>
      </c>
      <c r="Q3948" s="14">
        <f t="shared" si="183"/>
        <v>42655.465891203698</v>
      </c>
      <c r="R3948" s="14">
        <f t="shared" si="184"/>
        <v>42685.507557870369</v>
      </c>
    </row>
    <row r="3949" spans="1:18" ht="48" hidden="1" x14ac:dyDescent="0.2">
      <c r="A3949">
        <v>2941</v>
      </c>
      <c r="B3949" s="3" t="s">
        <v>2941</v>
      </c>
      <c r="C3949" s="3" t="s">
        <v>7051</v>
      </c>
      <c r="D3949" s="6">
        <v>25000</v>
      </c>
      <c r="E3949" s="8">
        <v>1</v>
      </c>
      <c r="F3949" t="s">
        <v>8220</v>
      </c>
      <c r="G3949" t="s">
        <v>8223</v>
      </c>
      <c r="H3949" t="s">
        <v>8245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8272</v>
      </c>
      <c r="O3949" s="10" t="s">
        <v>8314</v>
      </c>
      <c r="P3949">
        <f t="shared" si="185"/>
        <v>1</v>
      </c>
      <c r="Q3949" s="14">
        <f t="shared" si="183"/>
        <v>42034.960127314815</v>
      </c>
      <c r="R3949" s="14">
        <f t="shared" si="184"/>
        <v>42064.960127314815</v>
      </c>
    </row>
    <row r="3950" spans="1:18" ht="48" hidden="1" x14ac:dyDescent="0.2">
      <c r="A3950">
        <v>2942</v>
      </c>
      <c r="B3950" s="3" t="s">
        <v>2942</v>
      </c>
      <c r="C3950" s="3" t="s">
        <v>7052</v>
      </c>
      <c r="D3950" s="6">
        <v>200000</v>
      </c>
      <c r="E3950" s="8">
        <v>40850</v>
      </c>
      <c r="F3950" t="s">
        <v>8220</v>
      </c>
      <c r="G3950" t="s">
        <v>8228</v>
      </c>
      <c r="H3950" t="s">
        <v>8250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8272</v>
      </c>
      <c r="O3950" s="10" t="s">
        <v>8314</v>
      </c>
      <c r="P3950">
        <f t="shared" si="185"/>
        <v>202.23</v>
      </c>
      <c r="Q3950" s="14">
        <f t="shared" si="183"/>
        <v>42334.803923611107</v>
      </c>
      <c r="R3950" s="14">
        <f t="shared" si="184"/>
        <v>42354.845833333333</v>
      </c>
    </row>
    <row r="3951" spans="1:18" ht="48" hidden="1" x14ac:dyDescent="0.2">
      <c r="A3951">
        <v>2943</v>
      </c>
      <c r="B3951" s="3" t="s">
        <v>2943</v>
      </c>
      <c r="C3951" s="3" t="s">
        <v>7053</v>
      </c>
      <c r="D3951" s="6">
        <v>3000</v>
      </c>
      <c r="E3951" s="8">
        <v>0</v>
      </c>
      <c r="F3951" t="s">
        <v>8220</v>
      </c>
      <c r="G3951" t="s">
        <v>8223</v>
      </c>
      <c r="H3951" t="s">
        <v>8245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8272</v>
      </c>
      <c r="O3951" s="10" t="s">
        <v>8314</v>
      </c>
      <c r="P3951">
        <f t="shared" si="185"/>
        <v>0</v>
      </c>
      <c r="Q3951" s="14">
        <f t="shared" si="183"/>
        <v>42077.129398148143</v>
      </c>
      <c r="R3951" s="14">
        <f t="shared" si="184"/>
        <v>42107.129398148143</v>
      </c>
    </row>
    <row r="3952" spans="1:18" ht="32" hidden="1" x14ac:dyDescent="0.2">
      <c r="A3952">
        <v>2944</v>
      </c>
      <c r="B3952" s="3" t="s">
        <v>2944</v>
      </c>
      <c r="C3952" s="3" t="s">
        <v>7054</v>
      </c>
      <c r="D3952" s="6">
        <v>10000</v>
      </c>
      <c r="E3952" s="8">
        <v>100</v>
      </c>
      <c r="F3952" t="s">
        <v>8220</v>
      </c>
      <c r="G3952" t="s">
        <v>8223</v>
      </c>
      <c r="H3952" t="s">
        <v>8245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8272</v>
      </c>
      <c r="O3952" s="10" t="s">
        <v>8314</v>
      </c>
      <c r="P3952">
        <f t="shared" si="185"/>
        <v>100</v>
      </c>
      <c r="Q3952" s="14">
        <f t="shared" si="183"/>
        <v>42132.9143287037</v>
      </c>
      <c r="R3952" s="14">
        <f t="shared" si="184"/>
        <v>42162.9143287037</v>
      </c>
    </row>
    <row r="3953" spans="1:18" ht="48" hidden="1" x14ac:dyDescent="0.2">
      <c r="A3953">
        <v>2945</v>
      </c>
      <c r="B3953" s="3" t="s">
        <v>2945</v>
      </c>
      <c r="C3953" s="3" t="s">
        <v>7055</v>
      </c>
      <c r="D3953" s="6">
        <v>50000</v>
      </c>
      <c r="E3953" s="8">
        <v>0</v>
      </c>
      <c r="F3953" t="s">
        <v>8220</v>
      </c>
      <c r="G3953" t="s">
        <v>8223</v>
      </c>
      <c r="H3953" t="s">
        <v>8245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8272</v>
      </c>
      <c r="O3953" s="10" t="s">
        <v>8314</v>
      </c>
      <c r="P3953">
        <f t="shared" si="185"/>
        <v>0</v>
      </c>
      <c r="Q3953" s="14">
        <f t="shared" si="183"/>
        <v>42118.139583333337</v>
      </c>
      <c r="R3953" s="14">
        <f t="shared" si="184"/>
        <v>42148.139583333337</v>
      </c>
    </row>
    <row r="3954" spans="1:18" ht="48" hidden="1" x14ac:dyDescent="0.2">
      <c r="A3954">
        <v>2946</v>
      </c>
      <c r="B3954" s="3" t="s">
        <v>2946</v>
      </c>
      <c r="C3954" s="3" t="s">
        <v>7056</v>
      </c>
      <c r="D3954" s="6">
        <v>2000</v>
      </c>
      <c r="E3954" s="8">
        <v>2</v>
      </c>
      <c r="F3954" t="s">
        <v>8220</v>
      </c>
      <c r="G3954" t="s">
        <v>8224</v>
      </c>
      <c r="H3954" t="s">
        <v>8246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8272</v>
      </c>
      <c r="O3954" s="10" t="s">
        <v>8314</v>
      </c>
      <c r="P3954">
        <f t="shared" si="185"/>
        <v>1</v>
      </c>
      <c r="Q3954" s="14">
        <f t="shared" si="183"/>
        <v>42567.531157407408</v>
      </c>
      <c r="R3954" s="14">
        <f t="shared" si="184"/>
        <v>42597.531157407408</v>
      </c>
    </row>
    <row r="3955" spans="1:18" ht="48" hidden="1" x14ac:dyDescent="0.2">
      <c r="A3955">
        <v>2947</v>
      </c>
      <c r="B3955" s="3" t="s">
        <v>2947</v>
      </c>
      <c r="C3955" s="3" t="s">
        <v>7057</v>
      </c>
      <c r="D3955" s="6">
        <v>25000</v>
      </c>
      <c r="E3955" s="8">
        <v>1072</v>
      </c>
      <c r="F3955" t="s">
        <v>8220</v>
      </c>
      <c r="G3955" t="s">
        <v>8223</v>
      </c>
      <c r="H3955" t="s">
        <v>8245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8272</v>
      </c>
      <c r="O3955" s="10" t="s">
        <v>8314</v>
      </c>
      <c r="P3955">
        <f t="shared" si="185"/>
        <v>82.46</v>
      </c>
      <c r="Q3955" s="14">
        <f t="shared" si="183"/>
        <v>42649.562118055561</v>
      </c>
      <c r="R3955" s="14">
        <f t="shared" si="184"/>
        <v>42698.715972222228</v>
      </c>
    </row>
    <row r="3956" spans="1:18" ht="48" hidden="1" x14ac:dyDescent="0.2">
      <c r="A3956">
        <v>2948</v>
      </c>
      <c r="B3956" s="3" t="s">
        <v>2948</v>
      </c>
      <c r="C3956" s="3" t="s">
        <v>7058</v>
      </c>
      <c r="D3956" s="6">
        <v>500000</v>
      </c>
      <c r="E3956" s="8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8272</v>
      </c>
      <c r="O3956" s="10" t="s">
        <v>8314</v>
      </c>
      <c r="P3956">
        <f t="shared" si="185"/>
        <v>2.67</v>
      </c>
      <c r="Q3956" s="14">
        <f t="shared" si="183"/>
        <v>42097.649224537032</v>
      </c>
      <c r="R3956" s="14">
        <f t="shared" si="184"/>
        <v>42157.649224537032</v>
      </c>
    </row>
    <row r="3957" spans="1:18" ht="48" hidden="1" x14ac:dyDescent="0.2">
      <c r="A3957">
        <v>2949</v>
      </c>
      <c r="B3957" s="3" t="s">
        <v>2949</v>
      </c>
      <c r="C3957" s="3" t="s">
        <v>7059</v>
      </c>
      <c r="D3957" s="6">
        <v>1000</v>
      </c>
      <c r="E3957" s="8">
        <v>25</v>
      </c>
      <c r="F3957" t="s">
        <v>8220</v>
      </c>
      <c r="G3957" t="s">
        <v>8223</v>
      </c>
      <c r="H3957" t="s">
        <v>8245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8272</v>
      </c>
      <c r="O3957" s="10" t="s">
        <v>8314</v>
      </c>
      <c r="P3957">
        <f t="shared" si="185"/>
        <v>12.5</v>
      </c>
      <c r="Q3957" s="14">
        <f t="shared" si="183"/>
        <v>42297.823113425926</v>
      </c>
      <c r="R3957" s="14">
        <f t="shared" si="184"/>
        <v>42327.864780092597</v>
      </c>
    </row>
    <row r="3958" spans="1:18" ht="48" hidden="1" x14ac:dyDescent="0.2">
      <c r="A3958">
        <v>2950</v>
      </c>
      <c r="B3958" s="3" t="s">
        <v>2950</v>
      </c>
      <c r="C3958" s="3" t="s">
        <v>7060</v>
      </c>
      <c r="D3958" s="6">
        <v>5000000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8272</v>
      </c>
      <c r="O3958" s="10" t="s">
        <v>8314</v>
      </c>
      <c r="P3958">
        <f t="shared" si="185"/>
        <v>0</v>
      </c>
      <c r="Q3958" s="14">
        <f t="shared" si="183"/>
        <v>42362.36518518519</v>
      </c>
      <c r="R3958" s="14">
        <f t="shared" si="184"/>
        <v>42392.36518518519</v>
      </c>
    </row>
    <row r="3959" spans="1:18" ht="64" hidden="1" x14ac:dyDescent="0.2">
      <c r="A3959">
        <v>2951</v>
      </c>
      <c r="B3959" s="3" t="s">
        <v>2951</v>
      </c>
      <c r="C3959" s="3" t="s">
        <v>7061</v>
      </c>
      <c r="D3959" s="6">
        <v>50000</v>
      </c>
      <c r="E3959" s="8">
        <v>1096</v>
      </c>
      <c r="F3959" t="s">
        <v>8219</v>
      </c>
      <c r="G3959" t="s">
        <v>8223</v>
      </c>
      <c r="H3959" t="s">
        <v>8245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8272</v>
      </c>
      <c r="O3959" s="10" t="s">
        <v>8314</v>
      </c>
      <c r="P3959">
        <f t="shared" si="185"/>
        <v>18.899999999999999</v>
      </c>
      <c r="Q3959" s="14">
        <f t="shared" si="183"/>
        <v>41872.802928240737</v>
      </c>
      <c r="R3959" s="14">
        <f t="shared" si="184"/>
        <v>41917.802928240737</v>
      </c>
    </row>
    <row r="3960" spans="1:18" ht="48" hidden="1" x14ac:dyDescent="0.2">
      <c r="A3960">
        <v>2952</v>
      </c>
      <c r="B3960" s="3" t="s">
        <v>2952</v>
      </c>
      <c r="C3960" s="3" t="s">
        <v>7062</v>
      </c>
      <c r="D3960" s="6">
        <v>20000</v>
      </c>
      <c r="E3960" s="8">
        <v>1605</v>
      </c>
      <c r="F3960" t="s">
        <v>8219</v>
      </c>
      <c r="G3960" t="s">
        <v>8223</v>
      </c>
      <c r="H3960" t="s">
        <v>8245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8272</v>
      </c>
      <c r="O3960" s="10" t="s">
        <v>8314</v>
      </c>
      <c r="P3960">
        <f t="shared" si="185"/>
        <v>200.63</v>
      </c>
      <c r="Q3960" s="14">
        <f t="shared" si="183"/>
        <v>42628.690266203703</v>
      </c>
      <c r="R3960" s="14">
        <f t="shared" si="184"/>
        <v>42660.166666666672</v>
      </c>
    </row>
    <row r="3961" spans="1:18" ht="48" hidden="1" x14ac:dyDescent="0.2">
      <c r="A3961">
        <v>2953</v>
      </c>
      <c r="B3961" s="3" t="s">
        <v>2953</v>
      </c>
      <c r="C3961" s="3" t="s">
        <v>7063</v>
      </c>
      <c r="D3961" s="6">
        <v>400000</v>
      </c>
      <c r="E3961" s="8">
        <v>605</v>
      </c>
      <c r="F3961" t="s">
        <v>8219</v>
      </c>
      <c r="G3961" t="s">
        <v>8223</v>
      </c>
      <c r="H3961" t="s">
        <v>8245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8272</v>
      </c>
      <c r="O3961" s="10" t="s">
        <v>8314</v>
      </c>
      <c r="P3961">
        <f t="shared" si="185"/>
        <v>201.67</v>
      </c>
      <c r="Q3961" s="14">
        <f t="shared" si="183"/>
        <v>42255.791909722218</v>
      </c>
      <c r="R3961" s="14">
        <f t="shared" si="184"/>
        <v>42285.791909722218</v>
      </c>
    </row>
    <row r="3962" spans="1:18" ht="48" hidden="1" x14ac:dyDescent="0.2">
      <c r="A3962">
        <v>2954</v>
      </c>
      <c r="B3962" s="3" t="s">
        <v>2954</v>
      </c>
      <c r="C3962" s="3" t="s">
        <v>7064</v>
      </c>
      <c r="D3962" s="6">
        <v>15000</v>
      </c>
      <c r="E3962" s="8">
        <v>0</v>
      </c>
      <c r="F3962" t="s">
        <v>8219</v>
      </c>
      <c r="G3962" t="s">
        <v>8223</v>
      </c>
      <c r="H3962" t="s">
        <v>8245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8272</v>
      </c>
      <c r="O3962" s="10" t="s">
        <v>8314</v>
      </c>
      <c r="P3962">
        <f t="shared" si="185"/>
        <v>0</v>
      </c>
      <c r="Q3962" s="14">
        <f t="shared" si="183"/>
        <v>42790.583368055552</v>
      </c>
      <c r="R3962" s="14">
        <f t="shared" si="184"/>
        <v>42810.541701388895</v>
      </c>
    </row>
    <row r="3963" spans="1:18" ht="32" hidden="1" x14ac:dyDescent="0.2">
      <c r="A3963">
        <v>2955</v>
      </c>
      <c r="B3963" s="3" t="s">
        <v>2955</v>
      </c>
      <c r="C3963" s="3" t="s">
        <v>7065</v>
      </c>
      <c r="D3963" s="6">
        <v>1200</v>
      </c>
      <c r="E3963" s="8">
        <v>715</v>
      </c>
      <c r="F3963" t="s">
        <v>8219</v>
      </c>
      <c r="G3963" t="s">
        <v>8223</v>
      </c>
      <c r="H3963" t="s">
        <v>8245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8272</v>
      </c>
      <c r="O3963" s="10" t="s">
        <v>8314</v>
      </c>
      <c r="P3963">
        <f t="shared" si="185"/>
        <v>65</v>
      </c>
      <c r="Q3963" s="14">
        <f t="shared" si="183"/>
        <v>42141.741307870368</v>
      </c>
      <c r="R3963" s="14">
        <f t="shared" si="184"/>
        <v>42171.741307870368</v>
      </c>
    </row>
    <row r="3964" spans="1:18" ht="48" hidden="1" x14ac:dyDescent="0.2">
      <c r="A3964">
        <v>2956</v>
      </c>
      <c r="B3964" s="3" t="s">
        <v>2956</v>
      </c>
      <c r="C3964" s="3" t="s">
        <v>7066</v>
      </c>
      <c r="D3964" s="6">
        <v>7900</v>
      </c>
      <c r="E3964" s="8">
        <v>1322</v>
      </c>
      <c r="F3964" t="s">
        <v>8219</v>
      </c>
      <c r="G3964" t="s">
        <v>8223</v>
      </c>
      <c r="H3964" t="s">
        <v>8245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8272</v>
      </c>
      <c r="O3964" s="10" t="s">
        <v>8314</v>
      </c>
      <c r="P3964">
        <f t="shared" si="185"/>
        <v>66.099999999999994</v>
      </c>
      <c r="Q3964" s="14">
        <f t="shared" si="183"/>
        <v>42464.958912037036</v>
      </c>
      <c r="R3964" s="14">
        <f t="shared" si="184"/>
        <v>42494.958912037036</v>
      </c>
    </row>
    <row r="3965" spans="1:18" ht="48" hidden="1" x14ac:dyDescent="0.2">
      <c r="A3965">
        <v>2957</v>
      </c>
      <c r="B3965" s="3" t="s">
        <v>2957</v>
      </c>
      <c r="C3965" s="3" t="s">
        <v>7067</v>
      </c>
      <c r="D3965" s="6">
        <v>15000</v>
      </c>
      <c r="E3965" s="8">
        <v>280</v>
      </c>
      <c r="F3965" t="s">
        <v>8219</v>
      </c>
      <c r="G3965" t="s">
        <v>8223</v>
      </c>
      <c r="H3965" t="s">
        <v>8245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8272</v>
      </c>
      <c r="O3965" s="10" t="s">
        <v>8314</v>
      </c>
      <c r="P3965">
        <f t="shared" si="185"/>
        <v>93.33</v>
      </c>
      <c r="Q3965" s="14">
        <f t="shared" si="183"/>
        <v>42031.011249999996</v>
      </c>
      <c r="R3965" s="14">
        <f t="shared" si="184"/>
        <v>42090.969583333332</v>
      </c>
    </row>
    <row r="3966" spans="1:18" ht="48" hidden="1" x14ac:dyDescent="0.2">
      <c r="A3966">
        <v>2958</v>
      </c>
      <c r="B3966" s="3" t="s">
        <v>2958</v>
      </c>
      <c r="C3966" s="3" t="s">
        <v>7068</v>
      </c>
      <c r="D3966" s="6">
        <v>80000</v>
      </c>
      <c r="E3966" s="8">
        <v>0</v>
      </c>
      <c r="F3966" t="s">
        <v>8219</v>
      </c>
      <c r="G3966" t="s">
        <v>8223</v>
      </c>
      <c r="H3966" t="s">
        <v>8245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8272</v>
      </c>
      <c r="O3966" s="10" t="s">
        <v>8314</v>
      </c>
      <c r="P3966">
        <f t="shared" si="185"/>
        <v>0</v>
      </c>
      <c r="Q3966" s="14">
        <f t="shared" si="183"/>
        <v>42438.779131944444</v>
      </c>
      <c r="R3966" s="14">
        <f t="shared" si="184"/>
        <v>42498.73746527778</v>
      </c>
    </row>
    <row r="3967" spans="1:18" ht="48" hidden="1" x14ac:dyDescent="0.2">
      <c r="A3967">
        <v>2959</v>
      </c>
      <c r="B3967" s="3" t="s">
        <v>2959</v>
      </c>
      <c r="C3967" s="3" t="s">
        <v>7069</v>
      </c>
      <c r="D3967" s="6">
        <v>10000</v>
      </c>
      <c r="E3967" s="8">
        <v>0</v>
      </c>
      <c r="F3967" t="s">
        <v>8219</v>
      </c>
      <c r="G3967" t="s">
        <v>8224</v>
      </c>
      <c r="H3967" t="s">
        <v>8246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8272</v>
      </c>
      <c r="O3967" s="10" t="s">
        <v>8314</v>
      </c>
      <c r="P3967">
        <f t="shared" si="185"/>
        <v>0</v>
      </c>
      <c r="Q3967" s="14">
        <f t="shared" si="183"/>
        <v>42498.008391203708</v>
      </c>
      <c r="R3967" s="14">
        <f t="shared" si="184"/>
        <v>42528.008391203708</v>
      </c>
    </row>
    <row r="3968" spans="1:18" ht="48" hidden="1" x14ac:dyDescent="0.2">
      <c r="A3968">
        <v>2960</v>
      </c>
      <c r="B3968" s="3" t="s">
        <v>2960</v>
      </c>
      <c r="C3968" s="3" t="s">
        <v>7070</v>
      </c>
      <c r="D3968" s="6">
        <v>30000000</v>
      </c>
      <c r="E3968" s="8">
        <v>0</v>
      </c>
      <c r="F3968" t="s">
        <v>8219</v>
      </c>
      <c r="G3968" t="s">
        <v>8223</v>
      </c>
      <c r="H3968" t="s">
        <v>8245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8272</v>
      </c>
      <c r="O3968" s="10" t="s">
        <v>8314</v>
      </c>
      <c r="P3968">
        <f t="shared" si="185"/>
        <v>0</v>
      </c>
      <c r="Q3968" s="14">
        <f t="shared" si="183"/>
        <v>41863.757210648146</v>
      </c>
      <c r="R3968" s="14">
        <f t="shared" si="184"/>
        <v>41893.757210648146</v>
      </c>
    </row>
    <row r="3969" spans="1:18" ht="48" hidden="1" x14ac:dyDescent="0.2">
      <c r="A3969">
        <v>2981</v>
      </c>
      <c r="B3969" s="3" t="s">
        <v>2981</v>
      </c>
      <c r="C3969" s="3" t="s">
        <v>7091</v>
      </c>
      <c r="D3969" s="6">
        <v>4000</v>
      </c>
      <c r="E3969" s="8">
        <v>5157</v>
      </c>
      <c r="F3969" t="s">
        <v>8218</v>
      </c>
      <c r="G3969" t="s">
        <v>8240</v>
      </c>
      <c r="H3969" t="s">
        <v>8248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8272</v>
      </c>
      <c r="O3969" s="10" t="s">
        <v>8314</v>
      </c>
      <c r="P3969">
        <f t="shared" si="185"/>
        <v>53.16</v>
      </c>
      <c r="Q3969" s="14">
        <f t="shared" si="183"/>
        <v>42225.559675925921</v>
      </c>
      <c r="R3969" s="14">
        <f t="shared" si="184"/>
        <v>42270.559675925921</v>
      </c>
    </row>
    <row r="3970" spans="1:18" ht="32" hidden="1" x14ac:dyDescent="0.2">
      <c r="A3970">
        <v>2982</v>
      </c>
      <c r="B3970" s="3" t="s">
        <v>2982</v>
      </c>
      <c r="C3970" s="3" t="s">
        <v>7092</v>
      </c>
      <c r="D3970" s="6">
        <v>5000</v>
      </c>
      <c r="E3970" s="8">
        <v>5103</v>
      </c>
      <c r="F3970" t="s">
        <v>8218</v>
      </c>
      <c r="G3970" t="s">
        <v>8224</v>
      </c>
      <c r="H3970" t="s">
        <v>8246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8272</v>
      </c>
      <c r="O3970" s="10" t="s">
        <v>8314</v>
      </c>
      <c r="P3970">
        <f t="shared" si="185"/>
        <v>86.49</v>
      </c>
      <c r="Q3970" s="14">
        <f t="shared" ref="Q3970:Q4033" si="186">(((J3970/60)/60)/24)+DATE(1970,1,1)</f>
        <v>42381.686840277776</v>
      </c>
      <c r="R3970" s="14">
        <f t="shared" ref="R3970:R4033" si="187">(((I3970/60)/60)/24)+DATE(1970,1,1)</f>
        <v>42411.686840277776</v>
      </c>
    </row>
    <row r="3971" spans="1:18" ht="48" hidden="1" x14ac:dyDescent="0.2">
      <c r="A3971">
        <v>2983</v>
      </c>
      <c r="B3971" s="3" t="s">
        <v>2983</v>
      </c>
      <c r="C3971" s="3" t="s">
        <v>7093</v>
      </c>
      <c r="D3971" s="6">
        <v>116000</v>
      </c>
      <c r="E3971" s="8">
        <v>169985.91</v>
      </c>
      <c r="F3971" t="s">
        <v>8218</v>
      </c>
      <c r="G3971" t="s">
        <v>8223</v>
      </c>
      <c r="H3971" t="s">
        <v>8245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8272</v>
      </c>
      <c r="O3971" s="10" t="s">
        <v>8314</v>
      </c>
      <c r="P3971">
        <f t="shared" ref="P3971:P4034" si="188">IFERROR(ROUND(E3971/L3971,2),0)</f>
        <v>155.24</v>
      </c>
      <c r="Q3971" s="14">
        <f t="shared" si="186"/>
        <v>41894.632361111115</v>
      </c>
      <c r="R3971" s="14">
        <f t="shared" si="187"/>
        <v>41954.674027777779</v>
      </c>
    </row>
    <row r="3972" spans="1:18" ht="48" hidden="1" x14ac:dyDescent="0.2">
      <c r="A3972">
        <v>2984</v>
      </c>
      <c r="B3972" s="3" t="s">
        <v>2984</v>
      </c>
      <c r="C3972" s="3" t="s">
        <v>7094</v>
      </c>
      <c r="D3972" s="6">
        <v>25000</v>
      </c>
      <c r="E3972" s="8">
        <v>25088</v>
      </c>
      <c r="F3972" t="s">
        <v>8218</v>
      </c>
      <c r="G3972" t="s">
        <v>8223</v>
      </c>
      <c r="H3972" t="s">
        <v>8245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8272</v>
      </c>
      <c r="O3972" s="10" t="s">
        <v>8314</v>
      </c>
      <c r="P3972">
        <f t="shared" si="188"/>
        <v>115.08</v>
      </c>
      <c r="Q3972" s="14">
        <f t="shared" si="186"/>
        <v>42576.278715277775</v>
      </c>
      <c r="R3972" s="14">
        <f t="shared" si="187"/>
        <v>42606.278715277775</v>
      </c>
    </row>
    <row r="3973" spans="1:18" ht="48" hidden="1" x14ac:dyDescent="0.2">
      <c r="A3973">
        <v>2985</v>
      </c>
      <c r="B3973" s="3" t="s">
        <v>2985</v>
      </c>
      <c r="C3973" s="3" t="s">
        <v>7095</v>
      </c>
      <c r="D3973" s="6">
        <v>10000</v>
      </c>
      <c r="E3973" s="8">
        <v>12165</v>
      </c>
      <c r="F3973" t="s">
        <v>8218</v>
      </c>
      <c r="G3973" t="s">
        <v>8227</v>
      </c>
      <c r="H3973" t="s">
        <v>8249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8272</v>
      </c>
      <c r="O3973" s="10" t="s">
        <v>8314</v>
      </c>
      <c r="P3973">
        <f t="shared" si="188"/>
        <v>109.59</v>
      </c>
      <c r="Q3973" s="14">
        <f t="shared" si="186"/>
        <v>42654.973703703698</v>
      </c>
      <c r="R3973" s="14">
        <f t="shared" si="187"/>
        <v>42674.166666666672</v>
      </c>
    </row>
    <row r="3974" spans="1:18" ht="48" hidden="1" x14ac:dyDescent="0.2">
      <c r="A3974">
        <v>2986</v>
      </c>
      <c r="B3974" s="3" t="s">
        <v>2986</v>
      </c>
      <c r="C3974" s="3" t="s">
        <v>7096</v>
      </c>
      <c r="D3974" s="6">
        <v>2400</v>
      </c>
      <c r="E3974" s="8">
        <v>2532</v>
      </c>
      <c r="F3974" t="s">
        <v>8218</v>
      </c>
      <c r="G3974" t="s">
        <v>8224</v>
      </c>
      <c r="H3974" t="s">
        <v>8246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8272</v>
      </c>
      <c r="O3974" s="10" t="s">
        <v>8314</v>
      </c>
      <c r="P3974">
        <f t="shared" si="188"/>
        <v>45.21</v>
      </c>
      <c r="Q3974" s="14">
        <f t="shared" si="186"/>
        <v>42431.500069444446</v>
      </c>
      <c r="R3974" s="14">
        <f t="shared" si="187"/>
        <v>42491.458402777775</v>
      </c>
    </row>
    <row r="3975" spans="1:18" ht="48" hidden="1" x14ac:dyDescent="0.2">
      <c r="A3975">
        <v>2987</v>
      </c>
      <c r="B3975" s="3" t="s">
        <v>2987</v>
      </c>
      <c r="C3975" s="3" t="s">
        <v>7097</v>
      </c>
      <c r="D3975" s="6">
        <v>25000</v>
      </c>
      <c r="E3975" s="8">
        <v>27600.2</v>
      </c>
      <c r="F3975" t="s">
        <v>8218</v>
      </c>
      <c r="G3975" t="s">
        <v>8223</v>
      </c>
      <c r="H3975" t="s">
        <v>8245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8272</v>
      </c>
      <c r="O3975" s="10" t="s">
        <v>8314</v>
      </c>
      <c r="P3975">
        <f t="shared" si="188"/>
        <v>104.15</v>
      </c>
      <c r="Q3975" s="14">
        <f t="shared" si="186"/>
        <v>42627.307303240741</v>
      </c>
      <c r="R3975" s="14">
        <f t="shared" si="187"/>
        <v>42656</v>
      </c>
    </row>
    <row r="3976" spans="1:18" ht="48" hidden="1" x14ac:dyDescent="0.2">
      <c r="A3976">
        <v>2988</v>
      </c>
      <c r="B3976" s="3" t="s">
        <v>2988</v>
      </c>
      <c r="C3976" s="3" t="s">
        <v>7098</v>
      </c>
      <c r="D3976" s="6">
        <v>1000</v>
      </c>
      <c r="E3976" s="8">
        <v>1000</v>
      </c>
      <c r="F3976" t="s">
        <v>8218</v>
      </c>
      <c r="G3976" t="s">
        <v>8224</v>
      </c>
      <c r="H3976" t="s">
        <v>8246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8272</v>
      </c>
      <c r="O3976" s="10" t="s">
        <v>8314</v>
      </c>
      <c r="P3976">
        <f t="shared" si="188"/>
        <v>35.71</v>
      </c>
      <c r="Q3976" s="14">
        <f t="shared" si="186"/>
        <v>42511.362048611118</v>
      </c>
      <c r="R3976" s="14">
        <f t="shared" si="187"/>
        <v>42541.362048611118</v>
      </c>
    </row>
    <row r="3977" spans="1:18" ht="16" hidden="1" x14ac:dyDescent="0.2">
      <c r="A3977">
        <v>2989</v>
      </c>
      <c r="B3977" s="3" t="s">
        <v>2989</v>
      </c>
      <c r="C3977" s="3" t="s">
        <v>7099</v>
      </c>
      <c r="D3977" s="6">
        <v>20000</v>
      </c>
      <c r="E3977" s="8">
        <v>35307</v>
      </c>
      <c r="F3977" t="s">
        <v>8218</v>
      </c>
      <c r="G3977" t="s">
        <v>8223</v>
      </c>
      <c r="H3977" t="s">
        <v>8245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8272</v>
      </c>
      <c r="O3977" s="10" t="s">
        <v>8314</v>
      </c>
      <c r="P3977">
        <f t="shared" si="188"/>
        <v>97</v>
      </c>
      <c r="Q3977" s="14">
        <f t="shared" si="186"/>
        <v>42337.02039351852</v>
      </c>
      <c r="R3977" s="14">
        <f t="shared" si="187"/>
        <v>42359.207638888889</v>
      </c>
    </row>
    <row r="3978" spans="1:18" ht="48" hidden="1" x14ac:dyDescent="0.2">
      <c r="A3978">
        <v>2990</v>
      </c>
      <c r="B3978" s="3" t="s">
        <v>2990</v>
      </c>
      <c r="C3978" s="3" t="s">
        <v>7100</v>
      </c>
      <c r="D3978" s="6">
        <v>10000</v>
      </c>
      <c r="E3978" s="8">
        <v>10000</v>
      </c>
      <c r="F3978" t="s">
        <v>8218</v>
      </c>
      <c r="G3978" t="s">
        <v>8223</v>
      </c>
      <c r="H3978" t="s">
        <v>8245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8272</v>
      </c>
      <c r="O3978" s="10" t="s">
        <v>8314</v>
      </c>
      <c r="P3978">
        <f t="shared" si="188"/>
        <v>370.37</v>
      </c>
      <c r="Q3978" s="14">
        <f t="shared" si="186"/>
        <v>42341.57430555555</v>
      </c>
      <c r="R3978" s="14">
        <f t="shared" si="187"/>
        <v>42376.57430555555</v>
      </c>
    </row>
    <row r="3979" spans="1:18" ht="48" hidden="1" x14ac:dyDescent="0.2">
      <c r="A3979">
        <v>2991</v>
      </c>
      <c r="B3979" s="3" t="s">
        <v>2991</v>
      </c>
      <c r="C3979" s="3" t="s">
        <v>7101</v>
      </c>
      <c r="D3979" s="6">
        <v>8500</v>
      </c>
      <c r="E3979" s="8">
        <v>8780</v>
      </c>
      <c r="F3979" t="s">
        <v>8218</v>
      </c>
      <c r="G3979" t="s">
        <v>8223</v>
      </c>
      <c r="H3979" t="s">
        <v>8245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8272</v>
      </c>
      <c r="O3979" s="10" t="s">
        <v>8314</v>
      </c>
      <c r="P3979">
        <f t="shared" si="188"/>
        <v>94.41</v>
      </c>
      <c r="Q3979" s="14">
        <f t="shared" si="186"/>
        <v>42740.837152777778</v>
      </c>
      <c r="R3979" s="14">
        <f t="shared" si="187"/>
        <v>42762.837152777778</v>
      </c>
    </row>
    <row r="3980" spans="1:18" ht="48" hidden="1" x14ac:dyDescent="0.2">
      <c r="A3980">
        <v>2992</v>
      </c>
      <c r="B3980" s="3" t="s">
        <v>2992</v>
      </c>
      <c r="C3980" s="3" t="s">
        <v>7102</v>
      </c>
      <c r="D3980" s="6">
        <v>3000</v>
      </c>
      <c r="E3980" s="8">
        <v>3135</v>
      </c>
      <c r="F3980" t="s">
        <v>8218</v>
      </c>
      <c r="G3980" t="s">
        <v>8223</v>
      </c>
      <c r="H3980" t="s">
        <v>8245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8272</v>
      </c>
      <c r="O3980" s="10" t="s">
        <v>8314</v>
      </c>
      <c r="P3980">
        <f t="shared" si="188"/>
        <v>48.98</v>
      </c>
      <c r="Q3980" s="14">
        <f t="shared" si="186"/>
        <v>42622.767476851848</v>
      </c>
      <c r="R3980" s="14">
        <f t="shared" si="187"/>
        <v>42652.767476851848</v>
      </c>
    </row>
    <row r="3981" spans="1:18" ht="16" hidden="1" x14ac:dyDescent="0.2">
      <c r="A3981">
        <v>2993</v>
      </c>
      <c r="B3981" s="3" t="s">
        <v>2993</v>
      </c>
      <c r="C3981" s="3" t="s">
        <v>7103</v>
      </c>
      <c r="D3981" s="6">
        <v>1000</v>
      </c>
      <c r="E3981" s="8">
        <v>1003</v>
      </c>
      <c r="F3981" t="s">
        <v>8218</v>
      </c>
      <c r="G3981" t="s">
        <v>8223</v>
      </c>
      <c r="H3981" t="s">
        <v>8245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8272</v>
      </c>
      <c r="O3981" s="10" t="s">
        <v>8314</v>
      </c>
      <c r="P3981">
        <f t="shared" si="188"/>
        <v>45.59</v>
      </c>
      <c r="Q3981" s="14">
        <f t="shared" si="186"/>
        <v>42390.838738425926</v>
      </c>
      <c r="R3981" s="14">
        <f t="shared" si="187"/>
        <v>42420.838738425926</v>
      </c>
    </row>
    <row r="3982" spans="1:18" ht="48" hidden="1" x14ac:dyDescent="0.2">
      <c r="A3982">
        <v>2994</v>
      </c>
      <c r="B3982" s="3" t="s">
        <v>2994</v>
      </c>
      <c r="C3982" s="3" t="s">
        <v>7104</v>
      </c>
      <c r="D3982" s="6">
        <v>300</v>
      </c>
      <c r="E3982" s="8">
        <v>1373.24</v>
      </c>
      <c r="F3982" t="s">
        <v>8218</v>
      </c>
      <c r="G3982" t="s">
        <v>8224</v>
      </c>
      <c r="H3982" t="s">
        <v>8246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8272</v>
      </c>
      <c r="O3982" s="10" t="s">
        <v>8314</v>
      </c>
      <c r="P3982">
        <f t="shared" si="188"/>
        <v>23.28</v>
      </c>
      <c r="Q3982" s="14">
        <f t="shared" si="186"/>
        <v>41885.478842592594</v>
      </c>
      <c r="R3982" s="14">
        <f t="shared" si="187"/>
        <v>41915.478842592594</v>
      </c>
    </row>
    <row r="3983" spans="1:18" ht="48" hidden="1" x14ac:dyDescent="0.2">
      <c r="A3983">
        <v>2995</v>
      </c>
      <c r="B3983" s="3" t="s">
        <v>2995</v>
      </c>
      <c r="C3983" s="3" t="s">
        <v>7105</v>
      </c>
      <c r="D3983" s="6">
        <v>15000</v>
      </c>
      <c r="E3983" s="8">
        <v>15744</v>
      </c>
      <c r="F3983" t="s">
        <v>8218</v>
      </c>
      <c r="G3983" t="s">
        <v>8223</v>
      </c>
      <c r="H3983" t="s">
        <v>8245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8272</v>
      </c>
      <c r="O3983" s="10" t="s">
        <v>8314</v>
      </c>
      <c r="P3983">
        <f t="shared" si="188"/>
        <v>63.23</v>
      </c>
      <c r="Q3983" s="14">
        <f t="shared" si="186"/>
        <v>42724.665173611109</v>
      </c>
      <c r="R3983" s="14">
        <f t="shared" si="187"/>
        <v>42754.665173611109</v>
      </c>
    </row>
    <row r="3984" spans="1:18" ht="32" hidden="1" x14ac:dyDescent="0.2">
      <c r="A3984">
        <v>2996</v>
      </c>
      <c r="B3984" s="3" t="s">
        <v>2996</v>
      </c>
      <c r="C3984" s="3" t="s">
        <v>7106</v>
      </c>
      <c r="D3984" s="6">
        <v>35000</v>
      </c>
      <c r="E3984" s="8">
        <v>60180</v>
      </c>
      <c r="F3984" t="s">
        <v>8218</v>
      </c>
      <c r="G3984" t="s">
        <v>8223</v>
      </c>
      <c r="H3984" t="s">
        <v>8245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8272</v>
      </c>
      <c r="O3984" s="10" t="s">
        <v>8314</v>
      </c>
      <c r="P3984">
        <f t="shared" si="188"/>
        <v>153.52000000000001</v>
      </c>
      <c r="Q3984" s="14">
        <f t="shared" si="186"/>
        <v>42090.912500000006</v>
      </c>
      <c r="R3984" s="14">
        <f t="shared" si="187"/>
        <v>42150.912500000006</v>
      </c>
    </row>
    <row r="3985" spans="1:18" ht="48" hidden="1" x14ac:dyDescent="0.2">
      <c r="A3985">
        <v>2997</v>
      </c>
      <c r="B3985" s="3" t="s">
        <v>2997</v>
      </c>
      <c r="C3985" s="3" t="s">
        <v>7107</v>
      </c>
      <c r="D3985" s="6">
        <v>10000</v>
      </c>
      <c r="E3985" s="8">
        <v>10373</v>
      </c>
      <c r="F3985" t="s">
        <v>8218</v>
      </c>
      <c r="G3985" t="s">
        <v>8223</v>
      </c>
      <c r="H3985" t="s">
        <v>8245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8272</v>
      </c>
      <c r="O3985" s="10" t="s">
        <v>8314</v>
      </c>
      <c r="P3985">
        <f t="shared" si="188"/>
        <v>90.2</v>
      </c>
      <c r="Q3985" s="14">
        <f t="shared" si="186"/>
        <v>42775.733715277776</v>
      </c>
      <c r="R3985" s="14">
        <f t="shared" si="187"/>
        <v>42793.207638888889</v>
      </c>
    </row>
    <row r="3986" spans="1:18" ht="48" hidden="1" x14ac:dyDescent="0.2">
      <c r="A3986">
        <v>2998</v>
      </c>
      <c r="B3986" s="3" t="s">
        <v>2998</v>
      </c>
      <c r="C3986" s="3" t="s">
        <v>7108</v>
      </c>
      <c r="D3986" s="6">
        <v>50000</v>
      </c>
      <c r="E3986" s="8">
        <v>51514.5</v>
      </c>
      <c r="F3986" t="s">
        <v>8218</v>
      </c>
      <c r="G3986" t="s">
        <v>8223</v>
      </c>
      <c r="H3986" t="s">
        <v>8245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8272</v>
      </c>
      <c r="O3986" s="10" t="s">
        <v>8314</v>
      </c>
      <c r="P3986">
        <f t="shared" si="188"/>
        <v>118.97</v>
      </c>
      <c r="Q3986" s="14">
        <f t="shared" si="186"/>
        <v>41778.193622685183</v>
      </c>
      <c r="R3986" s="14">
        <f t="shared" si="187"/>
        <v>41806.184027777781</v>
      </c>
    </row>
    <row r="3987" spans="1:18" ht="48" hidden="1" x14ac:dyDescent="0.2">
      <c r="A3987">
        <v>2999</v>
      </c>
      <c r="B3987" s="3" t="s">
        <v>2999</v>
      </c>
      <c r="C3987" s="3" t="s">
        <v>7109</v>
      </c>
      <c r="D3987" s="6">
        <v>1350</v>
      </c>
      <c r="E3987" s="8">
        <v>1605</v>
      </c>
      <c r="F3987" t="s">
        <v>8218</v>
      </c>
      <c r="G3987" t="s">
        <v>8223</v>
      </c>
      <c r="H3987" t="s">
        <v>8245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8272</v>
      </c>
      <c r="O3987" s="10" t="s">
        <v>8314</v>
      </c>
      <c r="P3987">
        <f t="shared" si="188"/>
        <v>80.25</v>
      </c>
      <c r="Q3987" s="14">
        <f t="shared" si="186"/>
        <v>42780.740277777775</v>
      </c>
      <c r="R3987" s="14">
        <f t="shared" si="187"/>
        <v>42795.083333333328</v>
      </c>
    </row>
    <row r="3988" spans="1:18" ht="48" hidden="1" x14ac:dyDescent="0.2">
      <c r="A3988">
        <v>3000</v>
      </c>
      <c r="B3988" s="3" t="s">
        <v>3000</v>
      </c>
      <c r="C3988" s="3" t="s">
        <v>7110</v>
      </c>
      <c r="D3988" s="6">
        <v>500</v>
      </c>
      <c r="E3988" s="8">
        <v>500</v>
      </c>
      <c r="F3988" t="s">
        <v>8218</v>
      </c>
      <c r="G3988" t="s">
        <v>8223</v>
      </c>
      <c r="H3988" t="s">
        <v>8245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8272</v>
      </c>
      <c r="O3988" s="10" t="s">
        <v>8314</v>
      </c>
      <c r="P3988">
        <f t="shared" si="188"/>
        <v>62.5</v>
      </c>
      <c r="Q3988" s="14">
        <f t="shared" si="186"/>
        <v>42752.827199074076</v>
      </c>
      <c r="R3988" s="14">
        <f t="shared" si="187"/>
        <v>42766.75</v>
      </c>
    </row>
    <row r="3989" spans="1:18" ht="48" hidden="1" x14ac:dyDescent="0.2">
      <c r="A3989">
        <v>3001</v>
      </c>
      <c r="B3989" s="3" t="s">
        <v>3001</v>
      </c>
      <c r="C3989" s="3" t="s">
        <v>7111</v>
      </c>
      <c r="D3989" s="6">
        <v>7214</v>
      </c>
      <c r="E3989" s="8">
        <v>22991.01</v>
      </c>
      <c r="F3989" t="s">
        <v>8218</v>
      </c>
      <c r="G3989" t="s">
        <v>8223</v>
      </c>
      <c r="H3989" t="s">
        <v>8245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8272</v>
      </c>
      <c r="O3989" s="10" t="s">
        <v>8314</v>
      </c>
      <c r="P3989">
        <f t="shared" si="188"/>
        <v>131.38</v>
      </c>
      <c r="Q3989" s="14">
        <f t="shared" si="186"/>
        <v>42534.895625000005</v>
      </c>
      <c r="R3989" s="14">
        <f t="shared" si="187"/>
        <v>42564.895625000005</v>
      </c>
    </row>
    <row r="3990" spans="1:18" ht="32" hidden="1" x14ac:dyDescent="0.2">
      <c r="A3990">
        <v>3002</v>
      </c>
      <c r="B3990" s="3" t="s">
        <v>3002</v>
      </c>
      <c r="C3990" s="3" t="s">
        <v>7112</v>
      </c>
      <c r="D3990" s="6">
        <v>7000</v>
      </c>
      <c r="E3990" s="8">
        <v>7595.43</v>
      </c>
      <c r="F3990" t="s">
        <v>8218</v>
      </c>
      <c r="G3990" t="s">
        <v>8223</v>
      </c>
      <c r="H3990" t="s">
        <v>8245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8272</v>
      </c>
      <c r="O3990" s="10" t="s">
        <v>8314</v>
      </c>
      <c r="P3990">
        <f t="shared" si="188"/>
        <v>73.03</v>
      </c>
      <c r="Q3990" s="14">
        <f t="shared" si="186"/>
        <v>41239.83625</v>
      </c>
      <c r="R3990" s="14">
        <f t="shared" si="187"/>
        <v>41269.83625</v>
      </c>
    </row>
    <row r="3991" spans="1:18" ht="48" hidden="1" x14ac:dyDescent="0.2">
      <c r="A3991">
        <v>3003</v>
      </c>
      <c r="B3991" s="3" t="s">
        <v>3003</v>
      </c>
      <c r="C3991" s="3" t="s">
        <v>7113</v>
      </c>
      <c r="D3991" s="6">
        <v>3000</v>
      </c>
      <c r="E3991" s="8">
        <v>3035</v>
      </c>
      <c r="F3991" t="s">
        <v>8218</v>
      </c>
      <c r="G3991" t="s">
        <v>8223</v>
      </c>
      <c r="H3991" t="s">
        <v>8245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8272</v>
      </c>
      <c r="O3991" s="10" t="s">
        <v>8314</v>
      </c>
      <c r="P3991">
        <f t="shared" si="188"/>
        <v>178.53</v>
      </c>
      <c r="Q3991" s="14">
        <f t="shared" si="186"/>
        <v>42398.849259259259</v>
      </c>
      <c r="R3991" s="14">
        <f t="shared" si="187"/>
        <v>42430.249305555553</v>
      </c>
    </row>
    <row r="3992" spans="1:18" ht="48" hidden="1" x14ac:dyDescent="0.2">
      <c r="A3992">
        <v>3004</v>
      </c>
      <c r="B3992" s="3" t="s">
        <v>3004</v>
      </c>
      <c r="C3992" s="3" t="s">
        <v>7114</v>
      </c>
      <c r="D3992" s="6">
        <v>40000</v>
      </c>
      <c r="E3992" s="8">
        <v>45126</v>
      </c>
      <c r="F3992" t="s">
        <v>8218</v>
      </c>
      <c r="G3992" t="s">
        <v>8223</v>
      </c>
      <c r="H3992" t="s">
        <v>8245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8272</v>
      </c>
      <c r="O3992" s="10" t="s">
        <v>8314</v>
      </c>
      <c r="P3992">
        <f t="shared" si="188"/>
        <v>162.91</v>
      </c>
      <c r="Q3992" s="14">
        <f t="shared" si="186"/>
        <v>41928.881064814814</v>
      </c>
      <c r="R3992" s="14">
        <f t="shared" si="187"/>
        <v>41958.922731481478</v>
      </c>
    </row>
    <row r="3993" spans="1:18" ht="48" hidden="1" x14ac:dyDescent="0.2">
      <c r="A3993">
        <v>3005</v>
      </c>
      <c r="B3993" s="3" t="s">
        <v>3005</v>
      </c>
      <c r="C3993" s="3" t="s">
        <v>7115</v>
      </c>
      <c r="D3993" s="6">
        <v>10600</v>
      </c>
      <c r="E3993" s="8">
        <v>12772.6</v>
      </c>
      <c r="F3993" t="s">
        <v>8218</v>
      </c>
      <c r="G3993" t="s">
        <v>8223</v>
      </c>
      <c r="H3993" t="s">
        <v>8245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8272</v>
      </c>
      <c r="O3993" s="10" t="s">
        <v>8314</v>
      </c>
      <c r="P3993">
        <f t="shared" si="188"/>
        <v>108.24</v>
      </c>
      <c r="Q3993" s="14">
        <f t="shared" si="186"/>
        <v>41888.674826388888</v>
      </c>
      <c r="R3993" s="14">
        <f t="shared" si="187"/>
        <v>41918.674826388888</v>
      </c>
    </row>
    <row r="3994" spans="1:18" ht="32" hidden="1" x14ac:dyDescent="0.2">
      <c r="A3994">
        <v>3006</v>
      </c>
      <c r="B3994" s="3" t="s">
        <v>3006</v>
      </c>
      <c r="C3994" s="3" t="s">
        <v>7116</v>
      </c>
      <c r="D3994" s="6">
        <v>8000</v>
      </c>
      <c r="E3994" s="8">
        <v>8620</v>
      </c>
      <c r="F3994" t="s">
        <v>8218</v>
      </c>
      <c r="G3994" t="s">
        <v>8228</v>
      </c>
      <c r="H3994" t="s">
        <v>8250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8272</v>
      </c>
      <c r="O3994" s="10" t="s">
        <v>8314</v>
      </c>
      <c r="P3994">
        <f t="shared" si="188"/>
        <v>88.87</v>
      </c>
      <c r="Q3994" s="14">
        <f t="shared" si="186"/>
        <v>41957.756840277783</v>
      </c>
      <c r="R3994" s="14">
        <f t="shared" si="187"/>
        <v>41987.756840277783</v>
      </c>
    </row>
    <row r="3995" spans="1:18" ht="32" hidden="1" x14ac:dyDescent="0.2">
      <c r="A3995">
        <v>3007</v>
      </c>
      <c r="B3995" s="3" t="s">
        <v>3007</v>
      </c>
      <c r="C3995" s="3" t="s">
        <v>7117</v>
      </c>
      <c r="D3995" s="6">
        <v>600</v>
      </c>
      <c r="E3995" s="8">
        <v>1080</v>
      </c>
      <c r="F3995" t="s">
        <v>8218</v>
      </c>
      <c r="G3995" t="s">
        <v>8223</v>
      </c>
      <c r="H3995" t="s">
        <v>8245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8272</v>
      </c>
      <c r="O3995" s="10" t="s">
        <v>8314</v>
      </c>
      <c r="P3995">
        <f t="shared" si="188"/>
        <v>54</v>
      </c>
      <c r="Q3995" s="14">
        <f t="shared" si="186"/>
        <v>42098.216238425928</v>
      </c>
      <c r="R3995" s="14">
        <f t="shared" si="187"/>
        <v>42119.216238425928</v>
      </c>
    </row>
    <row r="3996" spans="1:18" ht="48" hidden="1" x14ac:dyDescent="0.2">
      <c r="A3996">
        <v>3008</v>
      </c>
      <c r="B3996" s="3" t="s">
        <v>3008</v>
      </c>
      <c r="C3996" s="3" t="s">
        <v>7118</v>
      </c>
      <c r="D3996" s="6">
        <v>3000</v>
      </c>
      <c r="E3996" s="8">
        <v>3035</v>
      </c>
      <c r="F3996" t="s">
        <v>8218</v>
      </c>
      <c r="G3996" t="s">
        <v>8223</v>
      </c>
      <c r="H3996" t="s">
        <v>8245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8272</v>
      </c>
      <c r="O3996" s="10" t="s">
        <v>8314</v>
      </c>
      <c r="P3996">
        <f t="shared" si="188"/>
        <v>116.73</v>
      </c>
      <c r="Q3996" s="14">
        <f t="shared" si="186"/>
        <v>42360.212025462963</v>
      </c>
      <c r="R3996" s="14">
        <f t="shared" si="187"/>
        <v>42390.212025462963</v>
      </c>
    </row>
    <row r="3997" spans="1:18" ht="48" hidden="1" x14ac:dyDescent="0.2">
      <c r="A3997">
        <v>3009</v>
      </c>
      <c r="B3997" s="3" t="s">
        <v>3009</v>
      </c>
      <c r="C3997" s="3" t="s">
        <v>7119</v>
      </c>
      <c r="D3997" s="6">
        <v>25000</v>
      </c>
      <c r="E3997" s="8">
        <v>29939</v>
      </c>
      <c r="F3997" t="s">
        <v>8218</v>
      </c>
      <c r="G3997" t="s">
        <v>8223</v>
      </c>
      <c r="H3997" t="s">
        <v>8245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8272</v>
      </c>
      <c r="O3997" s="10" t="s">
        <v>8314</v>
      </c>
      <c r="P3997">
        <f t="shared" si="188"/>
        <v>233.9</v>
      </c>
      <c r="Q3997" s="14">
        <f t="shared" si="186"/>
        <v>41939.569907407407</v>
      </c>
      <c r="R3997" s="14">
        <f t="shared" si="187"/>
        <v>41969.611574074079</v>
      </c>
    </row>
    <row r="3998" spans="1:18" ht="48" hidden="1" x14ac:dyDescent="0.2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8272</v>
      </c>
      <c r="O3998" s="10" t="s">
        <v>8314</v>
      </c>
      <c r="P3998">
        <f t="shared" si="188"/>
        <v>158</v>
      </c>
      <c r="Q3998" s="14">
        <f t="shared" si="186"/>
        <v>41996.832395833335</v>
      </c>
      <c r="R3998" s="14">
        <f t="shared" si="187"/>
        <v>42056.832395833335</v>
      </c>
    </row>
    <row r="3999" spans="1:18" ht="48" hidden="1" x14ac:dyDescent="0.2">
      <c r="A3999">
        <v>3011</v>
      </c>
      <c r="B3999" s="3" t="s">
        <v>3011</v>
      </c>
      <c r="C3999" s="3" t="s">
        <v>7121</v>
      </c>
      <c r="D3999" s="6">
        <v>300</v>
      </c>
      <c r="E3999" s="8">
        <v>371</v>
      </c>
      <c r="F3999" t="s">
        <v>8218</v>
      </c>
      <c r="G3999" t="s">
        <v>8226</v>
      </c>
      <c r="H3999" t="s">
        <v>8248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8272</v>
      </c>
      <c r="O3999" s="10" t="s">
        <v>8314</v>
      </c>
      <c r="P3999">
        <f t="shared" si="188"/>
        <v>14.84</v>
      </c>
      <c r="Q3999" s="14">
        <f t="shared" si="186"/>
        <v>42334.468935185185</v>
      </c>
      <c r="R3999" s="14">
        <f t="shared" si="187"/>
        <v>42361.957638888889</v>
      </c>
    </row>
    <row r="4000" spans="1:18" ht="48" hidden="1" x14ac:dyDescent="0.2">
      <c r="A4000">
        <v>3012</v>
      </c>
      <c r="B4000" s="3" t="s">
        <v>3012</v>
      </c>
      <c r="C4000" s="3" t="s">
        <v>7122</v>
      </c>
      <c r="D4000" s="6">
        <v>4000</v>
      </c>
      <c r="E4000" s="8">
        <v>4685</v>
      </c>
      <c r="F4000" t="s">
        <v>8218</v>
      </c>
      <c r="G4000" t="s">
        <v>8223</v>
      </c>
      <c r="H4000" t="s">
        <v>8245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8272</v>
      </c>
      <c r="O4000" s="10" t="s">
        <v>8314</v>
      </c>
      <c r="P4000">
        <f t="shared" si="188"/>
        <v>85.18</v>
      </c>
      <c r="Q4000" s="14">
        <f t="shared" si="186"/>
        <v>42024.702893518523</v>
      </c>
      <c r="R4000" s="14">
        <f t="shared" si="187"/>
        <v>42045.702893518523</v>
      </c>
    </row>
    <row r="4001" spans="1:18" ht="48" hidden="1" x14ac:dyDescent="0.2">
      <c r="A4001">
        <v>3013</v>
      </c>
      <c r="B4001" s="3" t="s">
        <v>3013</v>
      </c>
      <c r="C4001" s="3" t="s">
        <v>7123</v>
      </c>
      <c r="D4001" s="6">
        <v>10000</v>
      </c>
      <c r="E4001" s="8">
        <v>15696</v>
      </c>
      <c r="F4001" t="s">
        <v>8218</v>
      </c>
      <c r="G4001" t="s">
        <v>8223</v>
      </c>
      <c r="H4001" t="s">
        <v>8245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8272</v>
      </c>
      <c r="O4001" s="10" t="s">
        <v>8314</v>
      </c>
      <c r="P4001">
        <f t="shared" si="188"/>
        <v>146.69</v>
      </c>
      <c r="Q4001" s="14">
        <f t="shared" si="186"/>
        <v>42146.836215277777</v>
      </c>
      <c r="R4001" s="14">
        <f t="shared" si="187"/>
        <v>42176.836215277777</v>
      </c>
    </row>
    <row r="4002" spans="1:18" ht="48" hidden="1" x14ac:dyDescent="0.2">
      <c r="A4002">
        <v>3014</v>
      </c>
      <c r="B4002" s="3" t="s">
        <v>3014</v>
      </c>
      <c r="C4002" s="3" t="s">
        <v>7124</v>
      </c>
      <c r="D4002" s="6">
        <v>25000</v>
      </c>
      <c r="E4002" s="8">
        <v>28276</v>
      </c>
      <c r="F4002" t="s">
        <v>8218</v>
      </c>
      <c r="G4002" t="s">
        <v>8223</v>
      </c>
      <c r="H4002" t="s">
        <v>8245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8272</v>
      </c>
      <c r="O4002" s="10" t="s">
        <v>8314</v>
      </c>
      <c r="P4002">
        <f t="shared" si="188"/>
        <v>50.76</v>
      </c>
      <c r="Q4002" s="14">
        <f t="shared" si="186"/>
        <v>41920.123611111114</v>
      </c>
      <c r="R4002" s="14">
        <f t="shared" si="187"/>
        <v>41948.208333333336</v>
      </c>
    </row>
    <row r="4003" spans="1:18" ht="48" hidden="1" x14ac:dyDescent="0.2">
      <c r="A4003">
        <v>3015</v>
      </c>
      <c r="B4003" s="3" t="s">
        <v>3015</v>
      </c>
      <c r="C4003" s="3" t="s">
        <v>7125</v>
      </c>
      <c r="D4003" s="6">
        <v>3400</v>
      </c>
      <c r="E4003" s="8">
        <v>3508</v>
      </c>
      <c r="F4003" t="s">
        <v>8218</v>
      </c>
      <c r="G4003" t="s">
        <v>8223</v>
      </c>
      <c r="H4003" t="s">
        <v>8245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8272</v>
      </c>
      <c r="O4003" s="10" t="s">
        <v>8314</v>
      </c>
      <c r="P4003">
        <f t="shared" si="188"/>
        <v>87.7</v>
      </c>
      <c r="Q4003" s="14">
        <f t="shared" si="186"/>
        <v>41785.72729166667</v>
      </c>
      <c r="R4003" s="14">
        <f t="shared" si="187"/>
        <v>41801.166666666664</v>
      </c>
    </row>
    <row r="4004" spans="1:18" ht="48" hidden="1" x14ac:dyDescent="0.2">
      <c r="A4004">
        <v>3016</v>
      </c>
      <c r="B4004" s="3" t="s">
        <v>3016</v>
      </c>
      <c r="C4004" s="3" t="s">
        <v>7126</v>
      </c>
      <c r="D4004" s="6">
        <v>8500</v>
      </c>
      <c r="E4004" s="8">
        <v>8722</v>
      </c>
      <c r="F4004" t="s">
        <v>8218</v>
      </c>
      <c r="G4004" t="s">
        <v>8223</v>
      </c>
      <c r="H4004" t="s">
        <v>8245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8272</v>
      </c>
      <c r="O4004" s="10" t="s">
        <v>8314</v>
      </c>
      <c r="P4004">
        <f t="shared" si="188"/>
        <v>242.28</v>
      </c>
      <c r="Q4004" s="14">
        <f t="shared" si="186"/>
        <v>41778.548055555555</v>
      </c>
      <c r="R4004" s="14">
        <f t="shared" si="187"/>
        <v>41838.548055555555</v>
      </c>
    </row>
    <row r="4005" spans="1:18" ht="48" hidden="1" x14ac:dyDescent="0.2">
      <c r="A4005">
        <v>3017</v>
      </c>
      <c r="B4005" s="3" t="s">
        <v>3017</v>
      </c>
      <c r="C4005" s="3" t="s">
        <v>7127</v>
      </c>
      <c r="D4005" s="6">
        <v>22000</v>
      </c>
      <c r="E4005" s="8">
        <v>23285</v>
      </c>
      <c r="F4005" t="s">
        <v>8218</v>
      </c>
      <c r="G4005" t="s">
        <v>8223</v>
      </c>
      <c r="H4005" t="s">
        <v>8245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8272</v>
      </c>
      <c r="O4005" s="10" t="s">
        <v>8314</v>
      </c>
      <c r="P4005">
        <f t="shared" si="188"/>
        <v>146.44999999999999</v>
      </c>
      <c r="Q4005" s="14">
        <f t="shared" si="186"/>
        <v>41841.850034722222</v>
      </c>
      <c r="R4005" s="14">
        <f t="shared" si="187"/>
        <v>41871.850034722222</v>
      </c>
    </row>
    <row r="4006" spans="1:18" ht="48" hidden="1" x14ac:dyDescent="0.2">
      <c r="A4006">
        <v>3018</v>
      </c>
      <c r="B4006" s="3" t="s">
        <v>3018</v>
      </c>
      <c r="C4006" s="3" t="s">
        <v>7128</v>
      </c>
      <c r="D4006" s="6">
        <v>4200</v>
      </c>
      <c r="E4006" s="8">
        <v>4230</v>
      </c>
      <c r="F4006" t="s">
        <v>8218</v>
      </c>
      <c r="G4006" t="s">
        <v>8229</v>
      </c>
      <c r="H4006" t="s">
        <v>8248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8272</v>
      </c>
      <c r="O4006" s="10" t="s">
        <v>8314</v>
      </c>
      <c r="P4006">
        <f t="shared" si="188"/>
        <v>103.17</v>
      </c>
      <c r="Q4006" s="14">
        <f t="shared" si="186"/>
        <v>42163.29833333334</v>
      </c>
      <c r="R4006" s="14">
        <f t="shared" si="187"/>
        <v>42205.916666666672</v>
      </c>
    </row>
    <row r="4007" spans="1:18" ht="48" hidden="1" x14ac:dyDescent="0.2">
      <c r="A4007">
        <v>3019</v>
      </c>
      <c r="B4007" s="3" t="s">
        <v>3019</v>
      </c>
      <c r="C4007" s="3" t="s">
        <v>7129</v>
      </c>
      <c r="D4007" s="6">
        <v>15000</v>
      </c>
      <c r="E4007" s="8">
        <v>18185</v>
      </c>
      <c r="F4007" t="s">
        <v>8218</v>
      </c>
      <c r="G4007" t="s">
        <v>8223</v>
      </c>
      <c r="H4007" t="s">
        <v>8245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8272</v>
      </c>
      <c r="O4007" s="10" t="s">
        <v>8314</v>
      </c>
      <c r="P4007">
        <f t="shared" si="188"/>
        <v>80.459999999999994</v>
      </c>
      <c r="Q4007" s="14">
        <f t="shared" si="186"/>
        <v>41758.833564814813</v>
      </c>
      <c r="R4007" s="14">
        <f t="shared" si="187"/>
        <v>41786.125</v>
      </c>
    </row>
    <row r="4008" spans="1:18" ht="48" hidden="1" x14ac:dyDescent="0.2">
      <c r="A4008">
        <v>3020</v>
      </c>
      <c r="B4008" s="3" t="s">
        <v>3020</v>
      </c>
      <c r="C4008" s="3" t="s">
        <v>7130</v>
      </c>
      <c r="D4008" s="6">
        <v>7000</v>
      </c>
      <c r="E4008" s="8">
        <v>7040</v>
      </c>
      <c r="F4008" t="s">
        <v>8218</v>
      </c>
      <c r="G4008" t="s">
        <v>8223</v>
      </c>
      <c r="H4008" t="s">
        <v>8245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8272</v>
      </c>
      <c r="O4008" s="10" t="s">
        <v>8314</v>
      </c>
      <c r="P4008">
        <f t="shared" si="188"/>
        <v>234.67</v>
      </c>
      <c r="Q4008" s="14">
        <f t="shared" si="186"/>
        <v>42170.846446759257</v>
      </c>
      <c r="R4008" s="14">
        <f t="shared" si="187"/>
        <v>42230.846446759257</v>
      </c>
    </row>
    <row r="4009" spans="1:18" ht="48" hidden="1" x14ac:dyDescent="0.2">
      <c r="A4009">
        <v>3021</v>
      </c>
      <c r="B4009" s="3" t="s">
        <v>3021</v>
      </c>
      <c r="C4009" s="3" t="s">
        <v>7131</v>
      </c>
      <c r="D4009" s="6">
        <v>4500</v>
      </c>
      <c r="E4009" s="8">
        <v>5221</v>
      </c>
      <c r="F4009" t="s">
        <v>8218</v>
      </c>
      <c r="G4009" t="s">
        <v>8223</v>
      </c>
      <c r="H4009" t="s">
        <v>8245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8272</v>
      </c>
      <c r="O4009" s="10" t="s">
        <v>8314</v>
      </c>
      <c r="P4009">
        <f t="shared" si="188"/>
        <v>50.69</v>
      </c>
      <c r="Q4009" s="14">
        <f t="shared" si="186"/>
        <v>42660.618854166663</v>
      </c>
      <c r="R4009" s="14">
        <f t="shared" si="187"/>
        <v>42696.249305555553</v>
      </c>
    </row>
    <row r="4010" spans="1:18" ht="48" hidden="1" x14ac:dyDescent="0.2">
      <c r="A4010">
        <v>3022</v>
      </c>
      <c r="B4010" s="3" t="s">
        <v>3022</v>
      </c>
      <c r="C4010" s="3" t="s">
        <v>7132</v>
      </c>
      <c r="D4010" s="6">
        <v>10000</v>
      </c>
      <c r="E4010" s="8">
        <v>10088</v>
      </c>
      <c r="F4010" t="s">
        <v>8218</v>
      </c>
      <c r="G4010" t="s">
        <v>8223</v>
      </c>
      <c r="H4010" t="s">
        <v>8245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8272</v>
      </c>
      <c r="O4010" s="10" t="s">
        <v>8314</v>
      </c>
      <c r="P4010">
        <f t="shared" si="188"/>
        <v>162.71</v>
      </c>
      <c r="Q4010" s="14">
        <f t="shared" si="186"/>
        <v>42564.95380787037</v>
      </c>
      <c r="R4010" s="14">
        <f t="shared" si="187"/>
        <v>42609.95380787037</v>
      </c>
    </row>
    <row r="4011" spans="1:18" ht="48" hidden="1" x14ac:dyDescent="0.2">
      <c r="A4011">
        <v>3023</v>
      </c>
      <c r="B4011" s="3" t="s">
        <v>3023</v>
      </c>
      <c r="C4011" s="3" t="s">
        <v>7133</v>
      </c>
      <c r="D4011" s="6">
        <v>700</v>
      </c>
      <c r="E4011" s="8">
        <v>721</v>
      </c>
      <c r="F4011" t="s">
        <v>8218</v>
      </c>
      <c r="G4011" t="s">
        <v>8224</v>
      </c>
      <c r="H4011" t="s">
        <v>8246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8272</v>
      </c>
      <c r="O4011" s="10" t="s">
        <v>8314</v>
      </c>
      <c r="P4011">
        <f t="shared" si="188"/>
        <v>120.17</v>
      </c>
      <c r="Q4011" s="14">
        <f t="shared" si="186"/>
        <v>42121.675763888896</v>
      </c>
      <c r="R4011" s="14">
        <f t="shared" si="187"/>
        <v>42166.675763888896</v>
      </c>
    </row>
    <row r="4012" spans="1:18" ht="48" hidden="1" x14ac:dyDescent="0.2">
      <c r="A4012">
        <v>3024</v>
      </c>
      <c r="B4012" s="3" t="s">
        <v>3024</v>
      </c>
      <c r="C4012" s="3" t="s">
        <v>7134</v>
      </c>
      <c r="D4012" s="6">
        <v>5000</v>
      </c>
      <c r="E4012" s="8">
        <v>12321</v>
      </c>
      <c r="F4012" t="s">
        <v>8218</v>
      </c>
      <c r="G4012" t="s">
        <v>8223</v>
      </c>
      <c r="H4012" t="s">
        <v>8245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8272</v>
      </c>
      <c r="O4012" s="10" t="s">
        <v>8314</v>
      </c>
      <c r="P4012">
        <f t="shared" si="188"/>
        <v>67.7</v>
      </c>
      <c r="Q4012" s="14">
        <f t="shared" si="186"/>
        <v>41158.993923611109</v>
      </c>
      <c r="R4012" s="14">
        <f t="shared" si="187"/>
        <v>41188.993923611109</v>
      </c>
    </row>
    <row r="4013" spans="1:18" ht="48" hidden="1" x14ac:dyDescent="0.2">
      <c r="A4013">
        <v>3025</v>
      </c>
      <c r="B4013" s="3" t="s">
        <v>3025</v>
      </c>
      <c r="C4013" s="3" t="s">
        <v>7135</v>
      </c>
      <c r="D4013" s="6">
        <v>2500</v>
      </c>
      <c r="E4013" s="8">
        <v>7555</v>
      </c>
      <c r="F4013" t="s">
        <v>8218</v>
      </c>
      <c r="G4013" t="s">
        <v>8224</v>
      </c>
      <c r="H4013" t="s">
        <v>8246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8272</v>
      </c>
      <c r="O4013" s="10" t="s">
        <v>8314</v>
      </c>
      <c r="P4013">
        <f t="shared" si="188"/>
        <v>52.1</v>
      </c>
      <c r="Q4013" s="14">
        <f t="shared" si="186"/>
        <v>41761.509409722225</v>
      </c>
      <c r="R4013" s="14">
        <f t="shared" si="187"/>
        <v>41789.666666666664</v>
      </c>
    </row>
    <row r="4014" spans="1:18" ht="48" hidden="1" x14ac:dyDescent="0.2">
      <c r="A4014">
        <v>3026</v>
      </c>
      <c r="B4014" s="3" t="s">
        <v>3026</v>
      </c>
      <c r="C4014" s="3" t="s">
        <v>7136</v>
      </c>
      <c r="D4014" s="6">
        <v>900</v>
      </c>
      <c r="E4014" s="8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8272</v>
      </c>
      <c r="O4014" s="10" t="s">
        <v>8314</v>
      </c>
      <c r="P4014">
        <f t="shared" si="188"/>
        <v>51.6</v>
      </c>
      <c r="Q4014" s="14">
        <f t="shared" si="186"/>
        <v>42783.459398148145</v>
      </c>
      <c r="R4014" s="14">
        <f t="shared" si="187"/>
        <v>42797.459398148145</v>
      </c>
    </row>
    <row r="4015" spans="1:18" ht="32" hidden="1" x14ac:dyDescent="0.2">
      <c r="A4015">
        <v>3027</v>
      </c>
      <c r="B4015" s="3" t="s">
        <v>3027</v>
      </c>
      <c r="C4015" s="3" t="s">
        <v>7137</v>
      </c>
      <c r="D4015" s="6">
        <v>40000</v>
      </c>
      <c r="E4015" s="8">
        <v>52576</v>
      </c>
      <c r="F4015" t="s">
        <v>8218</v>
      </c>
      <c r="G4015" t="s">
        <v>8223</v>
      </c>
      <c r="H4015" t="s">
        <v>8245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8272</v>
      </c>
      <c r="O4015" s="10" t="s">
        <v>8314</v>
      </c>
      <c r="P4015">
        <f t="shared" si="188"/>
        <v>164.3</v>
      </c>
      <c r="Q4015" s="14">
        <f t="shared" si="186"/>
        <v>42053.704293981486</v>
      </c>
      <c r="R4015" s="14">
        <f t="shared" si="187"/>
        <v>42083.662627314814</v>
      </c>
    </row>
    <row r="4016" spans="1:18" ht="32" hidden="1" x14ac:dyDescent="0.2">
      <c r="A4016">
        <v>3028</v>
      </c>
      <c r="B4016" s="3" t="s">
        <v>3028</v>
      </c>
      <c r="C4016" s="3" t="s">
        <v>7138</v>
      </c>
      <c r="D4016" s="6">
        <v>5000</v>
      </c>
      <c r="E4016" s="8">
        <v>8401</v>
      </c>
      <c r="F4016" t="s">
        <v>8218</v>
      </c>
      <c r="G4016" t="s">
        <v>8223</v>
      </c>
      <c r="H4016" t="s">
        <v>8245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8272</v>
      </c>
      <c r="O4016" s="10" t="s">
        <v>8314</v>
      </c>
      <c r="P4016">
        <f t="shared" si="188"/>
        <v>84.86</v>
      </c>
      <c r="Q4016" s="14">
        <f t="shared" si="186"/>
        <v>42567.264178240745</v>
      </c>
      <c r="R4016" s="14">
        <f t="shared" si="187"/>
        <v>42597.264178240745</v>
      </c>
    </row>
    <row r="4017" spans="1:18" ht="48" hidden="1" x14ac:dyDescent="0.2">
      <c r="A4017">
        <v>3029</v>
      </c>
      <c r="B4017" s="3" t="s">
        <v>3029</v>
      </c>
      <c r="C4017" s="3" t="s">
        <v>7139</v>
      </c>
      <c r="D4017" s="6">
        <v>30000</v>
      </c>
      <c r="E4017" s="8">
        <v>32903</v>
      </c>
      <c r="F4017" t="s">
        <v>8218</v>
      </c>
      <c r="G4017" t="s">
        <v>8223</v>
      </c>
      <c r="H4017" t="s">
        <v>8245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8272</v>
      </c>
      <c r="O4017" s="10" t="s">
        <v>8314</v>
      </c>
      <c r="P4017">
        <f t="shared" si="188"/>
        <v>94.55</v>
      </c>
      <c r="Q4017" s="14">
        <f t="shared" si="186"/>
        <v>41932.708877314813</v>
      </c>
      <c r="R4017" s="14">
        <f t="shared" si="187"/>
        <v>41961.190972222219</v>
      </c>
    </row>
    <row r="4018" spans="1:18" ht="48" hidden="1" x14ac:dyDescent="0.2">
      <c r="A4018">
        <v>3030</v>
      </c>
      <c r="B4018" s="3" t="s">
        <v>3030</v>
      </c>
      <c r="C4018" s="3" t="s">
        <v>7140</v>
      </c>
      <c r="D4018" s="6">
        <v>1750</v>
      </c>
      <c r="E4018" s="8">
        <v>1867</v>
      </c>
      <c r="F4018" t="s">
        <v>8218</v>
      </c>
      <c r="G4018" t="s">
        <v>8223</v>
      </c>
      <c r="H4018" t="s">
        <v>8245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8272</v>
      </c>
      <c r="O4018" s="10" t="s">
        <v>8314</v>
      </c>
      <c r="P4018">
        <f t="shared" si="188"/>
        <v>45.54</v>
      </c>
      <c r="Q4018" s="14">
        <f t="shared" si="186"/>
        <v>42233.747349537036</v>
      </c>
      <c r="R4018" s="14">
        <f t="shared" si="187"/>
        <v>42263.747349537036</v>
      </c>
    </row>
    <row r="4019" spans="1:18" ht="80" hidden="1" x14ac:dyDescent="0.2">
      <c r="A4019">
        <v>3031</v>
      </c>
      <c r="B4019" s="3" t="s">
        <v>3031</v>
      </c>
      <c r="C4019" s="3" t="s">
        <v>7141</v>
      </c>
      <c r="D4019" s="6">
        <v>1500</v>
      </c>
      <c r="E4019" s="8">
        <v>1500</v>
      </c>
      <c r="F4019" t="s">
        <v>8218</v>
      </c>
      <c r="G4019" t="s">
        <v>8223</v>
      </c>
      <c r="H4019" t="s">
        <v>8245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8272</v>
      </c>
      <c r="O4019" s="10" t="s">
        <v>8314</v>
      </c>
      <c r="P4019">
        <f t="shared" si="188"/>
        <v>51.72</v>
      </c>
      <c r="Q4019" s="14">
        <f t="shared" si="186"/>
        <v>42597.882488425923</v>
      </c>
      <c r="R4019" s="14">
        <f t="shared" si="187"/>
        <v>42657.882488425923</v>
      </c>
    </row>
    <row r="4020" spans="1:18" ht="48" hidden="1" x14ac:dyDescent="0.2">
      <c r="A4020">
        <v>3032</v>
      </c>
      <c r="B4020" s="3" t="s">
        <v>3032</v>
      </c>
      <c r="C4020" s="3" t="s">
        <v>7142</v>
      </c>
      <c r="D4020" s="6">
        <v>1000</v>
      </c>
      <c r="E4020" s="8">
        <v>1272</v>
      </c>
      <c r="F4020" t="s">
        <v>8218</v>
      </c>
      <c r="G4020" t="s">
        <v>8223</v>
      </c>
      <c r="H4020" t="s">
        <v>8245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8272</v>
      </c>
      <c r="O4020" s="10" t="s">
        <v>8314</v>
      </c>
      <c r="P4020">
        <f t="shared" si="188"/>
        <v>50.88</v>
      </c>
      <c r="Q4020" s="14">
        <f t="shared" si="186"/>
        <v>42228.044664351852</v>
      </c>
      <c r="R4020" s="14">
        <f t="shared" si="187"/>
        <v>42258.044664351852</v>
      </c>
    </row>
    <row r="4021" spans="1:18" ht="48" hidden="1" x14ac:dyDescent="0.2">
      <c r="A4021">
        <v>3033</v>
      </c>
      <c r="B4021" s="3" t="s">
        <v>3033</v>
      </c>
      <c r="C4021" s="3" t="s">
        <v>7143</v>
      </c>
      <c r="D4021" s="6">
        <v>3000</v>
      </c>
      <c r="E4021" s="8">
        <v>4396</v>
      </c>
      <c r="F4021" t="s">
        <v>8218</v>
      </c>
      <c r="G4021" t="s">
        <v>8223</v>
      </c>
      <c r="H4021" t="s">
        <v>8245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8272</v>
      </c>
      <c r="O4021" s="10" t="s">
        <v>8314</v>
      </c>
      <c r="P4021">
        <f t="shared" si="188"/>
        <v>191.13</v>
      </c>
      <c r="Q4021" s="14">
        <f t="shared" si="186"/>
        <v>42570.110243055555</v>
      </c>
      <c r="R4021" s="14">
        <f t="shared" si="187"/>
        <v>42600.110243055555</v>
      </c>
    </row>
    <row r="4022" spans="1:18" ht="64" hidden="1" x14ac:dyDescent="0.2">
      <c r="A4022">
        <v>3034</v>
      </c>
      <c r="B4022" s="3" t="s">
        <v>3034</v>
      </c>
      <c r="C4022" s="3" t="s">
        <v>7144</v>
      </c>
      <c r="D4022" s="6">
        <v>100000</v>
      </c>
      <c r="E4022" s="8">
        <v>112536</v>
      </c>
      <c r="F4022" t="s">
        <v>8218</v>
      </c>
      <c r="G4022" t="s">
        <v>8223</v>
      </c>
      <c r="H4022" t="s">
        <v>8245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8272</v>
      </c>
      <c r="O4022" s="10" t="s">
        <v>8314</v>
      </c>
      <c r="P4022">
        <f t="shared" si="188"/>
        <v>89.31</v>
      </c>
      <c r="Q4022" s="14">
        <f t="shared" si="186"/>
        <v>42644.535358796296</v>
      </c>
      <c r="R4022" s="14">
        <f t="shared" si="187"/>
        <v>42675.165972222225</v>
      </c>
    </row>
    <row r="4023" spans="1:18" ht="32" hidden="1" x14ac:dyDescent="0.2">
      <c r="A4023">
        <v>3035</v>
      </c>
      <c r="B4023" s="3" t="s">
        <v>3035</v>
      </c>
      <c r="C4023" s="3" t="s">
        <v>7145</v>
      </c>
      <c r="D4023" s="6">
        <v>25000</v>
      </c>
      <c r="E4023" s="8">
        <v>27196.71</v>
      </c>
      <c r="F4023" t="s">
        <v>8218</v>
      </c>
      <c r="G4023" t="s">
        <v>8223</v>
      </c>
      <c r="H4023" t="s">
        <v>8245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8272</v>
      </c>
      <c r="O4023" s="10" t="s">
        <v>8314</v>
      </c>
      <c r="P4023">
        <f t="shared" si="188"/>
        <v>88.59</v>
      </c>
      <c r="Q4023" s="14">
        <f t="shared" si="186"/>
        <v>41368.560289351852</v>
      </c>
      <c r="R4023" s="14">
        <f t="shared" si="187"/>
        <v>41398.560289351852</v>
      </c>
    </row>
    <row r="4024" spans="1:18" ht="48" hidden="1" x14ac:dyDescent="0.2">
      <c r="A4024">
        <v>3036</v>
      </c>
      <c r="B4024" s="3" t="s">
        <v>3036</v>
      </c>
      <c r="C4024" s="3" t="s">
        <v>7146</v>
      </c>
      <c r="D4024" s="6">
        <v>25000</v>
      </c>
      <c r="E4024" s="8">
        <v>31683</v>
      </c>
      <c r="F4024" t="s">
        <v>8218</v>
      </c>
      <c r="G4024" t="s">
        <v>8223</v>
      </c>
      <c r="H4024" t="s">
        <v>8245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8272</v>
      </c>
      <c r="O4024" s="10" t="s">
        <v>8314</v>
      </c>
      <c r="P4024">
        <f t="shared" si="188"/>
        <v>96.3</v>
      </c>
      <c r="Q4024" s="14">
        <f t="shared" si="186"/>
        <v>41466.785231481481</v>
      </c>
      <c r="R4024" s="14">
        <f t="shared" si="187"/>
        <v>41502.499305555553</v>
      </c>
    </row>
    <row r="4025" spans="1:18" ht="64" hidden="1" x14ac:dyDescent="0.2">
      <c r="A4025">
        <v>3037</v>
      </c>
      <c r="B4025" s="3" t="s">
        <v>3037</v>
      </c>
      <c r="C4025" s="3" t="s">
        <v>7147</v>
      </c>
      <c r="D4025" s="6">
        <v>500</v>
      </c>
      <c r="E4025" s="8">
        <v>1066</v>
      </c>
      <c r="F4025" t="s">
        <v>8218</v>
      </c>
      <c r="G4025" t="s">
        <v>8223</v>
      </c>
      <c r="H4025" t="s">
        <v>8245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8272</v>
      </c>
      <c r="O4025" s="10" t="s">
        <v>8314</v>
      </c>
      <c r="P4025">
        <f t="shared" si="188"/>
        <v>33.31</v>
      </c>
      <c r="Q4025" s="14">
        <f t="shared" si="186"/>
        <v>40378.893206018518</v>
      </c>
      <c r="R4025" s="14">
        <f t="shared" si="187"/>
        <v>40453.207638888889</v>
      </c>
    </row>
    <row r="4026" spans="1:18" ht="48" hidden="1" x14ac:dyDescent="0.2">
      <c r="A4026">
        <v>3038</v>
      </c>
      <c r="B4026" s="3" t="s">
        <v>3038</v>
      </c>
      <c r="C4026" s="3" t="s">
        <v>7148</v>
      </c>
      <c r="D4026" s="6">
        <v>1000</v>
      </c>
      <c r="E4026" s="8">
        <v>1005</v>
      </c>
      <c r="F4026" t="s">
        <v>8218</v>
      </c>
      <c r="G4026" t="s">
        <v>8223</v>
      </c>
      <c r="H4026" t="s">
        <v>8245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8272</v>
      </c>
      <c r="O4026" s="10" t="s">
        <v>8314</v>
      </c>
      <c r="P4026">
        <f t="shared" si="188"/>
        <v>37.22</v>
      </c>
      <c r="Q4026" s="14">
        <f t="shared" si="186"/>
        <v>42373.252280092594</v>
      </c>
      <c r="R4026" s="14">
        <f t="shared" si="187"/>
        <v>42433.252280092594</v>
      </c>
    </row>
    <row r="4027" spans="1:18" ht="48" hidden="1" x14ac:dyDescent="0.2">
      <c r="A4027">
        <v>3039</v>
      </c>
      <c r="B4027" s="3" t="s">
        <v>3039</v>
      </c>
      <c r="C4027" s="3" t="s">
        <v>7149</v>
      </c>
      <c r="D4027" s="6">
        <v>20000</v>
      </c>
      <c r="E4027" s="8">
        <v>21742.78</v>
      </c>
      <c r="F4027" t="s">
        <v>8218</v>
      </c>
      <c r="G4027" t="s">
        <v>8223</v>
      </c>
      <c r="H4027" t="s">
        <v>8245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8272</v>
      </c>
      <c r="O4027" s="10" t="s">
        <v>8314</v>
      </c>
      <c r="P4027">
        <f t="shared" si="188"/>
        <v>92.13</v>
      </c>
      <c r="Q4027" s="14">
        <f t="shared" si="186"/>
        <v>41610.794421296298</v>
      </c>
      <c r="R4027" s="14">
        <f t="shared" si="187"/>
        <v>41637.332638888889</v>
      </c>
    </row>
    <row r="4028" spans="1:18" ht="48" hidden="1" x14ac:dyDescent="0.2">
      <c r="A4028">
        <v>3040</v>
      </c>
      <c r="B4028" s="3" t="s">
        <v>3040</v>
      </c>
      <c r="C4028" s="3" t="s">
        <v>7150</v>
      </c>
      <c r="D4028" s="6">
        <v>3000</v>
      </c>
      <c r="E4028" s="8">
        <v>3225</v>
      </c>
      <c r="F4028" t="s">
        <v>8218</v>
      </c>
      <c r="G4028" t="s">
        <v>8223</v>
      </c>
      <c r="H4028" t="s">
        <v>8245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8272</v>
      </c>
      <c r="O4028" s="10" t="s">
        <v>8314</v>
      </c>
      <c r="P4028">
        <f t="shared" si="188"/>
        <v>76.790000000000006</v>
      </c>
      <c r="Q4028" s="14">
        <f t="shared" si="186"/>
        <v>42177.791909722218</v>
      </c>
      <c r="R4028" s="14">
        <f t="shared" si="187"/>
        <v>42181.958333333328</v>
      </c>
    </row>
    <row r="4029" spans="1:18" ht="32" hidden="1" x14ac:dyDescent="0.2">
      <c r="A4029">
        <v>3041</v>
      </c>
      <c r="B4029" s="3" t="s">
        <v>3041</v>
      </c>
      <c r="C4029" s="3" t="s">
        <v>7151</v>
      </c>
      <c r="D4029" s="6">
        <v>8300</v>
      </c>
      <c r="E4029" s="8">
        <v>9170</v>
      </c>
      <c r="F4029" t="s">
        <v>8218</v>
      </c>
      <c r="G4029" t="s">
        <v>8223</v>
      </c>
      <c r="H4029" t="s">
        <v>8245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8272</v>
      </c>
      <c r="O4029" s="10" t="s">
        <v>8314</v>
      </c>
      <c r="P4029">
        <f t="shared" si="188"/>
        <v>96.53</v>
      </c>
      <c r="Q4029" s="14">
        <f t="shared" si="186"/>
        <v>42359.868611111116</v>
      </c>
      <c r="R4029" s="14">
        <f t="shared" si="187"/>
        <v>42389.868611111116</v>
      </c>
    </row>
    <row r="4030" spans="1:18" ht="48" hidden="1" x14ac:dyDescent="0.2">
      <c r="A4030">
        <v>3042</v>
      </c>
      <c r="B4030" s="3" t="s">
        <v>3042</v>
      </c>
      <c r="C4030" s="3" t="s">
        <v>7152</v>
      </c>
      <c r="D4030" s="6">
        <v>1500</v>
      </c>
      <c r="E4030" s="8">
        <v>1920</v>
      </c>
      <c r="F4030" t="s">
        <v>8218</v>
      </c>
      <c r="G4030" t="s">
        <v>8224</v>
      </c>
      <c r="H4030" t="s">
        <v>8246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8272</v>
      </c>
      <c r="O4030" s="10" t="s">
        <v>8314</v>
      </c>
      <c r="P4030">
        <f t="shared" si="188"/>
        <v>51.89</v>
      </c>
      <c r="Q4030" s="14">
        <f t="shared" si="186"/>
        <v>42253.688043981485</v>
      </c>
      <c r="R4030" s="14">
        <f t="shared" si="187"/>
        <v>42283.688043981485</v>
      </c>
    </row>
    <row r="4031" spans="1:18" ht="48" hidden="1" x14ac:dyDescent="0.2">
      <c r="A4031">
        <v>3043</v>
      </c>
      <c r="B4031" s="3" t="s">
        <v>3043</v>
      </c>
      <c r="C4031" s="3" t="s">
        <v>7153</v>
      </c>
      <c r="D4031" s="6">
        <v>15000</v>
      </c>
      <c r="E4031" s="8">
        <v>16501</v>
      </c>
      <c r="F4031" t="s">
        <v>8218</v>
      </c>
      <c r="G4031" t="s">
        <v>8228</v>
      </c>
      <c r="H4031" t="s">
        <v>8250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8272</v>
      </c>
      <c r="O4031" s="10" t="s">
        <v>8314</v>
      </c>
      <c r="P4031">
        <f t="shared" si="188"/>
        <v>128.91</v>
      </c>
      <c r="Q4031" s="14">
        <f t="shared" si="186"/>
        <v>42083.070590277777</v>
      </c>
      <c r="R4031" s="14">
        <f t="shared" si="187"/>
        <v>42110.118055555555</v>
      </c>
    </row>
    <row r="4032" spans="1:18" ht="48" hidden="1" x14ac:dyDescent="0.2">
      <c r="A4032">
        <v>3044</v>
      </c>
      <c r="B4032" s="3" t="s">
        <v>3044</v>
      </c>
      <c r="C4032" s="3" t="s">
        <v>7154</v>
      </c>
      <c r="D4032" s="6">
        <v>12000</v>
      </c>
      <c r="E4032" s="8">
        <v>13121</v>
      </c>
      <c r="F4032" t="s">
        <v>8218</v>
      </c>
      <c r="G4032" t="s">
        <v>8223</v>
      </c>
      <c r="H4032" t="s">
        <v>8245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8272</v>
      </c>
      <c r="O4032" s="10" t="s">
        <v>8314</v>
      </c>
      <c r="P4032">
        <f t="shared" si="188"/>
        <v>84.11</v>
      </c>
      <c r="Q4032" s="14">
        <f t="shared" si="186"/>
        <v>42387.7268287037</v>
      </c>
      <c r="R4032" s="14">
        <f t="shared" si="187"/>
        <v>42402.7268287037</v>
      </c>
    </row>
    <row r="4033" spans="1:18" ht="48" hidden="1" x14ac:dyDescent="0.2">
      <c r="A4033">
        <v>3045</v>
      </c>
      <c r="B4033" s="3" t="s">
        <v>3045</v>
      </c>
      <c r="C4033" s="3" t="s">
        <v>7155</v>
      </c>
      <c r="D4033" s="6">
        <v>4000</v>
      </c>
      <c r="E4033" s="8">
        <v>5308.26</v>
      </c>
      <c r="F4033" t="s">
        <v>8218</v>
      </c>
      <c r="G4033" t="s">
        <v>8223</v>
      </c>
      <c r="H4033" t="s">
        <v>8245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8272</v>
      </c>
      <c r="O4033" s="10" t="s">
        <v>8314</v>
      </c>
      <c r="P4033">
        <f t="shared" si="188"/>
        <v>82.94</v>
      </c>
      <c r="Q4033" s="14">
        <f t="shared" si="186"/>
        <v>41843.155729166669</v>
      </c>
      <c r="R4033" s="14">
        <f t="shared" si="187"/>
        <v>41873.155729166669</v>
      </c>
    </row>
    <row r="4034" spans="1:18" ht="48" hidden="1" x14ac:dyDescent="0.2">
      <c r="A4034">
        <v>3046</v>
      </c>
      <c r="B4034" s="3" t="s">
        <v>3046</v>
      </c>
      <c r="C4034" s="3" t="s">
        <v>7156</v>
      </c>
      <c r="D4034" s="6">
        <v>7900</v>
      </c>
      <c r="E4034" s="8">
        <v>15077</v>
      </c>
      <c r="F4034" t="s">
        <v>8218</v>
      </c>
      <c r="G4034" t="s">
        <v>8223</v>
      </c>
      <c r="H4034" t="s">
        <v>8245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8272</v>
      </c>
      <c r="O4034" s="10" t="s">
        <v>8314</v>
      </c>
      <c r="P4034">
        <f t="shared" si="188"/>
        <v>259.95</v>
      </c>
      <c r="Q4034" s="14">
        <f t="shared" ref="Q4034:Q4097" si="189">(((J4034/60)/60)/24)+DATE(1970,1,1)</f>
        <v>41862.803078703706</v>
      </c>
      <c r="R4034" s="14">
        <f t="shared" ref="R4034:R4097" si="190">(((I4034/60)/60)/24)+DATE(1970,1,1)</f>
        <v>41892.202777777777</v>
      </c>
    </row>
    <row r="4035" spans="1:18" ht="48" hidden="1" x14ac:dyDescent="0.2">
      <c r="A4035">
        <v>3047</v>
      </c>
      <c r="B4035" s="3" t="s">
        <v>3047</v>
      </c>
      <c r="C4035" s="3" t="s">
        <v>7157</v>
      </c>
      <c r="D4035" s="6">
        <v>500</v>
      </c>
      <c r="E4035" s="8">
        <v>745</v>
      </c>
      <c r="F4035" t="s">
        <v>8218</v>
      </c>
      <c r="G4035" t="s">
        <v>8223</v>
      </c>
      <c r="H4035" t="s">
        <v>8245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8272</v>
      </c>
      <c r="O4035" s="10" t="s">
        <v>8314</v>
      </c>
      <c r="P4035">
        <f t="shared" ref="P4035:P4098" si="191">IFERROR(ROUND(E4035/L4035,2),0)</f>
        <v>37.25</v>
      </c>
      <c r="Q4035" s="14">
        <f t="shared" si="189"/>
        <v>42443.989050925928</v>
      </c>
      <c r="R4035" s="14">
        <f t="shared" si="190"/>
        <v>42487.552777777775</v>
      </c>
    </row>
    <row r="4036" spans="1:18" ht="48" hidden="1" x14ac:dyDescent="0.2">
      <c r="A4036">
        <v>3048</v>
      </c>
      <c r="B4036" s="3" t="s">
        <v>3048</v>
      </c>
      <c r="C4036" s="3" t="s">
        <v>7158</v>
      </c>
      <c r="D4036" s="6">
        <v>5000</v>
      </c>
      <c r="E4036" s="8">
        <v>8320</v>
      </c>
      <c r="F4036" t="s">
        <v>8218</v>
      </c>
      <c r="G4036" t="s">
        <v>8223</v>
      </c>
      <c r="H4036" t="s">
        <v>8245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8272</v>
      </c>
      <c r="O4036" s="10" t="s">
        <v>8314</v>
      </c>
      <c r="P4036">
        <f t="shared" si="191"/>
        <v>177.02</v>
      </c>
      <c r="Q4036" s="14">
        <f t="shared" si="189"/>
        <v>41975.901180555549</v>
      </c>
      <c r="R4036" s="14">
        <f t="shared" si="190"/>
        <v>42004.890277777777</v>
      </c>
    </row>
    <row r="4037" spans="1:18" ht="48" hidden="1" x14ac:dyDescent="0.2">
      <c r="A4037">
        <v>3049</v>
      </c>
      <c r="B4037" s="3" t="s">
        <v>3049</v>
      </c>
      <c r="C4037" s="3" t="s">
        <v>7159</v>
      </c>
      <c r="D4037" s="6">
        <v>3750</v>
      </c>
      <c r="E4037" s="8">
        <v>4000</v>
      </c>
      <c r="F4037" t="s">
        <v>8218</v>
      </c>
      <c r="G4037" t="s">
        <v>8223</v>
      </c>
      <c r="H4037" t="s">
        <v>8245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8272</v>
      </c>
      <c r="O4037" s="10" t="s">
        <v>8314</v>
      </c>
      <c r="P4037">
        <f t="shared" si="191"/>
        <v>74.069999999999993</v>
      </c>
      <c r="Q4037" s="14">
        <f t="shared" si="189"/>
        <v>42139.014525462961</v>
      </c>
      <c r="R4037" s="14">
        <f t="shared" si="190"/>
        <v>42169.014525462961</v>
      </c>
    </row>
    <row r="4038" spans="1:18" ht="32" hidden="1" x14ac:dyDescent="0.2">
      <c r="A4038">
        <v>3050</v>
      </c>
      <c r="B4038" s="3" t="s">
        <v>3050</v>
      </c>
      <c r="C4038" s="3" t="s">
        <v>7160</v>
      </c>
      <c r="D4038" s="6">
        <v>600</v>
      </c>
      <c r="E4038" s="8">
        <v>636</v>
      </c>
      <c r="F4038" t="s">
        <v>8218</v>
      </c>
      <c r="G4038" t="s">
        <v>8223</v>
      </c>
      <c r="H4038" t="s">
        <v>8245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8272</v>
      </c>
      <c r="O4038" s="10" t="s">
        <v>8314</v>
      </c>
      <c r="P4038">
        <f t="shared" si="191"/>
        <v>70.67</v>
      </c>
      <c r="Q4038" s="14">
        <f t="shared" si="189"/>
        <v>42465.16851851852</v>
      </c>
      <c r="R4038" s="14">
        <f t="shared" si="190"/>
        <v>42495.16851851852</v>
      </c>
    </row>
    <row r="4039" spans="1:18" ht="48" hidden="1" x14ac:dyDescent="0.2">
      <c r="A4039">
        <v>3051</v>
      </c>
      <c r="B4039" s="3" t="s">
        <v>3051</v>
      </c>
      <c r="C4039" s="3" t="s">
        <v>7161</v>
      </c>
      <c r="D4039" s="6">
        <v>3500</v>
      </c>
      <c r="E4039" s="8">
        <v>827</v>
      </c>
      <c r="F4039" t="s">
        <v>8220</v>
      </c>
      <c r="G4039" t="s">
        <v>8224</v>
      </c>
      <c r="H4039" t="s">
        <v>8246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8272</v>
      </c>
      <c r="O4039" s="10" t="s">
        <v>8314</v>
      </c>
      <c r="P4039">
        <f t="shared" si="191"/>
        <v>23.63</v>
      </c>
      <c r="Q4039" s="14">
        <f t="shared" si="189"/>
        <v>42744.416030092587</v>
      </c>
      <c r="R4039" s="14">
        <f t="shared" si="190"/>
        <v>42774.416030092587</v>
      </c>
    </row>
    <row r="4040" spans="1:18" ht="32" hidden="1" x14ac:dyDescent="0.2">
      <c r="A4040">
        <v>3052</v>
      </c>
      <c r="B4040" s="3" t="s">
        <v>3052</v>
      </c>
      <c r="C4040" s="3" t="s">
        <v>7162</v>
      </c>
      <c r="D4040" s="6">
        <v>50000</v>
      </c>
      <c r="E4040" s="8">
        <v>75</v>
      </c>
      <c r="F4040" t="s">
        <v>8220</v>
      </c>
      <c r="G4040" t="s">
        <v>8223</v>
      </c>
      <c r="H4040" t="s">
        <v>8245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8272</v>
      </c>
      <c r="O4040" s="10" t="s">
        <v>8314</v>
      </c>
      <c r="P4040">
        <f t="shared" si="191"/>
        <v>37.5</v>
      </c>
      <c r="Q4040" s="14">
        <f t="shared" si="189"/>
        <v>42122.670069444444</v>
      </c>
      <c r="R4040" s="14">
        <f t="shared" si="190"/>
        <v>42152.665972222225</v>
      </c>
    </row>
    <row r="4041" spans="1:18" ht="48" hidden="1" x14ac:dyDescent="0.2">
      <c r="A4041">
        <v>3053</v>
      </c>
      <c r="B4041" s="3" t="s">
        <v>3053</v>
      </c>
      <c r="C4041" s="3" t="s">
        <v>7163</v>
      </c>
      <c r="D4041" s="6">
        <v>10000</v>
      </c>
      <c r="E4041" s="8">
        <v>40</v>
      </c>
      <c r="F4041" t="s">
        <v>8220</v>
      </c>
      <c r="G4041" t="s">
        <v>8223</v>
      </c>
      <c r="H4041" t="s">
        <v>8245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8272</v>
      </c>
      <c r="O4041" s="10" t="s">
        <v>8314</v>
      </c>
      <c r="P4041">
        <f t="shared" si="191"/>
        <v>13.33</v>
      </c>
      <c r="Q4041" s="14">
        <f t="shared" si="189"/>
        <v>41862.761724537035</v>
      </c>
      <c r="R4041" s="14">
        <f t="shared" si="190"/>
        <v>41914.165972222225</v>
      </c>
    </row>
    <row r="4042" spans="1:18" ht="48" hidden="1" x14ac:dyDescent="0.2">
      <c r="A4042">
        <v>3054</v>
      </c>
      <c r="B4042" s="3" t="s">
        <v>3054</v>
      </c>
      <c r="C4042" s="3" t="s">
        <v>7164</v>
      </c>
      <c r="D4042" s="6">
        <v>300</v>
      </c>
      <c r="E4042" s="8">
        <v>0</v>
      </c>
      <c r="F4042" t="s">
        <v>8220</v>
      </c>
      <c r="G4042" t="s">
        <v>8223</v>
      </c>
      <c r="H4042" t="s">
        <v>8245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8272</v>
      </c>
      <c r="O4042" s="10" t="s">
        <v>8314</v>
      </c>
      <c r="P4042">
        <f t="shared" si="191"/>
        <v>0</v>
      </c>
      <c r="Q4042" s="14">
        <f t="shared" si="189"/>
        <v>42027.832800925928</v>
      </c>
      <c r="R4042" s="14">
        <f t="shared" si="190"/>
        <v>42065.044444444444</v>
      </c>
    </row>
    <row r="4043" spans="1:18" ht="48" hidden="1" x14ac:dyDescent="0.2">
      <c r="A4043">
        <v>3055</v>
      </c>
      <c r="B4043" s="3" t="s">
        <v>3055</v>
      </c>
      <c r="C4043" s="3" t="s">
        <v>7165</v>
      </c>
      <c r="D4043" s="6">
        <v>20000</v>
      </c>
      <c r="E4043" s="8">
        <v>1</v>
      </c>
      <c r="F4043" t="s">
        <v>8220</v>
      </c>
      <c r="G4043" t="s">
        <v>8223</v>
      </c>
      <c r="H4043" t="s">
        <v>8245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8272</v>
      </c>
      <c r="O4043" s="10" t="s">
        <v>8314</v>
      </c>
      <c r="P4043">
        <f t="shared" si="191"/>
        <v>1</v>
      </c>
      <c r="Q4043" s="14">
        <f t="shared" si="189"/>
        <v>41953.95821759259</v>
      </c>
      <c r="R4043" s="14">
        <f t="shared" si="190"/>
        <v>42013.95821759259</v>
      </c>
    </row>
    <row r="4044" spans="1:18" ht="48" hidden="1" x14ac:dyDescent="0.2">
      <c r="A4044">
        <v>3056</v>
      </c>
      <c r="B4044" s="3" t="s">
        <v>3056</v>
      </c>
      <c r="C4044" s="3" t="s">
        <v>7166</v>
      </c>
      <c r="D4044" s="6">
        <v>25000</v>
      </c>
      <c r="E4044" s="8">
        <v>0</v>
      </c>
      <c r="F4044" t="s">
        <v>8220</v>
      </c>
      <c r="G4044" t="s">
        <v>8223</v>
      </c>
      <c r="H4044" t="s">
        <v>8245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8272</v>
      </c>
      <c r="O4044" s="10" t="s">
        <v>8314</v>
      </c>
      <c r="P4044">
        <f t="shared" si="191"/>
        <v>0</v>
      </c>
      <c r="Q4044" s="14">
        <f t="shared" si="189"/>
        <v>41851.636388888888</v>
      </c>
      <c r="R4044" s="14">
        <f t="shared" si="190"/>
        <v>41911.636388888888</v>
      </c>
    </row>
    <row r="4045" spans="1:18" ht="48" hidden="1" x14ac:dyDescent="0.2">
      <c r="A4045">
        <v>3057</v>
      </c>
      <c r="B4045" s="3" t="s">
        <v>3057</v>
      </c>
      <c r="C4045" s="3" t="s">
        <v>7167</v>
      </c>
      <c r="D4045" s="6">
        <v>50000</v>
      </c>
      <c r="E4045" s="8">
        <v>0</v>
      </c>
      <c r="F4045" t="s">
        <v>8220</v>
      </c>
      <c r="G4045" t="s">
        <v>8224</v>
      </c>
      <c r="H4045" t="s">
        <v>8246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8272</v>
      </c>
      <c r="O4045" s="10" t="s">
        <v>8314</v>
      </c>
      <c r="P4045">
        <f t="shared" si="191"/>
        <v>0</v>
      </c>
      <c r="Q4045" s="14">
        <f t="shared" si="189"/>
        <v>42433.650590277779</v>
      </c>
      <c r="R4045" s="14">
        <f t="shared" si="190"/>
        <v>42463.608923611115</v>
      </c>
    </row>
    <row r="4046" spans="1:18" ht="48" hidden="1" x14ac:dyDescent="0.2">
      <c r="A4046">
        <v>3058</v>
      </c>
      <c r="B4046" s="3" t="s">
        <v>3058</v>
      </c>
      <c r="C4046" s="3" t="s">
        <v>7168</v>
      </c>
      <c r="D4046" s="6">
        <v>18000</v>
      </c>
      <c r="E4046" s="8">
        <v>3</v>
      </c>
      <c r="F4046" t="s">
        <v>8220</v>
      </c>
      <c r="G4046" t="s">
        <v>8236</v>
      </c>
      <c r="H4046" t="s">
        <v>8248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8272</v>
      </c>
      <c r="O4046" s="10" t="s">
        <v>8314</v>
      </c>
      <c r="P4046">
        <f t="shared" si="191"/>
        <v>1</v>
      </c>
      <c r="Q4046" s="14">
        <f t="shared" si="189"/>
        <v>42460.374305555553</v>
      </c>
      <c r="R4046" s="14">
        <f t="shared" si="190"/>
        <v>42510.374305555553</v>
      </c>
    </row>
    <row r="4047" spans="1:18" ht="48" hidden="1" x14ac:dyDescent="0.2">
      <c r="A4047">
        <v>3059</v>
      </c>
      <c r="B4047" s="3" t="s">
        <v>3059</v>
      </c>
      <c r="C4047" s="3" t="s">
        <v>7169</v>
      </c>
      <c r="D4047" s="6">
        <v>15000</v>
      </c>
      <c r="E4047" s="8">
        <v>451</v>
      </c>
      <c r="F4047" t="s">
        <v>8220</v>
      </c>
      <c r="G4047" t="s">
        <v>8223</v>
      </c>
      <c r="H4047" t="s">
        <v>8245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8272</v>
      </c>
      <c r="O4047" s="10" t="s">
        <v>8314</v>
      </c>
      <c r="P4047">
        <f t="shared" si="191"/>
        <v>41</v>
      </c>
      <c r="Q4047" s="14">
        <f t="shared" si="189"/>
        <v>41829.935717592591</v>
      </c>
      <c r="R4047" s="14">
        <f t="shared" si="190"/>
        <v>41859.935717592591</v>
      </c>
    </row>
    <row r="4048" spans="1:18" ht="32" hidden="1" x14ac:dyDescent="0.2">
      <c r="A4048">
        <v>3060</v>
      </c>
      <c r="B4048" s="3" t="s">
        <v>3060</v>
      </c>
      <c r="C4048" s="3" t="s">
        <v>7170</v>
      </c>
      <c r="D4048" s="6">
        <v>220000</v>
      </c>
      <c r="E4048" s="8">
        <v>335</v>
      </c>
      <c r="F4048" t="s">
        <v>8220</v>
      </c>
      <c r="G4048" t="s">
        <v>8223</v>
      </c>
      <c r="H4048" t="s">
        <v>8245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8272</v>
      </c>
      <c r="O4048" s="10" t="s">
        <v>8314</v>
      </c>
      <c r="P4048">
        <f t="shared" si="191"/>
        <v>55.83</v>
      </c>
      <c r="Q4048" s="14">
        <f t="shared" si="189"/>
        <v>42245.274699074071</v>
      </c>
      <c r="R4048" s="14">
        <f t="shared" si="190"/>
        <v>42275.274699074071</v>
      </c>
    </row>
    <row r="4049" spans="1:18" ht="16" hidden="1" x14ac:dyDescent="0.2">
      <c r="A4049">
        <v>3061</v>
      </c>
      <c r="B4049" s="3" t="s">
        <v>3061</v>
      </c>
      <c r="C4049" s="3" t="s">
        <v>7171</v>
      </c>
      <c r="D4049" s="6">
        <v>1000000</v>
      </c>
      <c r="E4049" s="8">
        <v>0</v>
      </c>
      <c r="F4049" t="s">
        <v>8220</v>
      </c>
      <c r="G4049" t="s">
        <v>8223</v>
      </c>
      <c r="H4049" t="s">
        <v>8245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8272</v>
      </c>
      <c r="O4049" s="10" t="s">
        <v>8314</v>
      </c>
      <c r="P4049">
        <f t="shared" si="191"/>
        <v>0</v>
      </c>
      <c r="Q4049" s="14">
        <f t="shared" si="189"/>
        <v>41834.784120370372</v>
      </c>
      <c r="R4049" s="14">
        <f t="shared" si="190"/>
        <v>41864.784120370372</v>
      </c>
    </row>
    <row r="4050" spans="1:18" ht="48" hidden="1" x14ac:dyDescent="0.2">
      <c r="A4050">
        <v>3062</v>
      </c>
      <c r="B4050" s="3" t="s">
        <v>3062</v>
      </c>
      <c r="C4050" s="3" t="s">
        <v>7172</v>
      </c>
      <c r="D4050" s="6">
        <v>10000</v>
      </c>
      <c r="E4050" s="8">
        <v>6684</v>
      </c>
      <c r="F4050" t="s">
        <v>8220</v>
      </c>
      <c r="G4050" t="s">
        <v>8223</v>
      </c>
      <c r="H4050" t="s">
        <v>8245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8272</v>
      </c>
      <c r="O4050" s="10" t="s">
        <v>8314</v>
      </c>
      <c r="P4050">
        <f t="shared" si="191"/>
        <v>99.76</v>
      </c>
      <c r="Q4050" s="14">
        <f t="shared" si="189"/>
        <v>42248.535787037035</v>
      </c>
      <c r="R4050" s="14">
        <f t="shared" si="190"/>
        <v>42277.75</v>
      </c>
    </row>
    <row r="4051" spans="1:18" ht="32" hidden="1" x14ac:dyDescent="0.2">
      <c r="A4051">
        <v>3063</v>
      </c>
      <c r="B4051" s="3" t="s">
        <v>3063</v>
      </c>
      <c r="C4051" s="3" t="s">
        <v>7173</v>
      </c>
      <c r="D4051" s="6">
        <v>3000</v>
      </c>
      <c r="E4051" s="8">
        <v>587</v>
      </c>
      <c r="F4051" t="s">
        <v>8220</v>
      </c>
      <c r="G4051" t="s">
        <v>8223</v>
      </c>
      <c r="H4051" t="s">
        <v>8245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8272</v>
      </c>
      <c r="O4051" s="10" t="s">
        <v>8314</v>
      </c>
      <c r="P4051">
        <f t="shared" si="191"/>
        <v>25.52</v>
      </c>
      <c r="Q4051" s="14">
        <f t="shared" si="189"/>
        <v>42630.922893518517</v>
      </c>
      <c r="R4051" s="14">
        <f t="shared" si="190"/>
        <v>42665.922893518517</v>
      </c>
    </row>
    <row r="4052" spans="1:18" ht="32" hidden="1" x14ac:dyDescent="0.2">
      <c r="A4052">
        <v>3064</v>
      </c>
      <c r="B4052" s="3" t="s">
        <v>3064</v>
      </c>
      <c r="C4052" s="3" t="s">
        <v>7174</v>
      </c>
      <c r="D4052" s="6">
        <v>75000</v>
      </c>
      <c r="E4052" s="8">
        <v>8471</v>
      </c>
      <c r="F4052" t="s">
        <v>8220</v>
      </c>
      <c r="G4052" t="s">
        <v>8223</v>
      </c>
      <c r="H4052" t="s">
        <v>8245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8272</v>
      </c>
      <c r="O4052" s="10" t="s">
        <v>8314</v>
      </c>
      <c r="P4052">
        <f t="shared" si="191"/>
        <v>117.65</v>
      </c>
      <c r="Q4052" s="14">
        <f t="shared" si="189"/>
        <v>42299.130162037036</v>
      </c>
      <c r="R4052" s="14">
        <f t="shared" si="190"/>
        <v>42330.290972222225</v>
      </c>
    </row>
    <row r="4053" spans="1:18" ht="48" hidden="1" x14ac:dyDescent="0.2">
      <c r="A4053">
        <v>3065</v>
      </c>
      <c r="B4053" s="3" t="s">
        <v>3065</v>
      </c>
      <c r="C4053" s="3" t="s">
        <v>7175</v>
      </c>
      <c r="D4053" s="6">
        <v>25000</v>
      </c>
      <c r="E4053" s="8">
        <v>10</v>
      </c>
      <c r="F4053" t="s">
        <v>8220</v>
      </c>
      <c r="G4053" t="s">
        <v>8223</v>
      </c>
      <c r="H4053" t="s">
        <v>8245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8272</v>
      </c>
      <c r="O4053" s="10" t="s">
        <v>8314</v>
      </c>
      <c r="P4053">
        <f t="shared" si="191"/>
        <v>5</v>
      </c>
      <c r="Q4053" s="14">
        <f t="shared" si="189"/>
        <v>41825.055231481485</v>
      </c>
      <c r="R4053" s="14">
        <f t="shared" si="190"/>
        <v>41850.055231481485</v>
      </c>
    </row>
    <row r="4054" spans="1:18" ht="48" hidden="1" x14ac:dyDescent="0.2">
      <c r="A4054">
        <v>3066</v>
      </c>
      <c r="B4054" s="3" t="s">
        <v>3066</v>
      </c>
      <c r="C4054" s="3" t="s">
        <v>7176</v>
      </c>
      <c r="D4054" s="6">
        <v>350000</v>
      </c>
      <c r="E4054" s="8">
        <v>41950</v>
      </c>
      <c r="F4054" t="s">
        <v>8220</v>
      </c>
      <c r="G4054" t="s">
        <v>8225</v>
      </c>
      <c r="H4054" t="s">
        <v>8247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8272</v>
      </c>
      <c r="O4054" s="10" t="s">
        <v>8314</v>
      </c>
      <c r="P4054">
        <f t="shared" si="191"/>
        <v>2796.67</v>
      </c>
      <c r="Q4054" s="14">
        <f t="shared" si="189"/>
        <v>42531.228437500002</v>
      </c>
      <c r="R4054" s="14">
        <f t="shared" si="190"/>
        <v>42561.228437500002</v>
      </c>
    </row>
    <row r="4055" spans="1:18" ht="48" hidden="1" x14ac:dyDescent="0.2">
      <c r="A4055">
        <v>3067</v>
      </c>
      <c r="B4055" s="3" t="s">
        <v>3067</v>
      </c>
      <c r="C4055" s="3" t="s">
        <v>7177</v>
      </c>
      <c r="D4055" s="6">
        <v>8000</v>
      </c>
      <c r="E4055" s="8">
        <v>200</v>
      </c>
      <c r="F4055" t="s">
        <v>8220</v>
      </c>
      <c r="G4055" t="s">
        <v>8227</v>
      </c>
      <c r="H4055" t="s">
        <v>8249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8272</v>
      </c>
      <c r="O4055" s="10" t="s">
        <v>8314</v>
      </c>
      <c r="P4055">
        <f t="shared" si="191"/>
        <v>200</v>
      </c>
      <c r="Q4055" s="14">
        <f t="shared" si="189"/>
        <v>42226.938414351855</v>
      </c>
      <c r="R4055" s="14">
        <f t="shared" si="190"/>
        <v>42256.938414351855</v>
      </c>
    </row>
    <row r="4056" spans="1:18" ht="48" hidden="1" x14ac:dyDescent="0.2">
      <c r="A4056">
        <v>3068</v>
      </c>
      <c r="B4056" s="3" t="s">
        <v>3068</v>
      </c>
      <c r="C4056" s="3" t="s">
        <v>7178</v>
      </c>
      <c r="D4056" s="6">
        <v>250000</v>
      </c>
      <c r="E4056" s="8">
        <v>175</v>
      </c>
      <c r="F4056" t="s">
        <v>8220</v>
      </c>
      <c r="G4056" t="s">
        <v>8223</v>
      </c>
      <c r="H4056" t="s">
        <v>8245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8272</v>
      </c>
      <c r="O4056" s="10" t="s">
        <v>8314</v>
      </c>
      <c r="P4056">
        <f t="shared" si="191"/>
        <v>87.5</v>
      </c>
      <c r="Q4056" s="14">
        <f t="shared" si="189"/>
        <v>42263.691574074073</v>
      </c>
      <c r="R4056" s="14">
        <f t="shared" si="190"/>
        <v>42293.691574074073</v>
      </c>
    </row>
    <row r="4057" spans="1:18" ht="48" hidden="1" x14ac:dyDescent="0.2">
      <c r="A4057">
        <v>3069</v>
      </c>
      <c r="B4057" s="3" t="s">
        <v>3069</v>
      </c>
      <c r="C4057" s="3" t="s">
        <v>7179</v>
      </c>
      <c r="D4057" s="6">
        <v>1000</v>
      </c>
      <c r="E4057" s="8">
        <v>141</v>
      </c>
      <c r="F4057" t="s">
        <v>8220</v>
      </c>
      <c r="G4057" t="s">
        <v>8223</v>
      </c>
      <c r="H4057" t="s">
        <v>8245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8272</v>
      </c>
      <c r="O4057" s="10" t="s">
        <v>8314</v>
      </c>
      <c r="P4057">
        <f t="shared" si="191"/>
        <v>20.14</v>
      </c>
      <c r="Q4057" s="14">
        <f t="shared" si="189"/>
        <v>41957.833726851852</v>
      </c>
      <c r="R4057" s="14">
        <f t="shared" si="190"/>
        <v>41987.833726851852</v>
      </c>
    </row>
    <row r="4058" spans="1:18" ht="48" hidden="1" x14ac:dyDescent="0.2">
      <c r="A4058">
        <v>3070</v>
      </c>
      <c r="B4058" s="3" t="s">
        <v>3070</v>
      </c>
      <c r="C4058" s="3" t="s">
        <v>7180</v>
      </c>
      <c r="D4058" s="6">
        <v>10000</v>
      </c>
      <c r="E4058" s="8">
        <v>334</v>
      </c>
      <c r="F4058" t="s">
        <v>8220</v>
      </c>
      <c r="G4058" t="s">
        <v>8224</v>
      </c>
      <c r="H4058" t="s">
        <v>8246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8272</v>
      </c>
      <c r="O4058" s="10" t="s">
        <v>8314</v>
      </c>
      <c r="P4058">
        <f t="shared" si="191"/>
        <v>20.88</v>
      </c>
      <c r="Q4058" s="14">
        <f t="shared" si="189"/>
        <v>42690.733437499999</v>
      </c>
      <c r="R4058" s="14">
        <f t="shared" si="190"/>
        <v>42711.733437499999</v>
      </c>
    </row>
    <row r="4059" spans="1:18" ht="48" hidden="1" x14ac:dyDescent="0.2">
      <c r="A4059">
        <v>3071</v>
      </c>
      <c r="B4059" s="3" t="s">
        <v>3071</v>
      </c>
      <c r="C4059" s="3" t="s">
        <v>7181</v>
      </c>
      <c r="D4059" s="6">
        <v>12000</v>
      </c>
      <c r="E4059" s="8">
        <v>7173</v>
      </c>
      <c r="F4059" t="s">
        <v>8220</v>
      </c>
      <c r="G4059" t="s">
        <v>8223</v>
      </c>
      <c r="H4059" t="s">
        <v>8245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8272</v>
      </c>
      <c r="O4059" s="10" t="s">
        <v>8314</v>
      </c>
      <c r="P4059">
        <f t="shared" si="191"/>
        <v>61.31</v>
      </c>
      <c r="Q4059" s="14">
        <f t="shared" si="189"/>
        <v>42097.732418981483</v>
      </c>
      <c r="R4059" s="14">
        <f t="shared" si="190"/>
        <v>42115.249305555553</v>
      </c>
    </row>
    <row r="4060" spans="1:18" ht="48" hidden="1" x14ac:dyDescent="0.2">
      <c r="A4060">
        <v>3072</v>
      </c>
      <c r="B4060" s="3" t="s">
        <v>3072</v>
      </c>
      <c r="C4060" s="3" t="s">
        <v>7182</v>
      </c>
      <c r="D4060" s="6">
        <v>12000</v>
      </c>
      <c r="E4060" s="8">
        <v>2</v>
      </c>
      <c r="F4060" t="s">
        <v>8220</v>
      </c>
      <c r="G4060" t="s">
        <v>8223</v>
      </c>
      <c r="H4060" t="s">
        <v>8245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8272</v>
      </c>
      <c r="O4060" s="10" t="s">
        <v>8314</v>
      </c>
      <c r="P4060">
        <f t="shared" si="191"/>
        <v>1</v>
      </c>
      <c r="Q4060" s="14">
        <f t="shared" si="189"/>
        <v>42658.690532407403</v>
      </c>
      <c r="R4060" s="14">
        <f t="shared" si="190"/>
        <v>42673.073611111111</v>
      </c>
    </row>
    <row r="4061" spans="1:18" ht="48" hidden="1" x14ac:dyDescent="0.2">
      <c r="A4061">
        <v>3073</v>
      </c>
      <c r="B4061" s="3" t="s">
        <v>3073</v>
      </c>
      <c r="C4061" s="3" t="s">
        <v>7183</v>
      </c>
      <c r="D4061" s="6">
        <v>2800000</v>
      </c>
      <c r="E4061" s="8">
        <v>645</v>
      </c>
      <c r="F4061" t="s">
        <v>8220</v>
      </c>
      <c r="G4061" t="s">
        <v>8223</v>
      </c>
      <c r="H4061" t="s">
        <v>8245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8272</v>
      </c>
      <c r="O4061" s="10" t="s">
        <v>8314</v>
      </c>
      <c r="P4061">
        <f t="shared" si="191"/>
        <v>92.14</v>
      </c>
      <c r="Q4061" s="14">
        <f t="shared" si="189"/>
        <v>42111.684027777781</v>
      </c>
      <c r="R4061" s="14">
        <f t="shared" si="190"/>
        <v>42169.804861111115</v>
      </c>
    </row>
    <row r="4062" spans="1:18" ht="64" hidden="1" x14ac:dyDescent="0.2">
      <c r="A4062">
        <v>3074</v>
      </c>
      <c r="B4062" s="3" t="s">
        <v>3074</v>
      </c>
      <c r="C4062" s="3" t="s">
        <v>7184</v>
      </c>
      <c r="D4062" s="6">
        <v>25000</v>
      </c>
      <c r="E4062" s="8">
        <v>22</v>
      </c>
      <c r="F4062" t="s">
        <v>8220</v>
      </c>
      <c r="G4062" t="s">
        <v>8229</v>
      </c>
      <c r="H4062" t="s">
        <v>8248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8272</v>
      </c>
      <c r="O4062" s="10" t="s">
        <v>8314</v>
      </c>
      <c r="P4062">
        <f t="shared" si="191"/>
        <v>7.33</v>
      </c>
      <c r="Q4062" s="14">
        <f t="shared" si="189"/>
        <v>42409.571284722217</v>
      </c>
      <c r="R4062" s="14">
        <f t="shared" si="190"/>
        <v>42439.571284722217</v>
      </c>
    </row>
    <row r="4063" spans="1:18" ht="48" hidden="1" x14ac:dyDescent="0.2">
      <c r="A4063">
        <v>3075</v>
      </c>
      <c r="B4063" s="3" t="s">
        <v>3075</v>
      </c>
      <c r="C4063" s="3" t="s">
        <v>7185</v>
      </c>
      <c r="D4063" s="6">
        <v>15000</v>
      </c>
      <c r="E4063" s="8">
        <v>1296</v>
      </c>
      <c r="F4063" t="s">
        <v>8220</v>
      </c>
      <c r="G4063" t="s">
        <v>8223</v>
      </c>
      <c r="H4063" t="s">
        <v>8245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8272</v>
      </c>
      <c r="O4063" s="10" t="s">
        <v>8314</v>
      </c>
      <c r="P4063">
        <f t="shared" si="191"/>
        <v>64.8</v>
      </c>
      <c r="Q4063" s="14">
        <f t="shared" si="189"/>
        <v>42551.102314814809</v>
      </c>
      <c r="R4063" s="14">
        <f t="shared" si="190"/>
        <v>42601.102314814809</v>
      </c>
    </row>
    <row r="4064" spans="1:18" ht="32" hidden="1" x14ac:dyDescent="0.2">
      <c r="A4064">
        <v>3076</v>
      </c>
      <c r="B4064" s="3" t="s">
        <v>3076</v>
      </c>
      <c r="C4064" s="3" t="s">
        <v>7186</v>
      </c>
      <c r="D4064" s="6">
        <v>10000</v>
      </c>
      <c r="E4064" s="8">
        <v>1506</v>
      </c>
      <c r="F4064" t="s">
        <v>8220</v>
      </c>
      <c r="G4064" t="s">
        <v>8223</v>
      </c>
      <c r="H4064" t="s">
        <v>8245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8272</v>
      </c>
      <c r="O4064" s="10" t="s">
        <v>8314</v>
      </c>
      <c r="P4064">
        <f t="shared" si="191"/>
        <v>30.12</v>
      </c>
      <c r="Q4064" s="14">
        <f t="shared" si="189"/>
        <v>42226.651886574073</v>
      </c>
      <c r="R4064" s="14">
        <f t="shared" si="190"/>
        <v>42286.651886574073</v>
      </c>
    </row>
    <row r="4065" spans="1:18" ht="48" hidden="1" x14ac:dyDescent="0.2">
      <c r="A4065">
        <v>3077</v>
      </c>
      <c r="B4065" s="3" t="s">
        <v>3077</v>
      </c>
      <c r="C4065" s="3" t="s">
        <v>7187</v>
      </c>
      <c r="D4065" s="6">
        <v>22000</v>
      </c>
      <c r="E4065" s="8">
        <v>105</v>
      </c>
      <c r="F4065" t="s">
        <v>8220</v>
      </c>
      <c r="G4065" t="s">
        <v>8228</v>
      </c>
      <c r="H4065" t="s">
        <v>8250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8272</v>
      </c>
      <c r="O4065" s="10" t="s">
        <v>8314</v>
      </c>
      <c r="P4065">
        <f t="shared" si="191"/>
        <v>52.5</v>
      </c>
      <c r="Q4065" s="14">
        <f t="shared" si="189"/>
        <v>42766.956921296296</v>
      </c>
      <c r="R4065" s="14">
        <f t="shared" si="190"/>
        <v>42796.956921296296</v>
      </c>
    </row>
    <row r="4066" spans="1:18" ht="48" hidden="1" x14ac:dyDescent="0.2">
      <c r="A4066">
        <v>3078</v>
      </c>
      <c r="B4066" s="3" t="s">
        <v>3078</v>
      </c>
      <c r="C4066" s="3" t="s">
        <v>7188</v>
      </c>
      <c r="D4066" s="6">
        <v>60000</v>
      </c>
      <c r="E4066" s="8">
        <v>71</v>
      </c>
      <c r="F4066" t="s">
        <v>8220</v>
      </c>
      <c r="G4066" t="s">
        <v>8223</v>
      </c>
      <c r="H4066" t="s">
        <v>8245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8272</v>
      </c>
      <c r="O4066" s="10" t="s">
        <v>8314</v>
      </c>
      <c r="P4066">
        <f t="shared" si="191"/>
        <v>23.67</v>
      </c>
      <c r="Q4066" s="14">
        <f t="shared" si="189"/>
        <v>42031.138831018514</v>
      </c>
      <c r="R4066" s="14">
        <f t="shared" si="190"/>
        <v>42061.138831018514</v>
      </c>
    </row>
    <row r="4067" spans="1:18" ht="48" hidden="1" x14ac:dyDescent="0.2">
      <c r="A4067">
        <v>3079</v>
      </c>
      <c r="B4067" s="3" t="s">
        <v>3079</v>
      </c>
      <c r="C4067" s="3" t="s">
        <v>7189</v>
      </c>
      <c r="D4067" s="6">
        <v>1333666</v>
      </c>
      <c r="E4067" s="8">
        <v>11226</v>
      </c>
      <c r="F4067" t="s">
        <v>8220</v>
      </c>
      <c r="G4067" t="s">
        <v>8223</v>
      </c>
      <c r="H4067" t="s">
        <v>8245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8272</v>
      </c>
      <c r="O4067" s="10" t="s">
        <v>8314</v>
      </c>
      <c r="P4067">
        <f t="shared" si="191"/>
        <v>415.78</v>
      </c>
      <c r="Q4067" s="14">
        <f t="shared" si="189"/>
        <v>42055.713368055556</v>
      </c>
      <c r="R4067" s="14">
        <f t="shared" si="190"/>
        <v>42085.671701388885</v>
      </c>
    </row>
    <row r="4068" spans="1:18" ht="48" hidden="1" x14ac:dyDescent="0.2">
      <c r="A4068">
        <v>3080</v>
      </c>
      <c r="B4068" s="3" t="s">
        <v>3080</v>
      </c>
      <c r="C4068" s="3" t="s">
        <v>7190</v>
      </c>
      <c r="D4068" s="6">
        <v>2000000</v>
      </c>
      <c r="E4068" s="8">
        <v>376</v>
      </c>
      <c r="F4068" t="s">
        <v>8220</v>
      </c>
      <c r="G4068" t="s">
        <v>8223</v>
      </c>
      <c r="H4068" t="s">
        <v>8245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8272</v>
      </c>
      <c r="O4068" s="10" t="s">
        <v>8314</v>
      </c>
      <c r="P4068">
        <f t="shared" si="191"/>
        <v>53.71</v>
      </c>
      <c r="Q4068" s="14">
        <f t="shared" si="189"/>
        <v>41940.028287037036</v>
      </c>
      <c r="R4068" s="14">
        <f t="shared" si="190"/>
        <v>42000.0699537037</v>
      </c>
    </row>
    <row r="4069" spans="1:18" ht="48" hidden="1" x14ac:dyDescent="0.2">
      <c r="A4069">
        <v>3081</v>
      </c>
      <c r="B4069" s="3" t="s">
        <v>3081</v>
      </c>
      <c r="C4069" s="3" t="s">
        <v>7191</v>
      </c>
      <c r="D4069" s="6">
        <v>1000000</v>
      </c>
      <c r="E4069" s="8">
        <v>2103</v>
      </c>
      <c r="F4069" t="s">
        <v>8220</v>
      </c>
      <c r="G4069" t="s">
        <v>8223</v>
      </c>
      <c r="H4069" t="s">
        <v>8245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8272</v>
      </c>
      <c r="O4069" s="10" t="s">
        <v>8314</v>
      </c>
      <c r="P4069">
        <f t="shared" si="191"/>
        <v>420.6</v>
      </c>
      <c r="Q4069" s="14">
        <f t="shared" si="189"/>
        <v>42237.181608796294</v>
      </c>
      <c r="R4069" s="14">
        <f t="shared" si="190"/>
        <v>42267.181608796294</v>
      </c>
    </row>
    <row r="4070" spans="1:18" ht="48" hidden="1" x14ac:dyDescent="0.2">
      <c r="A4070">
        <v>3082</v>
      </c>
      <c r="B4070" s="3" t="s">
        <v>3082</v>
      </c>
      <c r="C4070" s="3" t="s">
        <v>7192</v>
      </c>
      <c r="D4070" s="6">
        <v>9000</v>
      </c>
      <c r="E4070" s="8">
        <v>0</v>
      </c>
      <c r="F4070" t="s">
        <v>8220</v>
      </c>
      <c r="G4070" t="s">
        <v>8223</v>
      </c>
      <c r="H4070" t="s">
        <v>8245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8272</v>
      </c>
      <c r="O4070" s="10" t="s">
        <v>8314</v>
      </c>
      <c r="P4070">
        <f t="shared" si="191"/>
        <v>0</v>
      </c>
      <c r="Q4070" s="14">
        <f t="shared" si="189"/>
        <v>42293.922986111109</v>
      </c>
      <c r="R4070" s="14">
        <f t="shared" si="190"/>
        <v>42323.96465277778</v>
      </c>
    </row>
    <row r="4071" spans="1:18" ht="64" hidden="1" x14ac:dyDescent="0.2">
      <c r="A4071">
        <v>3083</v>
      </c>
      <c r="B4071" s="3" t="s">
        <v>3083</v>
      </c>
      <c r="C4071" s="3" t="s">
        <v>7193</v>
      </c>
      <c r="D4071" s="6">
        <v>20000</v>
      </c>
      <c r="E4071" s="8">
        <v>56</v>
      </c>
      <c r="F4071" t="s">
        <v>8220</v>
      </c>
      <c r="G4071" t="s">
        <v>8223</v>
      </c>
      <c r="H4071" t="s">
        <v>8245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8272</v>
      </c>
      <c r="O4071" s="10" t="s">
        <v>8314</v>
      </c>
      <c r="P4071">
        <f t="shared" si="191"/>
        <v>18.670000000000002</v>
      </c>
      <c r="Q4071" s="14">
        <f t="shared" si="189"/>
        <v>41853.563402777778</v>
      </c>
      <c r="R4071" s="14">
        <f t="shared" si="190"/>
        <v>41883.208333333336</v>
      </c>
    </row>
    <row r="4072" spans="1:18" ht="48" hidden="1" x14ac:dyDescent="0.2">
      <c r="A4072">
        <v>3084</v>
      </c>
      <c r="B4072" s="3" t="s">
        <v>3084</v>
      </c>
      <c r="C4072" s="3" t="s">
        <v>7194</v>
      </c>
      <c r="D4072" s="6">
        <v>4059</v>
      </c>
      <c r="E4072" s="8">
        <v>470</v>
      </c>
      <c r="F4072" t="s">
        <v>8220</v>
      </c>
      <c r="G4072" t="s">
        <v>8223</v>
      </c>
      <c r="H4072" t="s">
        <v>8245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8272</v>
      </c>
      <c r="O4072" s="10" t="s">
        <v>8314</v>
      </c>
      <c r="P4072">
        <f t="shared" si="191"/>
        <v>78.33</v>
      </c>
      <c r="Q4072" s="14">
        <f t="shared" si="189"/>
        <v>42100.723738425921</v>
      </c>
      <c r="R4072" s="14">
        <f t="shared" si="190"/>
        <v>42129.783333333333</v>
      </c>
    </row>
    <row r="4073" spans="1:18" ht="48" hidden="1" x14ac:dyDescent="0.2">
      <c r="A4073">
        <v>3085</v>
      </c>
      <c r="B4073" s="3" t="s">
        <v>3085</v>
      </c>
      <c r="C4073" s="3" t="s">
        <v>7195</v>
      </c>
      <c r="D4073" s="6">
        <v>25000</v>
      </c>
      <c r="E4073" s="8">
        <v>610</v>
      </c>
      <c r="F4073" t="s">
        <v>8220</v>
      </c>
      <c r="G4073" t="s">
        <v>8223</v>
      </c>
      <c r="H4073" t="s">
        <v>8245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8272</v>
      </c>
      <c r="O4073" s="10" t="s">
        <v>8314</v>
      </c>
      <c r="P4073">
        <f t="shared" si="191"/>
        <v>67.78</v>
      </c>
      <c r="Q4073" s="14">
        <f t="shared" si="189"/>
        <v>42246.883784722217</v>
      </c>
      <c r="R4073" s="14">
        <f t="shared" si="190"/>
        <v>42276.883784722217</v>
      </c>
    </row>
    <row r="4074" spans="1:18" ht="48" hidden="1" x14ac:dyDescent="0.2">
      <c r="A4074">
        <v>3086</v>
      </c>
      <c r="B4074" s="3" t="s">
        <v>3086</v>
      </c>
      <c r="C4074" s="3" t="s">
        <v>7196</v>
      </c>
      <c r="D4074" s="6">
        <v>20000</v>
      </c>
      <c r="E4074" s="8">
        <v>50</v>
      </c>
      <c r="F4074" t="s">
        <v>8220</v>
      </c>
      <c r="G4074" t="s">
        <v>8236</v>
      </c>
      <c r="H4074" t="s">
        <v>8248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8272</v>
      </c>
      <c r="O4074" s="10" t="s">
        <v>8314</v>
      </c>
      <c r="P4074">
        <f t="shared" si="191"/>
        <v>16.670000000000002</v>
      </c>
      <c r="Q4074" s="14">
        <f t="shared" si="189"/>
        <v>42173.67082175926</v>
      </c>
      <c r="R4074" s="14">
        <f t="shared" si="190"/>
        <v>42233.67082175926</v>
      </c>
    </row>
    <row r="4075" spans="1:18" ht="48" hidden="1" x14ac:dyDescent="0.2">
      <c r="A4075">
        <v>3087</v>
      </c>
      <c r="B4075" s="3" t="s">
        <v>3087</v>
      </c>
      <c r="C4075" s="3" t="s">
        <v>7197</v>
      </c>
      <c r="D4075" s="6">
        <v>20000</v>
      </c>
      <c r="E4075" s="8">
        <v>125</v>
      </c>
      <c r="F4075" t="s">
        <v>8220</v>
      </c>
      <c r="G4075" t="s">
        <v>8223</v>
      </c>
      <c r="H4075" t="s">
        <v>8245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8272</v>
      </c>
      <c r="O4075" s="10" t="s">
        <v>8314</v>
      </c>
      <c r="P4075">
        <f t="shared" si="191"/>
        <v>62.5</v>
      </c>
      <c r="Q4075" s="14">
        <f t="shared" si="189"/>
        <v>42665.150347222225</v>
      </c>
      <c r="R4075" s="14">
        <f t="shared" si="190"/>
        <v>42725.192013888889</v>
      </c>
    </row>
    <row r="4076" spans="1:18" ht="32" hidden="1" x14ac:dyDescent="0.2">
      <c r="A4076">
        <v>3088</v>
      </c>
      <c r="B4076" s="3" t="s">
        <v>3088</v>
      </c>
      <c r="C4076" s="3" t="s">
        <v>7198</v>
      </c>
      <c r="D4076" s="6">
        <v>65000</v>
      </c>
      <c r="E4076" s="8">
        <v>126</v>
      </c>
      <c r="F4076" t="s">
        <v>8220</v>
      </c>
      <c r="G4076" t="s">
        <v>8223</v>
      </c>
      <c r="H4076" t="s">
        <v>8245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8272</v>
      </c>
      <c r="O4076" s="10" t="s">
        <v>8314</v>
      </c>
      <c r="P4076">
        <f t="shared" si="191"/>
        <v>42</v>
      </c>
      <c r="Q4076" s="14">
        <f t="shared" si="189"/>
        <v>41981.57230324074</v>
      </c>
      <c r="R4076" s="14">
        <f t="shared" si="190"/>
        <v>42012.570138888885</v>
      </c>
    </row>
    <row r="4077" spans="1:18" ht="32" hidden="1" x14ac:dyDescent="0.2">
      <c r="A4077">
        <v>3089</v>
      </c>
      <c r="B4077" s="3" t="s">
        <v>3089</v>
      </c>
      <c r="C4077" s="3" t="s">
        <v>7199</v>
      </c>
      <c r="D4077" s="6">
        <v>25000</v>
      </c>
      <c r="E4077" s="8">
        <v>5854</v>
      </c>
      <c r="F4077" t="s">
        <v>8220</v>
      </c>
      <c r="G4077" t="s">
        <v>8223</v>
      </c>
      <c r="H4077" t="s">
        <v>8245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8272</v>
      </c>
      <c r="O4077" s="10" t="s">
        <v>8314</v>
      </c>
      <c r="P4077">
        <f t="shared" si="191"/>
        <v>130.09</v>
      </c>
      <c r="Q4077" s="14">
        <f t="shared" si="189"/>
        <v>42528.542627314819</v>
      </c>
      <c r="R4077" s="14">
        <f t="shared" si="190"/>
        <v>42560.082638888889</v>
      </c>
    </row>
    <row r="4078" spans="1:18" ht="48" hidden="1" x14ac:dyDescent="0.2">
      <c r="A4078">
        <v>3090</v>
      </c>
      <c r="B4078" s="3" t="s">
        <v>3090</v>
      </c>
      <c r="C4078" s="3" t="s">
        <v>7200</v>
      </c>
      <c r="D4078" s="6">
        <v>225000</v>
      </c>
      <c r="E4078" s="8">
        <v>11432</v>
      </c>
      <c r="F4078" t="s">
        <v>8220</v>
      </c>
      <c r="G4078" t="s">
        <v>8223</v>
      </c>
      <c r="H4078" t="s">
        <v>8245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8272</v>
      </c>
      <c r="O4078" s="10" t="s">
        <v>8314</v>
      </c>
      <c r="P4078">
        <f t="shared" si="191"/>
        <v>1270.22</v>
      </c>
      <c r="Q4078" s="14">
        <f t="shared" si="189"/>
        <v>42065.818807870368</v>
      </c>
      <c r="R4078" s="14">
        <f t="shared" si="190"/>
        <v>42125.777141203704</v>
      </c>
    </row>
    <row r="4079" spans="1:18" ht="48" hidden="1" x14ac:dyDescent="0.2">
      <c r="A4079">
        <v>3091</v>
      </c>
      <c r="B4079" s="3" t="s">
        <v>3091</v>
      </c>
      <c r="C4079" s="3" t="s">
        <v>7201</v>
      </c>
      <c r="D4079" s="6">
        <v>5000</v>
      </c>
      <c r="E4079" s="8">
        <v>796</v>
      </c>
      <c r="F4079" t="s">
        <v>8220</v>
      </c>
      <c r="G4079" t="s">
        <v>8223</v>
      </c>
      <c r="H4079" t="s">
        <v>8245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8272</v>
      </c>
      <c r="O4079" s="10" t="s">
        <v>8314</v>
      </c>
      <c r="P4079">
        <f t="shared" si="191"/>
        <v>88.44</v>
      </c>
      <c r="Q4079" s="14">
        <f t="shared" si="189"/>
        <v>42566.948414351849</v>
      </c>
      <c r="R4079" s="14">
        <f t="shared" si="190"/>
        <v>42596.948414351849</v>
      </c>
    </row>
    <row r="4080" spans="1:18" ht="48" hidden="1" x14ac:dyDescent="0.2">
      <c r="A4080">
        <v>3092</v>
      </c>
      <c r="B4080" s="3" t="s">
        <v>3092</v>
      </c>
      <c r="C4080" s="3" t="s">
        <v>7202</v>
      </c>
      <c r="D4080" s="6">
        <v>100000</v>
      </c>
      <c r="E4080" s="8">
        <v>1183.19</v>
      </c>
      <c r="F4080" t="s">
        <v>8220</v>
      </c>
      <c r="G4080" t="s">
        <v>8223</v>
      </c>
      <c r="H4080" t="s">
        <v>8245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8272</v>
      </c>
      <c r="O4080" s="10" t="s">
        <v>8314</v>
      </c>
      <c r="P4080">
        <f t="shared" si="191"/>
        <v>56.34</v>
      </c>
      <c r="Q4080" s="14">
        <f t="shared" si="189"/>
        <v>42255.619351851856</v>
      </c>
      <c r="R4080" s="14">
        <f t="shared" si="190"/>
        <v>42292.916666666672</v>
      </c>
    </row>
    <row r="4081" spans="1:18" ht="48" hidden="1" x14ac:dyDescent="0.2">
      <c r="A4081">
        <v>3093</v>
      </c>
      <c r="B4081" s="3" t="s">
        <v>3093</v>
      </c>
      <c r="C4081" s="3" t="s">
        <v>7203</v>
      </c>
      <c r="D4081" s="6">
        <v>4000</v>
      </c>
      <c r="E4081" s="8">
        <v>910</v>
      </c>
      <c r="F4081" t="s">
        <v>8220</v>
      </c>
      <c r="G4081" t="s">
        <v>8228</v>
      </c>
      <c r="H4081" t="s">
        <v>8250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8272</v>
      </c>
      <c r="O4081" s="10" t="s">
        <v>8314</v>
      </c>
      <c r="P4081">
        <f t="shared" si="191"/>
        <v>53.53</v>
      </c>
      <c r="Q4081" s="14">
        <f t="shared" si="189"/>
        <v>41760.909039351849</v>
      </c>
      <c r="R4081" s="14">
        <f t="shared" si="190"/>
        <v>41791.165972222225</v>
      </c>
    </row>
    <row r="4082" spans="1:18" ht="32" hidden="1" x14ac:dyDescent="0.2">
      <c r="A4082">
        <v>3094</v>
      </c>
      <c r="B4082" s="3" t="s">
        <v>3094</v>
      </c>
      <c r="C4082" s="3" t="s">
        <v>7204</v>
      </c>
      <c r="D4082" s="6">
        <v>100000</v>
      </c>
      <c r="E4082" s="8">
        <v>25</v>
      </c>
      <c r="F4082" t="s">
        <v>8220</v>
      </c>
      <c r="G4082" t="s">
        <v>8223</v>
      </c>
      <c r="H4082" t="s">
        <v>8245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8272</v>
      </c>
      <c r="O4082" s="10" t="s">
        <v>8314</v>
      </c>
      <c r="P4082">
        <f t="shared" si="191"/>
        <v>25</v>
      </c>
      <c r="Q4082" s="14">
        <f t="shared" si="189"/>
        <v>42207.795787037037</v>
      </c>
      <c r="R4082" s="14">
        <f t="shared" si="190"/>
        <v>42267.795787037037</v>
      </c>
    </row>
    <row r="4083" spans="1:18" ht="48" hidden="1" x14ac:dyDescent="0.2">
      <c r="A4083">
        <v>3095</v>
      </c>
      <c r="B4083" s="3" t="s">
        <v>3095</v>
      </c>
      <c r="C4083" s="3" t="s">
        <v>7205</v>
      </c>
      <c r="D4083" s="6">
        <v>14920</v>
      </c>
      <c r="E4083" s="8">
        <v>50</v>
      </c>
      <c r="F4083" t="s">
        <v>8220</v>
      </c>
      <c r="G4083" t="s">
        <v>8223</v>
      </c>
      <c r="H4083" t="s">
        <v>8245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8272</v>
      </c>
      <c r="O4083" s="10" t="s">
        <v>8314</v>
      </c>
      <c r="P4083">
        <f t="shared" si="191"/>
        <v>50</v>
      </c>
      <c r="Q4083" s="14">
        <f t="shared" si="189"/>
        <v>42523.025231481486</v>
      </c>
      <c r="R4083" s="14">
        <f t="shared" si="190"/>
        <v>42583.025231481486</v>
      </c>
    </row>
    <row r="4084" spans="1:18" ht="48" hidden="1" x14ac:dyDescent="0.2">
      <c r="A4084">
        <v>3096</v>
      </c>
      <c r="B4084" s="3" t="s">
        <v>3096</v>
      </c>
      <c r="C4084" s="3" t="s">
        <v>7206</v>
      </c>
      <c r="D4084" s="6">
        <v>20000</v>
      </c>
      <c r="E4084" s="8">
        <v>795</v>
      </c>
      <c r="F4084" t="s">
        <v>8220</v>
      </c>
      <c r="G4084" t="s">
        <v>8223</v>
      </c>
      <c r="H4084" t="s">
        <v>8245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8272</v>
      </c>
      <c r="O4084" s="10" t="s">
        <v>8314</v>
      </c>
      <c r="P4084">
        <f t="shared" si="191"/>
        <v>56.79</v>
      </c>
      <c r="Q4084" s="14">
        <f t="shared" si="189"/>
        <v>42114.825532407413</v>
      </c>
      <c r="R4084" s="14">
        <f t="shared" si="190"/>
        <v>42144.825532407413</v>
      </c>
    </row>
    <row r="4085" spans="1:18" ht="48" hidden="1" x14ac:dyDescent="0.2">
      <c r="A4085">
        <v>3097</v>
      </c>
      <c r="B4085" s="3" t="s">
        <v>3097</v>
      </c>
      <c r="C4085" s="3" t="s">
        <v>7207</v>
      </c>
      <c r="D4085" s="6">
        <v>10000</v>
      </c>
      <c r="E4085" s="8">
        <v>1715</v>
      </c>
      <c r="F4085" t="s">
        <v>8220</v>
      </c>
      <c r="G4085" t="s">
        <v>8224</v>
      </c>
      <c r="H4085" t="s">
        <v>8246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8272</v>
      </c>
      <c r="O4085" s="10" t="s">
        <v>8314</v>
      </c>
      <c r="P4085">
        <f t="shared" si="191"/>
        <v>40.83</v>
      </c>
      <c r="Q4085" s="14">
        <f t="shared" si="189"/>
        <v>42629.503483796296</v>
      </c>
      <c r="R4085" s="14">
        <f t="shared" si="190"/>
        <v>42650.583333333328</v>
      </c>
    </row>
    <row r="4086" spans="1:18" ht="48" hidden="1" x14ac:dyDescent="0.2">
      <c r="A4086">
        <v>3098</v>
      </c>
      <c r="B4086" s="3" t="s">
        <v>3098</v>
      </c>
      <c r="C4086" s="3" t="s">
        <v>7208</v>
      </c>
      <c r="D4086" s="6">
        <v>48725</v>
      </c>
      <c r="E4086" s="8">
        <v>1758</v>
      </c>
      <c r="F4086" t="s">
        <v>8220</v>
      </c>
      <c r="G4086" t="s">
        <v>8223</v>
      </c>
      <c r="H4086" t="s">
        <v>8245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8272</v>
      </c>
      <c r="O4086" s="10" t="s">
        <v>8314</v>
      </c>
      <c r="P4086">
        <f t="shared" si="191"/>
        <v>65.11</v>
      </c>
      <c r="Q4086" s="14">
        <f t="shared" si="189"/>
        <v>42359.792233796295</v>
      </c>
      <c r="R4086" s="14">
        <f t="shared" si="190"/>
        <v>42408.01180555555</v>
      </c>
    </row>
    <row r="4087" spans="1:18" ht="48" hidden="1" x14ac:dyDescent="0.2">
      <c r="A4087">
        <v>3099</v>
      </c>
      <c r="B4087" s="3" t="s">
        <v>3099</v>
      </c>
      <c r="C4087" s="3" t="s">
        <v>7209</v>
      </c>
      <c r="D4087" s="6">
        <v>2000</v>
      </c>
      <c r="E4087" s="8">
        <v>278</v>
      </c>
      <c r="F4087" t="s">
        <v>8220</v>
      </c>
      <c r="G4087" t="s">
        <v>8223</v>
      </c>
      <c r="H4087" t="s">
        <v>8245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8272</v>
      </c>
      <c r="O4087" s="10" t="s">
        <v>8314</v>
      </c>
      <c r="P4087">
        <f t="shared" si="191"/>
        <v>55.6</v>
      </c>
      <c r="Q4087" s="14">
        <f t="shared" si="189"/>
        <v>42382.189710648148</v>
      </c>
      <c r="R4087" s="14">
        <f t="shared" si="190"/>
        <v>42412.189710648148</v>
      </c>
    </row>
    <row r="4088" spans="1:18" ht="48" hidden="1" x14ac:dyDescent="0.2">
      <c r="A4088">
        <v>3100</v>
      </c>
      <c r="B4088" s="3" t="s">
        <v>3100</v>
      </c>
      <c r="C4088" s="3" t="s">
        <v>7210</v>
      </c>
      <c r="D4088" s="6">
        <v>12000</v>
      </c>
      <c r="E4088" s="8">
        <v>1827</v>
      </c>
      <c r="F4088" t="s">
        <v>8220</v>
      </c>
      <c r="G4088" t="s">
        <v>8223</v>
      </c>
      <c r="H4088" t="s">
        <v>8245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8272</v>
      </c>
      <c r="O4088" s="10" t="s">
        <v>8314</v>
      </c>
      <c r="P4088">
        <f t="shared" si="191"/>
        <v>140.54</v>
      </c>
      <c r="Q4088" s="14">
        <f t="shared" si="189"/>
        <v>41902.622395833336</v>
      </c>
      <c r="R4088" s="14">
        <f t="shared" si="190"/>
        <v>41932.622395833336</v>
      </c>
    </row>
    <row r="4089" spans="1:18" ht="48" hidden="1" x14ac:dyDescent="0.2">
      <c r="A4089">
        <v>3101</v>
      </c>
      <c r="B4089" s="3" t="s">
        <v>3101</v>
      </c>
      <c r="C4089" s="3" t="s">
        <v>7211</v>
      </c>
      <c r="D4089" s="6">
        <v>2500</v>
      </c>
      <c r="E4089" s="8">
        <v>300</v>
      </c>
      <c r="F4089" t="s">
        <v>8220</v>
      </c>
      <c r="G4089" t="s">
        <v>8229</v>
      </c>
      <c r="H4089" t="s">
        <v>8248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8272</v>
      </c>
      <c r="O4089" s="10" t="s">
        <v>8314</v>
      </c>
      <c r="P4089">
        <f t="shared" si="191"/>
        <v>25</v>
      </c>
      <c r="Q4089" s="14">
        <f t="shared" si="189"/>
        <v>42171.383530092593</v>
      </c>
      <c r="R4089" s="14">
        <f t="shared" si="190"/>
        <v>42201.330555555556</v>
      </c>
    </row>
    <row r="4090" spans="1:18" ht="48" hidden="1" x14ac:dyDescent="0.2">
      <c r="A4090">
        <v>3102</v>
      </c>
      <c r="B4090" s="3" t="s">
        <v>3102</v>
      </c>
      <c r="C4090" s="3" t="s">
        <v>7212</v>
      </c>
      <c r="D4090" s="6">
        <v>16000</v>
      </c>
      <c r="E4090" s="8">
        <v>6258</v>
      </c>
      <c r="F4090" t="s">
        <v>8220</v>
      </c>
      <c r="G4090" t="s">
        <v>8224</v>
      </c>
      <c r="H4090" t="s">
        <v>8246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8272</v>
      </c>
      <c r="O4090" s="10" t="s">
        <v>8314</v>
      </c>
      <c r="P4090">
        <f t="shared" si="191"/>
        <v>69.53</v>
      </c>
      <c r="Q4090" s="14">
        <f t="shared" si="189"/>
        <v>42555.340486111112</v>
      </c>
      <c r="R4090" s="14">
        <f t="shared" si="190"/>
        <v>42605.340486111112</v>
      </c>
    </row>
    <row r="4091" spans="1:18" ht="32" hidden="1" x14ac:dyDescent="0.2">
      <c r="A4091">
        <v>3103</v>
      </c>
      <c r="B4091" s="3" t="s">
        <v>3103</v>
      </c>
      <c r="C4091" s="3" t="s">
        <v>7213</v>
      </c>
      <c r="D4091" s="6">
        <v>4100</v>
      </c>
      <c r="E4091" s="8">
        <v>11</v>
      </c>
      <c r="F4091" t="s">
        <v>8220</v>
      </c>
      <c r="G4091" t="s">
        <v>8223</v>
      </c>
      <c r="H4091" t="s">
        <v>8245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8272</v>
      </c>
      <c r="O4091" s="10" t="s">
        <v>8314</v>
      </c>
      <c r="P4091">
        <f t="shared" si="191"/>
        <v>5.5</v>
      </c>
      <c r="Q4091" s="14">
        <f t="shared" si="189"/>
        <v>42107.156319444446</v>
      </c>
      <c r="R4091" s="14">
        <f t="shared" si="190"/>
        <v>42167.156319444446</v>
      </c>
    </row>
    <row r="4092" spans="1:18" ht="48" hidden="1" x14ac:dyDescent="0.2">
      <c r="A4092">
        <v>3104</v>
      </c>
      <c r="B4092" s="3" t="s">
        <v>3104</v>
      </c>
      <c r="C4092" s="3" t="s">
        <v>7214</v>
      </c>
      <c r="D4092" s="6">
        <v>4000</v>
      </c>
      <c r="E4092" s="8">
        <v>1185</v>
      </c>
      <c r="F4092" t="s">
        <v>8220</v>
      </c>
      <c r="G4092" t="s">
        <v>8225</v>
      </c>
      <c r="H4092" t="s">
        <v>8247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8272</v>
      </c>
      <c r="O4092" s="10" t="s">
        <v>8314</v>
      </c>
      <c r="P4092">
        <f t="shared" si="191"/>
        <v>237</v>
      </c>
      <c r="Q4092" s="14">
        <f t="shared" si="189"/>
        <v>42006.908692129626</v>
      </c>
      <c r="R4092" s="14">
        <f t="shared" si="190"/>
        <v>42038.083333333328</v>
      </c>
    </row>
    <row r="4093" spans="1:18" ht="48" hidden="1" x14ac:dyDescent="0.2">
      <c r="A4093">
        <v>3105</v>
      </c>
      <c r="B4093" s="3" t="s">
        <v>3105</v>
      </c>
      <c r="C4093" s="3" t="s">
        <v>7215</v>
      </c>
      <c r="D4093" s="6">
        <v>5845</v>
      </c>
      <c r="E4093" s="8">
        <v>2476</v>
      </c>
      <c r="F4093" t="s">
        <v>8220</v>
      </c>
      <c r="G4093" t="s">
        <v>8223</v>
      </c>
      <c r="H4093" t="s">
        <v>8245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8272</v>
      </c>
      <c r="O4093" s="10" t="s">
        <v>8314</v>
      </c>
      <c r="P4093">
        <f t="shared" si="191"/>
        <v>79.87</v>
      </c>
      <c r="Q4093" s="14">
        <f t="shared" si="189"/>
        <v>41876.718935185185</v>
      </c>
      <c r="R4093" s="14">
        <f t="shared" si="190"/>
        <v>41931.208333333336</v>
      </c>
    </row>
    <row r="4094" spans="1:18" ht="48" hidden="1" x14ac:dyDescent="0.2">
      <c r="A4094">
        <v>3106</v>
      </c>
      <c r="B4094" s="3" t="s">
        <v>3106</v>
      </c>
      <c r="C4094" s="3" t="s">
        <v>7216</v>
      </c>
      <c r="D4094" s="6">
        <v>1000</v>
      </c>
      <c r="E4094" s="8">
        <v>41</v>
      </c>
      <c r="F4094" t="s">
        <v>8220</v>
      </c>
      <c r="G4094" t="s">
        <v>8224</v>
      </c>
      <c r="H4094" t="s">
        <v>8246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8272</v>
      </c>
      <c r="O4094" s="10" t="s">
        <v>8314</v>
      </c>
      <c r="P4094">
        <f t="shared" si="191"/>
        <v>10.25</v>
      </c>
      <c r="Q4094" s="14">
        <f t="shared" si="189"/>
        <v>42241.429120370376</v>
      </c>
      <c r="R4094" s="14">
        <f t="shared" si="190"/>
        <v>42263.916666666672</v>
      </c>
    </row>
    <row r="4095" spans="1:18" ht="48" hidden="1" x14ac:dyDescent="0.2">
      <c r="A4095">
        <v>3107</v>
      </c>
      <c r="B4095" s="3" t="s">
        <v>3107</v>
      </c>
      <c r="C4095" s="3" t="s">
        <v>7217</v>
      </c>
      <c r="D4095" s="6">
        <v>40000</v>
      </c>
      <c r="E4095" s="8">
        <v>7905</v>
      </c>
      <c r="F4095" t="s">
        <v>8220</v>
      </c>
      <c r="G4095" t="s">
        <v>8223</v>
      </c>
      <c r="H4095" t="s">
        <v>8245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8272</v>
      </c>
      <c r="O4095" s="10" t="s">
        <v>8314</v>
      </c>
      <c r="P4095">
        <f t="shared" si="191"/>
        <v>272.58999999999997</v>
      </c>
      <c r="Q4095" s="14">
        <f t="shared" si="189"/>
        <v>42128.814247685179</v>
      </c>
      <c r="R4095" s="14">
        <f t="shared" si="190"/>
        <v>42135.814247685179</v>
      </c>
    </row>
    <row r="4096" spans="1:18" ht="16" hidden="1" x14ac:dyDescent="0.2">
      <c r="A4096">
        <v>3108</v>
      </c>
      <c r="B4096" s="3" t="s">
        <v>3108</v>
      </c>
      <c r="C4096" s="3" t="s">
        <v>7218</v>
      </c>
      <c r="D4096" s="6">
        <v>50000</v>
      </c>
      <c r="E4096" s="8">
        <v>26</v>
      </c>
      <c r="F4096" t="s">
        <v>8220</v>
      </c>
      <c r="G4096" t="s">
        <v>8223</v>
      </c>
      <c r="H4096" t="s">
        <v>8245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8272</v>
      </c>
      <c r="O4096" s="10" t="s">
        <v>8314</v>
      </c>
      <c r="P4096">
        <f t="shared" si="191"/>
        <v>13</v>
      </c>
      <c r="Q4096" s="14">
        <f t="shared" si="189"/>
        <v>42062.680486111116</v>
      </c>
      <c r="R4096" s="14">
        <f t="shared" si="190"/>
        <v>42122.638819444444</v>
      </c>
    </row>
    <row r="4097" spans="1:18" ht="48" hidden="1" x14ac:dyDescent="0.2">
      <c r="A4097">
        <v>3109</v>
      </c>
      <c r="B4097" s="3" t="s">
        <v>3109</v>
      </c>
      <c r="C4097" s="3" t="s">
        <v>7219</v>
      </c>
      <c r="D4097" s="6">
        <v>26500</v>
      </c>
      <c r="E4097" s="8">
        <v>6633</v>
      </c>
      <c r="F4097" t="s">
        <v>8220</v>
      </c>
      <c r="G4097" t="s">
        <v>8223</v>
      </c>
      <c r="H4097" t="s">
        <v>8245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8272</v>
      </c>
      <c r="O4097" s="10" t="s">
        <v>8314</v>
      </c>
      <c r="P4097">
        <f t="shared" si="191"/>
        <v>58.18</v>
      </c>
      <c r="Q4097" s="14">
        <f t="shared" si="189"/>
        <v>41844.125115740739</v>
      </c>
      <c r="R4097" s="14">
        <f t="shared" si="190"/>
        <v>41879.125115740739</v>
      </c>
    </row>
    <row r="4098" spans="1:18" ht="48" hidden="1" x14ac:dyDescent="0.2">
      <c r="A4098">
        <v>3110</v>
      </c>
      <c r="B4098" s="3" t="s">
        <v>3110</v>
      </c>
      <c r="C4098" s="3" t="s">
        <v>7220</v>
      </c>
      <c r="D4098" s="6">
        <v>25000</v>
      </c>
      <c r="E4098" s="8">
        <v>10</v>
      </c>
      <c r="F4098" t="s">
        <v>8220</v>
      </c>
      <c r="G4098" t="s">
        <v>8223</v>
      </c>
      <c r="H4098" t="s">
        <v>8245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8272</v>
      </c>
      <c r="O4098" s="10" t="s">
        <v>8314</v>
      </c>
      <c r="P4098">
        <f t="shared" si="191"/>
        <v>10</v>
      </c>
      <c r="Q4098" s="14">
        <f t="shared" ref="Q4098:Q4115" si="192">(((J4098/60)/60)/24)+DATE(1970,1,1)</f>
        <v>42745.031469907408</v>
      </c>
      <c r="R4098" s="14">
        <f t="shared" ref="R4098:R4115" si="193">(((I4098/60)/60)/24)+DATE(1970,1,1)</f>
        <v>42785.031469907408</v>
      </c>
    </row>
    <row r="4099" spans="1:18" ht="32" hidden="1" x14ac:dyDescent="0.2">
      <c r="A4099">
        <v>3111</v>
      </c>
      <c r="B4099" s="3" t="s">
        <v>3111</v>
      </c>
      <c r="C4099" s="3" t="s">
        <v>7221</v>
      </c>
      <c r="D4099" s="6">
        <v>20000</v>
      </c>
      <c r="E4099" s="8">
        <v>5328</v>
      </c>
      <c r="F4099" t="s">
        <v>8220</v>
      </c>
      <c r="G4099" t="s">
        <v>8223</v>
      </c>
      <c r="H4099" t="s">
        <v>8245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8272</v>
      </c>
      <c r="O4099" s="10" t="s">
        <v>8314</v>
      </c>
      <c r="P4099">
        <f t="shared" ref="P4099:P4115" si="194">IFERROR(ROUND(E4099/L4099,2),0)</f>
        <v>70.11</v>
      </c>
      <c r="Q4099" s="14">
        <f t="shared" si="192"/>
        <v>41885.595138888886</v>
      </c>
      <c r="R4099" s="14">
        <f t="shared" si="193"/>
        <v>41916.595138888886</v>
      </c>
    </row>
    <row r="4100" spans="1:18" ht="48" hidden="1" x14ac:dyDescent="0.2">
      <c r="A4100">
        <v>3112</v>
      </c>
      <c r="B4100" s="3" t="s">
        <v>3112</v>
      </c>
      <c r="C4100" s="3" t="s">
        <v>7222</v>
      </c>
      <c r="D4100" s="6">
        <v>11000</v>
      </c>
      <c r="E4100" s="8">
        <v>521</v>
      </c>
      <c r="F4100" t="s">
        <v>8220</v>
      </c>
      <c r="G4100" t="s">
        <v>8223</v>
      </c>
      <c r="H4100" t="s">
        <v>8245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8272</v>
      </c>
      <c r="O4100" s="10" t="s">
        <v>8314</v>
      </c>
      <c r="P4100">
        <f t="shared" si="194"/>
        <v>57.89</v>
      </c>
      <c r="Q4100" s="14">
        <f t="shared" si="192"/>
        <v>42615.121921296297</v>
      </c>
      <c r="R4100" s="14">
        <f t="shared" si="193"/>
        <v>42675.121921296297</v>
      </c>
    </row>
    <row r="4101" spans="1:18" ht="48" hidden="1" x14ac:dyDescent="0.2">
      <c r="A4101">
        <v>3113</v>
      </c>
      <c r="B4101" s="3" t="s">
        <v>3113</v>
      </c>
      <c r="C4101" s="3" t="s">
        <v>7223</v>
      </c>
      <c r="D4101" s="6">
        <v>109225</v>
      </c>
      <c r="E4101" s="8">
        <v>4635</v>
      </c>
      <c r="F4101" t="s">
        <v>8220</v>
      </c>
      <c r="G4101" t="s">
        <v>8223</v>
      </c>
      <c r="H4101" t="s">
        <v>8245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8272</v>
      </c>
      <c r="O4101" s="10" t="s">
        <v>8314</v>
      </c>
      <c r="P4101">
        <f t="shared" si="194"/>
        <v>125.27</v>
      </c>
      <c r="Q4101" s="14">
        <f t="shared" si="192"/>
        <v>42081.731273148151</v>
      </c>
      <c r="R4101" s="14">
        <f t="shared" si="193"/>
        <v>42111.731273148151</v>
      </c>
    </row>
    <row r="4102" spans="1:18" ht="48" hidden="1" x14ac:dyDescent="0.2">
      <c r="A4102">
        <v>3114</v>
      </c>
      <c r="B4102" s="3" t="s">
        <v>3114</v>
      </c>
      <c r="C4102" s="3" t="s">
        <v>7224</v>
      </c>
      <c r="D4102" s="6">
        <v>75000</v>
      </c>
      <c r="E4102" s="8">
        <v>0</v>
      </c>
      <c r="F4102" t="s">
        <v>8220</v>
      </c>
      <c r="G4102" t="s">
        <v>8223</v>
      </c>
      <c r="H4102" t="s">
        <v>8245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8272</v>
      </c>
      <c r="O4102" s="10" t="s">
        <v>8314</v>
      </c>
      <c r="P4102">
        <f t="shared" si="194"/>
        <v>0</v>
      </c>
      <c r="Q4102" s="14">
        <f t="shared" si="192"/>
        <v>41843.632523148146</v>
      </c>
      <c r="R4102" s="14">
        <f t="shared" si="193"/>
        <v>41903.632523148146</v>
      </c>
    </row>
    <row r="4103" spans="1:18" ht="48" hidden="1" x14ac:dyDescent="0.2">
      <c r="A4103">
        <v>3115</v>
      </c>
      <c r="B4103" s="3" t="s">
        <v>3115</v>
      </c>
      <c r="C4103" s="3" t="s">
        <v>7225</v>
      </c>
      <c r="D4103" s="6">
        <v>10000</v>
      </c>
      <c r="E4103" s="8">
        <v>300</v>
      </c>
      <c r="F4103" t="s">
        <v>8220</v>
      </c>
      <c r="G4103" t="s">
        <v>8234</v>
      </c>
      <c r="H4103" t="s">
        <v>8254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8272</v>
      </c>
      <c r="O4103" s="10" t="s">
        <v>8314</v>
      </c>
      <c r="P4103">
        <f t="shared" si="194"/>
        <v>300</v>
      </c>
      <c r="Q4103" s="14">
        <f t="shared" si="192"/>
        <v>42496.447071759263</v>
      </c>
      <c r="R4103" s="14">
        <f t="shared" si="193"/>
        <v>42526.447071759263</v>
      </c>
    </row>
    <row r="4104" spans="1:18" ht="48" hidden="1" x14ac:dyDescent="0.2">
      <c r="A4104">
        <v>3116</v>
      </c>
      <c r="B4104" s="3" t="s">
        <v>3116</v>
      </c>
      <c r="C4104" s="3" t="s">
        <v>7226</v>
      </c>
      <c r="D4104" s="6">
        <v>750</v>
      </c>
      <c r="E4104" s="8">
        <v>430</v>
      </c>
      <c r="F4104" t="s">
        <v>8220</v>
      </c>
      <c r="G4104" t="s">
        <v>8223</v>
      </c>
      <c r="H4104" t="s">
        <v>8245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8272</v>
      </c>
      <c r="O4104" s="10" t="s">
        <v>8314</v>
      </c>
      <c r="P4104">
        <f t="shared" si="194"/>
        <v>43</v>
      </c>
      <c r="Q4104" s="14">
        <f t="shared" si="192"/>
        <v>42081.515335648146</v>
      </c>
      <c r="R4104" s="14">
        <f t="shared" si="193"/>
        <v>42095.515335648146</v>
      </c>
    </row>
    <row r="4105" spans="1:18" ht="48" hidden="1" x14ac:dyDescent="0.2">
      <c r="A4105">
        <v>3117</v>
      </c>
      <c r="B4105" s="3" t="s">
        <v>3117</v>
      </c>
      <c r="C4105" s="3" t="s">
        <v>7227</v>
      </c>
      <c r="D4105" s="6">
        <v>1000</v>
      </c>
      <c r="E4105" s="8">
        <v>1</v>
      </c>
      <c r="F4105" t="s">
        <v>8220</v>
      </c>
      <c r="G4105" t="s">
        <v>8224</v>
      </c>
      <c r="H4105" t="s">
        <v>8246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8272</v>
      </c>
      <c r="O4105" s="10" t="s">
        <v>8314</v>
      </c>
      <c r="P4105">
        <f t="shared" si="194"/>
        <v>1</v>
      </c>
      <c r="Q4105" s="14">
        <f t="shared" si="192"/>
        <v>42509.374537037031</v>
      </c>
      <c r="R4105" s="14">
        <f t="shared" si="193"/>
        <v>42517.55</v>
      </c>
    </row>
    <row r="4106" spans="1:18" ht="32" hidden="1" x14ac:dyDescent="0.2">
      <c r="A4106">
        <v>3118</v>
      </c>
      <c r="B4106" s="3" t="s">
        <v>3118</v>
      </c>
      <c r="C4106" s="3" t="s">
        <v>7228</v>
      </c>
      <c r="D4106" s="6">
        <v>500000</v>
      </c>
      <c r="E4106" s="8">
        <v>1550</v>
      </c>
      <c r="F4106" t="s">
        <v>8220</v>
      </c>
      <c r="G4106" t="s">
        <v>8234</v>
      </c>
      <c r="H4106" t="s">
        <v>8254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8272</v>
      </c>
      <c r="O4106" s="10" t="s">
        <v>8314</v>
      </c>
      <c r="P4106">
        <f t="shared" si="194"/>
        <v>775</v>
      </c>
      <c r="Q4106" s="14">
        <f t="shared" si="192"/>
        <v>42534.649571759262</v>
      </c>
      <c r="R4106" s="14">
        <f t="shared" si="193"/>
        <v>42553.649571759262</v>
      </c>
    </row>
    <row r="4107" spans="1:18" ht="48" hidden="1" x14ac:dyDescent="0.2">
      <c r="A4107">
        <v>3119</v>
      </c>
      <c r="B4107" s="3" t="s">
        <v>3119</v>
      </c>
      <c r="C4107" s="3" t="s">
        <v>7229</v>
      </c>
      <c r="D4107" s="6">
        <v>10000</v>
      </c>
      <c r="E4107" s="8">
        <v>5</v>
      </c>
      <c r="F4107" t="s">
        <v>8220</v>
      </c>
      <c r="G4107" t="s">
        <v>8223</v>
      </c>
      <c r="H4107" t="s">
        <v>8245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8272</v>
      </c>
      <c r="O4107" s="10" t="s">
        <v>8314</v>
      </c>
      <c r="P4107">
        <f t="shared" si="194"/>
        <v>5</v>
      </c>
      <c r="Q4107" s="14">
        <f t="shared" si="192"/>
        <v>42060.04550925926</v>
      </c>
      <c r="R4107" s="14">
        <f t="shared" si="193"/>
        <v>42090.003842592589</v>
      </c>
    </row>
    <row r="4108" spans="1:18" ht="48" hidden="1" x14ac:dyDescent="0.2">
      <c r="A4108">
        <v>3120</v>
      </c>
      <c r="B4108" s="3" t="s">
        <v>3120</v>
      </c>
      <c r="C4108" s="3" t="s">
        <v>7230</v>
      </c>
      <c r="D4108" s="6">
        <v>1300000</v>
      </c>
      <c r="E4108" s="8">
        <v>128</v>
      </c>
      <c r="F4108" t="s">
        <v>8220</v>
      </c>
      <c r="G4108" t="s">
        <v>8232</v>
      </c>
      <c r="H4108" t="s">
        <v>8248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8272</v>
      </c>
      <c r="O4108" s="10" t="s">
        <v>8314</v>
      </c>
      <c r="P4108">
        <f t="shared" si="194"/>
        <v>12.8</v>
      </c>
      <c r="Q4108" s="14">
        <f t="shared" si="192"/>
        <v>42435.942083333335</v>
      </c>
      <c r="R4108" s="14">
        <f t="shared" si="193"/>
        <v>42495.900416666671</v>
      </c>
    </row>
    <row r="4109" spans="1:18" ht="32" hidden="1" x14ac:dyDescent="0.2">
      <c r="A4109">
        <v>3121</v>
      </c>
      <c r="B4109" s="3" t="s">
        <v>3121</v>
      </c>
      <c r="C4109" s="3" t="s">
        <v>7231</v>
      </c>
      <c r="D4109" s="6">
        <v>1500</v>
      </c>
      <c r="E4109" s="8">
        <v>10</v>
      </c>
      <c r="F4109" t="s">
        <v>8219</v>
      </c>
      <c r="G4109" t="s">
        <v>8228</v>
      </c>
      <c r="H4109" t="s">
        <v>8250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8272</v>
      </c>
      <c r="O4109" s="10" t="s">
        <v>8314</v>
      </c>
      <c r="P4109">
        <f t="shared" si="194"/>
        <v>10</v>
      </c>
      <c r="Q4109" s="14">
        <f t="shared" si="192"/>
        <v>41848.679803240739</v>
      </c>
      <c r="R4109" s="14">
        <f t="shared" si="193"/>
        <v>41908.679803240739</v>
      </c>
    </row>
    <row r="4110" spans="1:18" ht="16" hidden="1" x14ac:dyDescent="0.2">
      <c r="A4110">
        <v>3122</v>
      </c>
      <c r="B4110" s="3" t="s">
        <v>3122</v>
      </c>
      <c r="C4110" s="3" t="s">
        <v>7232</v>
      </c>
      <c r="D4110" s="6">
        <v>199</v>
      </c>
      <c r="E4110" s="8">
        <v>116</v>
      </c>
      <c r="F4110" t="s">
        <v>8219</v>
      </c>
      <c r="G4110" t="s">
        <v>8223</v>
      </c>
      <c r="H4110" t="s">
        <v>8245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8272</v>
      </c>
      <c r="O4110" s="10" t="s">
        <v>8314</v>
      </c>
      <c r="P4110">
        <f t="shared" si="194"/>
        <v>58</v>
      </c>
      <c r="Q4110" s="14">
        <f t="shared" si="192"/>
        <v>42678.932083333333</v>
      </c>
      <c r="R4110" s="14">
        <f t="shared" si="193"/>
        <v>42683.973750000005</v>
      </c>
    </row>
    <row r="4111" spans="1:18" ht="48" hidden="1" x14ac:dyDescent="0.2">
      <c r="A4111">
        <v>3123</v>
      </c>
      <c r="B4111" s="3" t="s">
        <v>3123</v>
      </c>
      <c r="C4111" s="3" t="s">
        <v>7233</v>
      </c>
      <c r="D4111" s="6">
        <v>125000</v>
      </c>
      <c r="E4111" s="8">
        <v>85192</v>
      </c>
      <c r="F4111" t="s">
        <v>8219</v>
      </c>
      <c r="G4111" t="s">
        <v>8223</v>
      </c>
      <c r="H4111" t="s">
        <v>8245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8272</v>
      </c>
      <c r="O4111" s="10" t="s">
        <v>8314</v>
      </c>
      <c r="P4111">
        <f t="shared" si="194"/>
        <v>244.8</v>
      </c>
      <c r="Q4111" s="14">
        <f t="shared" si="192"/>
        <v>42530.993032407408</v>
      </c>
      <c r="R4111" s="14">
        <f t="shared" si="193"/>
        <v>42560.993032407408</v>
      </c>
    </row>
    <row r="4112" spans="1:18" ht="32" hidden="1" x14ac:dyDescent="0.2">
      <c r="A4112">
        <v>3124</v>
      </c>
      <c r="B4112" s="3" t="s">
        <v>3124</v>
      </c>
      <c r="C4112" s="3" t="s">
        <v>7234</v>
      </c>
      <c r="D4112" s="6">
        <v>800000</v>
      </c>
      <c r="E4112" s="8">
        <v>26</v>
      </c>
      <c r="F4112" t="s">
        <v>8219</v>
      </c>
      <c r="G4112" t="s">
        <v>8223</v>
      </c>
      <c r="H4112" t="s">
        <v>8245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8272</v>
      </c>
      <c r="O4112" s="10" t="s">
        <v>8314</v>
      </c>
      <c r="P4112">
        <f t="shared" si="194"/>
        <v>6.5</v>
      </c>
      <c r="Q4112" s="14">
        <f t="shared" si="192"/>
        <v>41977.780104166668</v>
      </c>
      <c r="R4112" s="14">
        <f t="shared" si="193"/>
        <v>42037.780104166668</v>
      </c>
    </row>
    <row r="4113" spans="1:18" ht="16" hidden="1" x14ac:dyDescent="0.2">
      <c r="A4113">
        <v>3125</v>
      </c>
      <c r="B4113" s="3" t="s">
        <v>3125</v>
      </c>
      <c r="C4113" s="3" t="s">
        <v>7235</v>
      </c>
      <c r="D4113" s="6">
        <v>1500000</v>
      </c>
      <c r="E4113" s="8">
        <v>0</v>
      </c>
      <c r="F4113" t="s">
        <v>8219</v>
      </c>
      <c r="G4113" t="s">
        <v>8223</v>
      </c>
      <c r="H4113" t="s">
        <v>8245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8272</v>
      </c>
      <c r="O4113" s="10" t="s">
        <v>8314</v>
      </c>
      <c r="P4113">
        <f t="shared" si="194"/>
        <v>0</v>
      </c>
      <c r="Q4113" s="14">
        <f t="shared" si="192"/>
        <v>42346.20685185185</v>
      </c>
      <c r="R4113" s="14">
        <f t="shared" si="193"/>
        <v>42376.20685185185</v>
      </c>
    </row>
    <row r="4114" spans="1:18" ht="80" hidden="1" x14ac:dyDescent="0.2">
      <c r="A4114">
        <v>3126</v>
      </c>
      <c r="B4114" s="3" t="s">
        <v>3126</v>
      </c>
      <c r="C4114" s="3" t="s">
        <v>7236</v>
      </c>
      <c r="D4114" s="6">
        <v>25000</v>
      </c>
      <c r="E4114" s="8">
        <v>1040</v>
      </c>
      <c r="F4114" t="s">
        <v>8219</v>
      </c>
      <c r="G4114" t="s">
        <v>8223</v>
      </c>
      <c r="H4114" t="s">
        <v>8245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8272</v>
      </c>
      <c r="O4114" s="10" t="s">
        <v>8314</v>
      </c>
      <c r="P4114">
        <f t="shared" si="194"/>
        <v>61.18</v>
      </c>
      <c r="Q4114" s="14">
        <f t="shared" si="192"/>
        <v>42427.01807870371</v>
      </c>
      <c r="R4114" s="14">
        <f t="shared" si="193"/>
        <v>42456.976412037038</v>
      </c>
    </row>
    <row r="4115" spans="1:18" ht="48" hidden="1" x14ac:dyDescent="0.2">
      <c r="A4115">
        <v>3127</v>
      </c>
      <c r="B4115" s="3" t="s">
        <v>3127</v>
      </c>
      <c r="C4115" s="3" t="s">
        <v>7237</v>
      </c>
      <c r="D4115" s="6">
        <v>100000</v>
      </c>
      <c r="E4115" s="8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8272</v>
      </c>
      <c r="O4115" s="10" t="s">
        <v>8314</v>
      </c>
      <c r="P4115">
        <f t="shared" si="194"/>
        <v>0</v>
      </c>
      <c r="Q4115" s="14">
        <f t="shared" si="192"/>
        <v>42034.856817129628</v>
      </c>
      <c r="R4115" s="14">
        <f t="shared" si="193"/>
        <v>42064.856817129628</v>
      </c>
    </row>
  </sheetData>
  <phoneticPr fontId="3" type="noConversion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902DF-9110-B842-9166-8E2708E49956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8320</v>
      </c>
      <c r="B3" s="11" t="s">
        <v>8319</v>
      </c>
    </row>
    <row r="4" spans="1:6" x14ac:dyDescent="0.2">
      <c r="A4" s="11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2" t="s">
        <v>8272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20535-C03E-5D42-831C-3A91229019B5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8316</v>
      </c>
      <c r="B2" t="s">
        <v>8272</v>
      </c>
    </row>
    <row r="4" spans="1:5" x14ac:dyDescent="0.2">
      <c r="A4" s="11" t="s">
        <v>8320</v>
      </c>
      <c r="B4" s="11" t="s">
        <v>8319</v>
      </c>
    </row>
    <row r="5" spans="1:5" x14ac:dyDescent="0.2">
      <c r="A5" s="11" t="s">
        <v>8317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2" t="s">
        <v>8313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8318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6B88-BCF0-1548-A604-47AF4E8F7F87}">
  <dimension ref="A1:F18"/>
  <sheetViews>
    <sheetView workbookViewId="0">
      <selection activeCell="Q18" sqref="Q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8316</v>
      </c>
      <c r="B1" t="s">
        <v>8272</v>
      </c>
    </row>
    <row r="2" spans="1:6" x14ac:dyDescent="0.2">
      <c r="A2" s="11" t="s">
        <v>8336</v>
      </c>
      <c r="B2" t="s">
        <v>8321</v>
      </c>
    </row>
    <row r="4" spans="1:6" x14ac:dyDescent="0.2">
      <c r="A4" s="11" t="s">
        <v>8320</v>
      </c>
      <c r="B4" s="11" t="s">
        <v>8319</v>
      </c>
    </row>
    <row r="5" spans="1:6" x14ac:dyDescent="0.2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6" t="s">
        <v>8330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8324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8325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8326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8327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8328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8329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E2AC-9314-E643-AD08-FFD8C7C81987}">
  <dimension ref="A1:C14"/>
  <sheetViews>
    <sheetView workbookViewId="0">
      <selection activeCell="C11" sqref="C11"/>
    </sheetView>
  </sheetViews>
  <sheetFormatPr baseColWidth="10" defaultRowHeight="15" x14ac:dyDescent="0.2"/>
  <cols>
    <col min="1" max="1" width="23.1640625" bestFit="1" customWidth="1"/>
    <col min="2" max="2" width="11" bestFit="1" customWidth="1"/>
    <col min="3" max="3" width="11.1640625" bestFit="1" customWidth="1"/>
  </cols>
  <sheetData>
    <row r="1" spans="1:3" x14ac:dyDescent="0.2">
      <c r="B1" t="s">
        <v>8346</v>
      </c>
      <c r="C1" t="s">
        <v>8347</v>
      </c>
    </row>
    <row r="2" spans="1:3" x14ac:dyDescent="0.2">
      <c r="A2" t="s">
        <v>8342</v>
      </c>
      <c r="B2" s="18">
        <f>AVERAGE('Successful US Plays'!D:D)</f>
        <v>5048.8786407766993</v>
      </c>
      <c r="C2" s="18">
        <f>AVERAGE('Failed US Plays'!D:D)</f>
        <v>10554.212</v>
      </c>
    </row>
    <row r="3" spans="1:3" x14ac:dyDescent="0.2">
      <c r="A3" t="s">
        <v>8343</v>
      </c>
      <c r="B3" s="18">
        <f>MEDIAN('Successful US Plays'!D:D)</f>
        <v>3000</v>
      </c>
      <c r="C3" s="18">
        <f>MEDIAN('Failed US Plays'!D:D)</f>
        <v>5000</v>
      </c>
    </row>
    <row r="4" spans="1:3" x14ac:dyDescent="0.2">
      <c r="A4" t="s">
        <v>8350</v>
      </c>
      <c r="B4" s="18">
        <f>_xlfn.STDEV.P('Successful US Plays'!D:D)</f>
        <v>7748.7537726373303</v>
      </c>
      <c r="C4" s="18">
        <f>_xlfn.STDEV.P('Failed US Plays'!D:D)</f>
        <v>21967.731061515115</v>
      </c>
    </row>
    <row r="5" spans="1:3" x14ac:dyDescent="0.2">
      <c r="A5" t="s">
        <v>8348</v>
      </c>
      <c r="B5" s="18">
        <f>_xlfn.QUARTILE.EXC(('Successful US Plays'!D:D),3)</f>
        <v>5000</v>
      </c>
      <c r="C5" s="18">
        <f>_xlfn.QUARTILE.EXC('Failed US Plays'!D:D,3)</f>
        <v>10000</v>
      </c>
    </row>
    <row r="6" spans="1:3" x14ac:dyDescent="0.2">
      <c r="A6" t="s">
        <v>8349</v>
      </c>
      <c r="B6" s="18">
        <f>_xlfn.QUARTILE.EXC('Successful US Plays'!D:D,1)</f>
        <v>1500</v>
      </c>
      <c r="C6" s="18">
        <f>_xlfn.QUARTILE.EXC('Failed US Plays'!D:D,1)</f>
        <v>2000</v>
      </c>
    </row>
    <row r="7" spans="1:3" x14ac:dyDescent="0.2">
      <c r="A7" t="s">
        <v>8351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8344</v>
      </c>
      <c r="B9" s="18">
        <f>AVERAGE('Successful US Plays'!E:E)</f>
        <v>5601.5458009708727</v>
      </c>
      <c r="C9" s="18">
        <f>AVERAGE('Failed US Plays'!E:E)</f>
        <v>558.65484000000004</v>
      </c>
    </row>
    <row r="10" spans="1:3" x14ac:dyDescent="0.2">
      <c r="A10" t="s">
        <v>8345</v>
      </c>
      <c r="B10" s="18">
        <f>MEDIAN('Successful US Plays'!E:E)</f>
        <v>3167.5</v>
      </c>
      <c r="C10" s="18">
        <f>MEDIAN('Failed US Plays'!E:E)</f>
        <v>103</v>
      </c>
    </row>
    <row r="11" spans="1:3" x14ac:dyDescent="0.2">
      <c r="A11" t="s">
        <v>8352</v>
      </c>
      <c r="B11" s="18">
        <f>_xlfn.STDEV.P('Successful US Plays'!E:E)</f>
        <v>8334.5731699164608</v>
      </c>
      <c r="C11" s="18">
        <f>_xlfn.STDEV.P('Failed US Plays'!E:E)</f>
        <v>1330.5230280400915</v>
      </c>
    </row>
    <row r="12" spans="1:3" x14ac:dyDescent="0.2">
      <c r="A12" t="s">
        <v>8353</v>
      </c>
      <c r="B12" s="18">
        <f>_xlfn.QUARTILE.EXC(('Successful US Plays'!E:E),3)</f>
        <v>5699</v>
      </c>
      <c r="C12" s="18">
        <f>_xlfn.QUARTILE.EXC('Failed US Plays'!E:E,3)</f>
        <v>501</v>
      </c>
    </row>
    <row r="13" spans="1:3" x14ac:dyDescent="0.2">
      <c r="A13" t="s">
        <v>8354</v>
      </c>
      <c r="B13" s="18">
        <f>_xlfn.QUARTILE.EXC('Successful US Plays'!E:E,1)</f>
        <v>1716.5074999999999</v>
      </c>
      <c r="C13" s="18">
        <f>_xlfn.QUARTILE.EXC('Failed US Plays'!E:E,1)</f>
        <v>9.25</v>
      </c>
    </row>
    <row r="14" spans="1:3" x14ac:dyDescent="0.2">
      <c r="A14" t="s">
        <v>8355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6028-DB52-4E43-BEDF-0865C21FBD62}">
  <dimension ref="A1:P413"/>
  <sheetViews>
    <sheetView tabSelected="1" workbookViewId="0">
      <selection activeCell="S9" sqref="S9"/>
    </sheetView>
  </sheetViews>
  <sheetFormatPr baseColWidth="10" defaultRowHeight="15" x14ac:dyDescent="0.2"/>
  <cols>
    <col min="6" max="6" width="11.1640625" customWidth="1"/>
    <col min="10" max="10" width="14.6640625" customWidth="1"/>
    <col min="12" max="12" width="15.83203125" customWidth="1"/>
    <col min="13" max="13" width="13" customWidth="1"/>
    <col min="14" max="14" width="17.33203125" customWidth="1"/>
    <col min="15" max="15" width="22.1640625" customWidth="1"/>
    <col min="16" max="16" width="21.1640625" customWidth="1"/>
  </cols>
  <sheetData>
    <row r="1" spans="1:16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8260</v>
      </c>
      <c r="J1" t="s">
        <v>8261</v>
      </c>
      <c r="K1" t="s">
        <v>8262</v>
      </c>
      <c r="L1" t="s">
        <v>8316</v>
      </c>
      <c r="M1" t="s">
        <v>8315</v>
      </c>
      <c r="N1" t="s">
        <v>8264</v>
      </c>
      <c r="O1" t="s">
        <v>8322</v>
      </c>
      <c r="P1" t="s">
        <v>8323</v>
      </c>
    </row>
    <row r="2" spans="1:16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 t="b">
        <v>0</v>
      </c>
      <c r="J2">
        <v>56</v>
      </c>
      <c r="K2" t="b">
        <v>1</v>
      </c>
      <c r="L2" t="s">
        <v>8272</v>
      </c>
      <c r="M2" t="s">
        <v>8313</v>
      </c>
      <c r="N2">
        <v>93.43</v>
      </c>
      <c r="O2">
        <v>42646.092812499999</v>
      </c>
      <c r="P2">
        <v>42675.207638888889</v>
      </c>
    </row>
    <row r="3" spans="1:16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 t="b">
        <v>0</v>
      </c>
      <c r="J3">
        <v>31</v>
      </c>
      <c r="K3" t="b">
        <v>1</v>
      </c>
      <c r="L3" t="s">
        <v>8272</v>
      </c>
      <c r="M3" t="s">
        <v>8313</v>
      </c>
      <c r="N3">
        <v>110.97</v>
      </c>
      <c r="O3">
        <v>42430.040798611109</v>
      </c>
      <c r="P3">
        <v>42449.999131944445</v>
      </c>
    </row>
    <row r="4" spans="1:16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 t="b">
        <v>0</v>
      </c>
      <c r="J4">
        <v>84</v>
      </c>
      <c r="K4" t="b">
        <v>1</v>
      </c>
      <c r="L4" t="s">
        <v>8272</v>
      </c>
      <c r="M4" t="s">
        <v>8313</v>
      </c>
      <c r="N4">
        <v>71.790000000000006</v>
      </c>
      <c r="O4">
        <v>42238.13282407407</v>
      </c>
      <c r="P4">
        <v>42268.13282407407</v>
      </c>
    </row>
    <row r="5" spans="1:16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 t="b">
        <v>0</v>
      </c>
      <c r="J5">
        <v>12</v>
      </c>
      <c r="K5" t="b">
        <v>1</v>
      </c>
      <c r="L5" t="s">
        <v>8272</v>
      </c>
      <c r="M5" t="s">
        <v>8313</v>
      </c>
      <c r="N5">
        <v>1000</v>
      </c>
      <c r="O5">
        <v>41850.400937500002</v>
      </c>
      <c r="P5">
        <v>41895.400937500002</v>
      </c>
    </row>
    <row r="6" spans="1:16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 t="b">
        <v>0</v>
      </c>
      <c r="J6">
        <v>158</v>
      </c>
      <c r="K6" t="b">
        <v>1</v>
      </c>
      <c r="L6" t="s">
        <v>8272</v>
      </c>
      <c r="M6" t="s">
        <v>8313</v>
      </c>
      <c r="N6">
        <v>63.83</v>
      </c>
      <c r="O6">
        <v>42753.205625000002</v>
      </c>
      <c r="P6">
        <v>42783.670138888891</v>
      </c>
    </row>
    <row r="7" spans="1:16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 t="b">
        <v>0</v>
      </c>
      <c r="J7">
        <v>30</v>
      </c>
      <c r="K7" t="b">
        <v>1</v>
      </c>
      <c r="L7" t="s">
        <v>8272</v>
      </c>
      <c r="M7" t="s">
        <v>8313</v>
      </c>
      <c r="N7">
        <v>44.33</v>
      </c>
      <c r="O7">
        <v>42155.920219907406</v>
      </c>
      <c r="P7">
        <v>42176.888888888891</v>
      </c>
    </row>
    <row r="8" spans="1:16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 t="b">
        <v>0</v>
      </c>
      <c r="J8">
        <v>29</v>
      </c>
      <c r="K8" t="b">
        <v>1</v>
      </c>
      <c r="L8" t="s">
        <v>8272</v>
      </c>
      <c r="M8" t="s">
        <v>8313</v>
      </c>
      <c r="N8">
        <v>126.55</v>
      </c>
      <c r="O8">
        <v>42157.591064814813</v>
      </c>
      <c r="P8">
        <v>42179.083333333328</v>
      </c>
    </row>
    <row r="9" spans="1:16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 t="b">
        <v>0</v>
      </c>
      <c r="J9">
        <v>31</v>
      </c>
      <c r="K9" t="b">
        <v>1</v>
      </c>
      <c r="L9" t="s">
        <v>8272</v>
      </c>
      <c r="M9" t="s">
        <v>8313</v>
      </c>
      <c r="N9">
        <v>129.03</v>
      </c>
      <c r="O9">
        <v>42676.065150462964</v>
      </c>
      <c r="P9">
        <v>42721.290972222225</v>
      </c>
    </row>
    <row r="10" spans="1:16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 t="b">
        <v>0</v>
      </c>
      <c r="J10">
        <v>173</v>
      </c>
      <c r="K10" t="b">
        <v>1</v>
      </c>
      <c r="L10" t="s">
        <v>8272</v>
      </c>
      <c r="M10" t="s">
        <v>8313</v>
      </c>
      <c r="N10">
        <v>71.239999999999995</v>
      </c>
      <c r="O10">
        <v>42473.007037037038</v>
      </c>
      <c r="P10">
        <v>42503.007037037038</v>
      </c>
    </row>
    <row r="11" spans="1:16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 t="b">
        <v>0</v>
      </c>
      <c r="J11">
        <v>59</v>
      </c>
      <c r="K11" t="b">
        <v>1</v>
      </c>
      <c r="L11" t="s">
        <v>8272</v>
      </c>
      <c r="M11" t="s">
        <v>8313</v>
      </c>
      <c r="N11">
        <v>40.85</v>
      </c>
      <c r="O11">
        <v>42282.768414351856</v>
      </c>
      <c r="P11">
        <v>42312.810081018513</v>
      </c>
    </row>
    <row r="12" spans="1:16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 t="b">
        <v>0</v>
      </c>
      <c r="J12">
        <v>60</v>
      </c>
      <c r="K12" t="b">
        <v>1</v>
      </c>
      <c r="L12" t="s">
        <v>8272</v>
      </c>
      <c r="M12" t="s">
        <v>8313</v>
      </c>
      <c r="N12">
        <v>252.02</v>
      </c>
      <c r="O12">
        <v>42473.794710648144</v>
      </c>
      <c r="P12">
        <v>42503.794710648144</v>
      </c>
    </row>
    <row r="13" spans="1:16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 t="b">
        <v>0</v>
      </c>
      <c r="J13">
        <v>31</v>
      </c>
      <c r="K13" t="b">
        <v>1</v>
      </c>
      <c r="L13" t="s">
        <v>8272</v>
      </c>
      <c r="M13" t="s">
        <v>8313</v>
      </c>
      <c r="N13">
        <v>65.16</v>
      </c>
      <c r="O13">
        <v>42712.23474537037</v>
      </c>
      <c r="P13">
        <v>42735.707638888889</v>
      </c>
    </row>
    <row r="14" spans="1:16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 t="b">
        <v>0</v>
      </c>
      <c r="J14">
        <v>61</v>
      </c>
      <c r="K14" t="b">
        <v>1</v>
      </c>
      <c r="L14" t="s">
        <v>8272</v>
      </c>
      <c r="M14" t="s">
        <v>8313</v>
      </c>
      <c r="N14">
        <v>65.87</v>
      </c>
      <c r="O14">
        <v>42561.154664351852</v>
      </c>
      <c r="P14">
        <v>42592.166666666672</v>
      </c>
    </row>
    <row r="15" spans="1:16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 t="b">
        <v>0</v>
      </c>
      <c r="J15">
        <v>52</v>
      </c>
      <c r="K15" t="b">
        <v>1</v>
      </c>
      <c r="L15" t="s">
        <v>8272</v>
      </c>
      <c r="M15" t="s">
        <v>8313</v>
      </c>
      <c r="N15">
        <v>36.08</v>
      </c>
      <c r="O15">
        <v>42709.134780092587</v>
      </c>
      <c r="P15">
        <v>42739.134780092587</v>
      </c>
    </row>
    <row r="16" spans="1:16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 t="b">
        <v>0</v>
      </c>
      <c r="J16">
        <v>86</v>
      </c>
      <c r="K16" t="b">
        <v>1</v>
      </c>
      <c r="L16" t="s">
        <v>8272</v>
      </c>
      <c r="M16" t="s">
        <v>8313</v>
      </c>
      <c r="N16">
        <v>44.19</v>
      </c>
      <c r="O16">
        <v>42086.614942129629</v>
      </c>
      <c r="P16">
        <v>42117.290972222225</v>
      </c>
    </row>
    <row r="17" spans="1:16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 t="b">
        <v>0</v>
      </c>
      <c r="J17">
        <v>42</v>
      </c>
      <c r="K17" t="b">
        <v>1</v>
      </c>
      <c r="L17" t="s">
        <v>8272</v>
      </c>
      <c r="M17" t="s">
        <v>8313</v>
      </c>
      <c r="N17">
        <v>104.07</v>
      </c>
      <c r="O17">
        <v>42064.652673611112</v>
      </c>
      <c r="P17">
        <v>42101.291666666672</v>
      </c>
    </row>
    <row r="18" spans="1:16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 t="b">
        <v>0</v>
      </c>
      <c r="J18">
        <v>120</v>
      </c>
      <c r="K18" t="b">
        <v>1</v>
      </c>
      <c r="L18" t="s">
        <v>8272</v>
      </c>
      <c r="M18" t="s">
        <v>8313</v>
      </c>
      <c r="N18">
        <v>127.79</v>
      </c>
      <c r="O18">
        <v>42292.701053240744</v>
      </c>
      <c r="P18">
        <v>42322.742719907401</v>
      </c>
    </row>
    <row r="19" spans="1:16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 t="b">
        <v>0</v>
      </c>
      <c r="J19">
        <v>238</v>
      </c>
      <c r="K19" t="b">
        <v>1</v>
      </c>
      <c r="L19" t="s">
        <v>8272</v>
      </c>
      <c r="M19" t="s">
        <v>8313</v>
      </c>
      <c r="N19">
        <v>92.04</v>
      </c>
      <c r="O19">
        <v>42461.747199074074</v>
      </c>
      <c r="P19">
        <v>42491.747199074074</v>
      </c>
    </row>
    <row r="20" spans="1:16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 t="b">
        <v>0</v>
      </c>
      <c r="J20">
        <v>32</v>
      </c>
      <c r="K20" t="b">
        <v>1</v>
      </c>
      <c r="L20" t="s">
        <v>8272</v>
      </c>
      <c r="M20" t="s">
        <v>8313</v>
      </c>
      <c r="N20">
        <v>135.63</v>
      </c>
      <c r="O20">
        <v>42169.814340277779</v>
      </c>
      <c r="P20">
        <v>42199.814340277779</v>
      </c>
    </row>
    <row r="21" spans="1:16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 t="b">
        <v>0</v>
      </c>
      <c r="J21">
        <v>24</v>
      </c>
      <c r="K21" t="b">
        <v>1</v>
      </c>
      <c r="L21" t="s">
        <v>8272</v>
      </c>
      <c r="M21" t="s">
        <v>8313</v>
      </c>
      <c r="N21">
        <v>168.75</v>
      </c>
      <c r="O21">
        <v>42483.675208333334</v>
      </c>
      <c r="P21">
        <v>42522.789583333331</v>
      </c>
    </row>
    <row r="22" spans="1:16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 t="b">
        <v>0</v>
      </c>
      <c r="J22">
        <v>29</v>
      </c>
      <c r="K22" t="b">
        <v>1</v>
      </c>
      <c r="L22" t="s">
        <v>8272</v>
      </c>
      <c r="M22" t="s">
        <v>8313</v>
      </c>
      <c r="N22">
        <v>70.86</v>
      </c>
      <c r="O22">
        <v>42195.749745370369</v>
      </c>
      <c r="P22">
        <v>42206.125</v>
      </c>
    </row>
    <row r="23" spans="1:16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 t="b">
        <v>0</v>
      </c>
      <c r="J23">
        <v>50</v>
      </c>
      <c r="K23" t="b">
        <v>1</v>
      </c>
      <c r="L23" t="s">
        <v>8272</v>
      </c>
      <c r="M23" t="s">
        <v>8313</v>
      </c>
      <c r="N23">
        <v>50</v>
      </c>
      <c r="O23">
        <v>42675.057997685188</v>
      </c>
      <c r="P23">
        <v>42705.099664351852</v>
      </c>
    </row>
    <row r="24" spans="1:16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 t="b">
        <v>0</v>
      </c>
      <c r="J24">
        <v>28</v>
      </c>
      <c r="K24" t="b">
        <v>1</v>
      </c>
      <c r="L24" t="s">
        <v>8272</v>
      </c>
      <c r="M24" t="s">
        <v>8313</v>
      </c>
      <c r="N24">
        <v>47</v>
      </c>
      <c r="O24">
        <v>42018.94159722222</v>
      </c>
      <c r="P24">
        <v>42047.291666666672</v>
      </c>
    </row>
    <row r="25" spans="1:16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 t="b">
        <v>0</v>
      </c>
      <c r="J25">
        <v>18</v>
      </c>
      <c r="K25" t="b">
        <v>1</v>
      </c>
      <c r="L25" t="s">
        <v>8272</v>
      </c>
      <c r="M25" t="s">
        <v>8313</v>
      </c>
      <c r="N25">
        <v>66.67</v>
      </c>
      <c r="O25">
        <v>42026.924976851849</v>
      </c>
      <c r="P25">
        <v>42052.207638888889</v>
      </c>
    </row>
    <row r="26" spans="1:16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 t="b">
        <v>0</v>
      </c>
      <c r="J26">
        <v>108</v>
      </c>
      <c r="K26" t="b">
        <v>1</v>
      </c>
      <c r="L26" t="s">
        <v>8272</v>
      </c>
      <c r="M26" t="s">
        <v>8313</v>
      </c>
      <c r="N26">
        <v>66.11</v>
      </c>
      <c r="O26">
        <v>41920.787534722222</v>
      </c>
      <c r="P26">
        <v>41941.787534722222</v>
      </c>
    </row>
    <row r="27" spans="1:16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 t="b">
        <v>0</v>
      </c>
      <c r="J27">
        <v>142</v>
      </c>
      <c r="K27" t="b">
        <v>1</v>
      </c>
      <c r="L27" t="s">
        <v>8272</v>
      </c>
      <c r="M27" t="s">
        <v>8313</v>
      </c>
      <c r="N27">
        <v>36.86</v>
      </c>
      <c r="O27">
        <v>42558.189432870371</v>
      </c>
      <c r="P27">
        <v>42587.875</v>
      </c>
    </row>
    <row r="28" spans="1:16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 t="b">
        <v>0</v>
      </c>
      <c r="J28">
        <v>38</v>
      </c>
      <c r="K28" t="b">
        <v>1</v>
      </c>
      <c r="L28" t="s">
        <v>8272</v>
      </c>
      <c r="M28" t="s">
        <v>8313</v>
      </c>
      <c r="N28">
        <v>31.5</v>
      </c>
      <c r="O28">
        <v>41808.198518518519</v>
      </c>
      <c r="P28">
        <v>41838.198518518519</v>
      </c>
    </row>
    <row r="29" spans="1:16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 t="b">
        <v>0</v>
      </c>
      <c r="J29">
        <v>20</v>
      </c>
      <c r="K29" t="b">
        <v>1</v>
      </c>
      <c r="L29" t="s">
        <v>8272</v>
      </c>
      <c r="M29" t="s">
        <v>8313</v>
      </c>
      <c r="N29">
        <v>102.5</v>
      </c>
      <c r="O29">
        <v>42550.701886574068</v>
      </c>
      <c r="P29">
        <v>42580.701886574068</v>
      </c>
    </row>
    <row r="30" spans="1:16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 t="b">
        <v>0</v>
      </c>
      <c r="J30">
        <v>24</v>
      </c>
      <c r="K30" t="b">
        <v>1</v>
      </c>
      <c r="L30" t="s">
        <v>8272</v>
      </c>
      <c r="M30" t="s">
        <v>8313</v>
      </c>
      <c r="N30">
        <v>126.46</v>
      </c>
      <c r="O30">
        <v>42056.013124999998</v>
      </c>
      <c r="P30">
        <v>42075.166666666672</v>
      </c>
    </row>
    <row r="31" spans="1:16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 t="b">
        <v>0</v>
      </c>
      <c r="J31">
        <v>66</v>
      </c>
      <c r="K31" t="b">
        <v>1</v>
      </c>
      <c r="L31" t="s">
        <v>8272</v>
      </c>
      <c r="M31" t="s">
        <v>8313</v>
      </c>
      <c r="N31">
        <v>47.88</v>
      </c>
      <c r="O31">
        <v>42016.938692129625</v>
      </c>
      <c r="P31">
        <v>42046.938692129625</v>
      </c>
    </row>
    <row r="32" spans="1:16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 t="b">
        <v>0</v>
      </c>
      <c r="J32">
        <v>28</v>
      </c>
      <c r="K32" t="b">
        <v>1</v>
      </c>
      <c r="L32" t="s">
        <v>8272</v>
      </c>
      <c r="M32" t="s">
        <v>8313</v>
      </c>
      <c r="N32">
        <v>73.209999999999994</v>
      </c>
      <c r="O32">
        <v>42591.899988425925</v>
      </c>
      <c r="P32">
        <v>42622.166666666672</v>
      </c>
    </row>
    <row r="33" spans="1:16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 t="b">
        <v>0</v>
      </c>
      <c r="J33">
        <v>24</v>
      </c>
      <c r="K33" t="b">
        <v>1</v>
      </c>
      <c r="L33" t="s">
        <v>8272</v>
      </c>
      <c r="M33" t="s">
        <v>8313</v>
      </c>
      <c r="N33">
        <v>89.67</v>
      </c>
      <c r="O33">
        <v>42183.231006944443</v>
      </c>
      <c r="P33">
        <v>42228.231006944443</v>
      </c>
    </row>
    <row r="34" spans="1:16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 t="b">
        <v>0</v>
      </c>
      <c r="J34">
        <v>20</v>
      </c>
      <c r="K34" t="b">
        <v>1</v>
      </c>
      <c r="L34" t="s">
        <v>8272</v>
      </c>
      <c r="M34" t="s">
        <v>8313</v>
      </c>
      <c r="N34">
        <v>36.5</v>
      </c>
      <c r="O34">
        <v>41780.525937500002</v>
      </c>
      <c r="P34">
        <v>41796.958333333336</v>
      </c>
    </row>
    <row r="35" spans="1:16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 t="b">
        <v>0</v>
      </c>
      <c r="J35">
        <v>141</v>
      </c>
      <c r="K35" t="b">
        <v>1</v>
      </c>
      <c r="L35" t="s">
        <v>8272</v>
      </c>
      <c r="M35" t="s">
        <v>8313</v>
      </c>
      <c r="N35">
        <v>90.74</v>
      </c>
      <c r="O35">
        <v>42158.065694444449</v>
      </c>
      <c r="P35">
        <v>42201</v>
      </c>
    </row>
    <row r="36" spans="1:16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 t="b">
        <v>0</v>
      </c>
      <c r="J36">
        <v>93</v>
      </c>
      <c r="K36" t="b">
        <v>1</v>
      </c>
      <c r="L36" t="s">
        <v>8272</v>
      </c>
      <c r="M36" t="s">
        <v>8313</v>
      </c>
      <c r="N36">
        <v>67.739999999999995</v>
      </c>
      <c r="O36">
        <v>42154.873124999998</v>
      </c>
      <c r="P36">
        <v>42184.873124999998</v>
      </c>
    </row>
    <row r="37" spans="1:16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 t="b">
        <v>0</v>
      </c>
      <c r="J37">
        <v>69</v>
      </c>
      <c r="K37" t="b">
        <v>1</v>
      </c>
      <c r="L37" t="s">
        <v>8272</v>
      </c>
      <c r="M37" t="s">
        <v>8313</v>
      </c>
      <c r="N37">
        <v>65.38</v>
      </c>
      <c r="O37">
        <v>42208.84646990741</v>
      </c>
      <c r="P37">
        <v>42238.84646990741</v>
      </c>
    </row>
    <row r="38" spans="1:16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 t="b">
        <v>0</v>
      </c>
      <c r="J38">
        <v>21</v>
      </c>
      <c r="K38" t="b">
        <v>1</v>
      </c>
      <c r="L38" t="s">
        <v>8272</v>
      </c>
      <c r="M38" t="s">
        <v>8313</v>
      </c>
      <c r="N38">
        <v>121.9</v>
      </c>
      <c r="O38">
        <v>42451.496817129635</v>
      </c>
      <c r="P38">
        <v>42459.610416666663</v>
      </c>
    </row>
    <row r="39" spans="1:16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 t="b">
        <v>0</v>
      </c>
      <c r="J39">
        <v>57</v>
      </c>
      <c r="K39" t="b">
        <v>1</v>
      </c>
      <c r="L39" t="s">
        <v>8272</v>
      </c>
      <c r="M39" t="s">
        <v>8313</v>
      </c>
      <c r="N39">
        <v>47.46</v>
      </c>
      <c r="O39">
        <v>41759.13962962963</v>
      </c>
      <c r="P39">
        <v>41791.165972222225</v>
      </c>
    </row>
    <row r="40" spans="1:16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 t="b">
        <v>0</v>
      </c>
      <c r="J40">
        <v>96</v>
      </c>
      <c r="K40" t="b">
        <v>1</v>
      </c>
      <c r="L40" t="s">
        <v>8272</v>
      </c>
      <c r="M40" t="s">
        <v>8313</v>
      </c>
      <c r="N40">
        <v>37.21</v>
      </c>
      <c r="O40">
        <v>42693.742604166662</v>
      </c>
      <c r="P40">
        <v>42718.742604166662</v>
      </c>
    </row>
    <row r="41" spans="1:16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 t="b">
        <v>0</v>
      </c>
      <c r="J41">
        <v>102</v>
      </c>
      <c r="K41" t="b">
        <v>1</v>
      </c>
      <c r="L41" t="s">
        <v>8272</v>
      </c>
      <c r="M41" t="s">
        <v>8313</v>
      </c>
      <c r="N41">
        <v>103.95</v>
      </c>
      <c r="O41">
        <v>42250.598217592589</v>
      </c>
      <c r="P41">
        <v>42270.598217592589</v>
      </c>
    </row>
    <row r="42" spans="1:16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 t="b">
        <v>0</v>
      </c>
      <c r="J42">
        <v>94</v>
      </c>
      <c r="K42" t="b">
        <v>1</v>
      </c>
      <c r="L42" t="s">
        <v>8272</v>
      </c>
      <c r="M42" t="s">
        <v>8313</v>
      </c>
      <c r="N42">
        <v>63.83</v>
      </c>
      <c r="O42">
        <v>42060.683935185181</v>
      </c>
      <c r="P42">
        <v>42090.642268518524</v>
      </c>
    </row>
    <row r="43" spans="1:16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 t="b">
        <v>0</v>
      </c>
      <c r="J43">
        <v>15</v>
      </c>
      <c r="K43" t="b">
        <v>1</v>
      </c>
      <c r="L43" t="s">
        <v>8272</v>
      </c>
      <c r="M43" t="s">
        <v>8313</v>
      </c>
      <c r="N43">
        <v>50.67</v>
      </c>
      <c r="O43">
        <v>42136.270787037036</v>
      </c>
      <c r="P43">
        <v>42168.071527777778</v>
      </c>
    </row>
    <row r="44" spans="1:16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 t="b">
        <v>0</v>
      </c>
      <c r="J44">
        <v>19</v>
      </c>
      <c r="K44" t="b">
        <v>1</v>
      </c>
      <c r="L44" t="s">
        <v>8272</v>
      </c>
      <c r="M44" t="s">
        <v>8313</v>
      </c>
      <c r="N44">
        <v>113.42</v>
      </c>
      <c r="O44">
        <v>42171.034861111111</v>
      </c>
      <c r="P44">
        <v>42195.291666666672</v>
      </c>
    </row>
    <row r="45" spans="1:16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 t="b">
        <v>0</v>
      </c>
      <c r="J45">
        <v>23</v>
      </c>
      <c r="K45" t="b">
        <v>1</v>
      </c>
      <c r="L45" t="s">
        <v>8272</v>
      </c>
      <c r="M45" t="s">
        <v>8313</v>
      </c>
      <c r="N45">
        <v>104.57</v>
      </c>
      <c r="O45">
        <v>42494.683634259258</v>
      </c>
      <c r="P45">
        <v>42524.6875</v>
      </c>
    </row>
    <row r="46" spans="1:16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 t="b">
        <v>0</v>
      </c>
      <c r="J46">
        <v>11</v>
      </c>
      <c r="K46" t="b">
        <v>1</v>
      </c>
      <c r="L46" t="s">
        <v>8272</v>
      </c>
      <c r="M46" t="s">
        <v>8313</v>
      </c>
      <c r="N46">
        <v>272.73</v>
      </c>
      <c r="O46">
        <v>41758.839675925927</v>
      </c>
      <c r="P46">
        <v>41771.165972222225</v>
      </c>
    </row>
    <row r="47" spans="1:16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 t="b">
        <v>0</v>
      </c>
      <c r="J47">
        <v>52</v>
      </c>
      <c r="K47" t="b">
        <v>1</v>
      </c>
      <c r="L47" t="s">
        <v>8272</v>
      </c>
      <c r="M47" t="s">
        <v>8313</v>
      </c>
      <c r="N47">
        <v>63.85</v>
      </c>
      <c r="O47">
        <v>42171.824884259258</v>
      </c>
      <c r="P47">
        <v>42201.824884259258</v>
      </c>
    </row>
    <row r="48" spans="1:16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 t="b">
        <v>0</v>
      </c>
      <c r="J48">
        <v>35</v>
      </c>
      <c r="K48" t="b">
        <v>1</v>
      </c>
      <c r="L48" t="s">
        <v>8272</v>
      </c>
      <c r="M48" t="s">
        <v>8313</v>
      </c>
      <c r="N48">
        <v>83.51</v>
      </c>
      <c r="O48">
        <v>42268.127696759257</v>
      </c>
      <c r="P48">
        <v>42288.083333333328</v>
      </c>
    </row>
    <row r="49" spans="1:16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 t="b">
        <v>0</v>
      </c>
      <c r="J49">
        <v>11</v>
      </c>
      <c r="K49" t="b">
        <v>1</v>
      </c>
      <c r="L49" t="s">
        <v>8272</v>
      </c>
      <c r="M49" t="s">
        <v>8313</v>
      </c>
      <c r="N49">
        <v>44.09</v>
      </c>
      <c r="O49">
        <v>42746.261782407411</v>
      </c>
      <c r="P49">
        <v>42784.207638888889</v>
      </c>
    </row>
    <row r="50" spans="1:16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 t="b">
        <v>0</v>
      </c>
      <c r="J50">
        <v>54</v>
      </c>
      <c r="K50" t="b">
        <v>1</v>
      </c>
      <c r="L50" t="s">
        <v>8272</v>
      </c>
      <c r="M50" t="s">
        <v>8313</v>
      </c>
      <c r="N50">
        <v>44.54</v>
      </c>
      <c r="O50">
        <v>41842.607592592591</v>
      </c>
      <c r="P50">
        <v>41864.916666666664</v>
      </c>
    </row>
    <row r="51" spans="1:16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 t="b">
        <v>0</v>
      </c>
      <c r="J51">
        <v>31</v>
      </c>
      <c r="K51" t="b">
        <v>1</v>
      </c>
      <c r="L51" t="s">
        <v>8272</v>
      </c>
      <c r="M51" t="s">
        <v>8313</v>
      </c>
      <c r="N51">
        <v>125.81</v>
      </c>
      <c r="O51">
        <v>41853.240208333329</v>
      </c>
      <c r="P51">
        <v>41876.207638888889</v>
      </c>
    </row>
    <row r="52" spans="1:16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 t="b">
        <v>0</v>
      </c>
      <c r="J52">
        <v>108</v>
      </c>
      <c r="K52" t="b">
        <v>1</v>
      </c>
      <c r="L52" t="s">
        <v>8272</v>
      </c>
      <c r="M52" t="s">
        <v>8313</v>
      </c>
      <c r="N52">
        <v>50.75</v>
      </c>
      <c r="O52">
        <v>42061.212488425925</v>
      </c>
      <c r="P52">
        <v>42089.166666666672</v>
      </c>
    </row>
    <row r="53" spans="1:16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 t="b">
        <v>0</v>
      </c>
      <c r="J53">
        <v>20</v>
      </c>
      <c r="K53" t="b">
        <v>1</v>
      </c>
      <c r="L53" t="s">
        <v>8272</v>
      </c>
      <c r="M53" t="s">
        <v>8313</v>
      </c>
      <c r="N53">
        <v>60.9</v>
      </c>
      <c r="O53">
        <v>42036.24428240741</v>
      </c>
      <c r="P53">
        <v>42064.290972222225</v>
      </c>
    </row>
    <row r="54" spans="1:16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 t="b">
        <v>0</v>
      </c>
      <c r="J54">
        <v>98</v>
      </c>
      <c r="K54" t="b">
        <v>1</v>
      </c>
      <c r="L54" t="s">
        <v>8272</v>
      </c>
      <c r="M54" t="s">
        <v>8313</v>
      </c>
      <c r="N54">
        <v>109.03</v>
      </c>
      <c r="O54">
        <v>42157.470185185186</v>
      </c>
      <c r="P54">
        <v>42187.470185185186</v>
      </c>
    </row>
    <row r="55" spans="1:16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 t="b">
        <v>0</v>
      </c>
      <c r="J55">
        <v>196</v>
      </c>
      <c r="K55" t="b">
        <v>1</v>
      </c>
      <c r="L55" t="s">
        <v>8272</v>
      </c>
      <c r="M55" t="s">
        <v>8313</v>
      </c>
      <c r="N55">
        <v>25.69</v>
      </c>
      <c r="O55">
        <v>41827.909942129627</v>
      </c>
      <c r="P55">
        <v>41857.897222222222</v>
      </c>
    </row>
    <row r="56" spans="1:16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 t="b">
        <v>0</v>
      </c>
      <c r="J56">
        <v>39</v>
      </c>
      <c r="K56" t="b">
        <v>1</v>
      </c>
      <c r="L56" t="s">
        <v>8272</v>
      </c>
      <c r="M56" t="s">
        <v>8313</v>
      </c>
      <c r="N56">
        <v>41.92</v>
      </c>
      <c r="O56">
        <v>42162.729548611111</v>
      </c>
      <c r="P56">
        <v>42192.729548611111</v>
      </c>
    </row>
    <row r="57" spans="1:16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 t="b">
        <v>0</v>
      </c>
      <c r="J57">
        <v>128</v>
      </c>
      <c r="K57" t="b">
        <v>1</v>
      </c>
      <c r="L57" t="s">
        <v>8272</v>
      </c>
      <c r="M57" t="s">
        <v>8313</v>
      </c>
      <c r="N57">
        <v>88.77</v>
      </c>
      <c r="O57">
        <v>42233.738564814819</v>
      </c>
      <c r="P57">
        <v>42263.738564814819</v>
      </c>
    </row>
    <row r="58" spans="1:16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 t="b">
        <v>0</v>
      </c>
      <c r="J58">
        <v>71</v>
      </c>
      <c r="K58" t="b">
        <v>1</v>
      </c>
      <c r="L58" t="s">
        <v>8272</v>
      </c>
      <c r="M58" t="s">
        <v>8313</v>
      </c>
      <c r="N58">
        <v>80.23</v>
      </c>
      <c r="O58">
        <v>42042.197824074072</v>
      </c>
      <c r="P58">
        <v>42072.156157407408</v>
      </c>
    </row>
    <row r="59" spans="1:16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 t="b">
        <v>0</v>
      </c>
      <c r="J59">
        <v>47</v>
      </c>
      <c r="K59" t="b">
        <v>1</v>
      </c>
      <c r="L59" t="s">
        <v>8272</v>
      </c>
      <c r="M59" t="s">
        <v>8313</v>
      </c>
      <c r="N59">
        <v>78.94</v>
      </c>
      <c r="O59">
        <v>42585.523842592593</v>
      </c>
      <c r="P59">
        <v>42599.165972222225</v>
      </c>
    </row>
    <row r="60" spans="1:16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 t="b">
        <v>0</v>
      </c>
      <c r="J60">
        <v>91</v>
      </c>
      <c r="K60" t="b">
        <v>1</v>
      </c>
      <c r="L60" t="s">
        <v>8272</v>
      </c>
      <c r="M60" t="s">
        <v>8313</v>
      </c>
      <c r="N60">
        <v>69.89</v>
      </c>
      <c r="O60">
        <v>41808.669571759259</v>
      </c>
      <c r="P60">
        <v>41838.669571759259</v>
      </c>
    </row>
    <row r="61" spans="1:16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 t="b">
        <v>0</v>
      </c>
      <c r="J61">
        <v>43</v>
      </c>
      <c r="K61" t="b">
        <v>1</v>
      </c>
      <c r="L61" t="s">
        <v>8272</v>
      </c>
      <c r="M61" t="s">
        <v>8313</v>
      </c>
      <c r="N61">
        <v>74.53</v>
      </c>
      <c r="O61">
        <v>41852.658310185187</v>
      </c>
      <c r="P61">
        <v>41882.658310185187</v>
      </c>
    </row>
    <row r="62" spans="1:16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 t="b">
        <v>0</v>
      </c>
      <c r="J62">
        <v>17</v>
      </c>
      <c r="K62" t="b">
        <v>1</v>
      </c>
      <c r="L62" t="s">
        <v>8272</v>
      </c>
      <c r="M62" t="s">
        <v>8313</v>
      </c>
      <c r="N62">
        <v>123.94</v>
      </c>
      <c r="O62">
        <v>42694.110185185185</v>
      </c>
      <c r="P62">
        <v>42709.041666666672</v>
      </c>
    </row>
    <row r="63" spans="1:16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 t="b">
        <v>0</v>
      </c>
      <c r="J63">
        <v>33</v>
      </c>
      <c r="K63" t="b">
        <v>1</v>
      </c>
      <c r="L63" t="s">
        <v>8272</v>
      </c>
      <c r="M63" t="s">
        <v>8313</v>
      </c>
      <c r="N63">
        <v>264.85000000000002</v>
      </c>
      <c r="O63">
        <v>42341.818379629629</v>
      </c>
      <c r="P63">
        <v>42370.166666666672</v>
      </c>
    </row>
    <row r="64" spans="1:16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 t="b">
        <v>0</v>
      </c>
      <c r="J64">
        <v>87</v>
      </c>
      <c r="K64" t="b">
        <v>1</v>
      </c>
      <c r="L64" t="s">
        <v>8272</v>
      </c>
      <c r="M64" t="s">
        <v>8313</v>
      </c>
      <c r="N64">
        <v>58.62</v>
      </c>
      <c r="O64">
        <v>41880.061006944445</v>
      </c>
      <c r="P64">
        <v>41908.065972222219</v>
      </c>
    </row>
    <row r="65" spans="1:16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 t="b">
        <v>0</v>
      </c>
      <c r="J65">
        <v>113</v>
      </c>
      <c r="K65" t="b">
        <v>1</v>
      </c>
      <c r="L65" t="s">
        <v>8272</v>
      </c>
      <c r="M65" t="s">
        <v>8313</v>
      </c>
      <c r="N65">
        <v>70.88</v>
      </c>
      <c r="O65">
        <v>41941.683865740742</v>
      </c>
      <c r="P65">
        <v>41970.125</v>
      </c>
    </row>
    <row r="66" spans="1:16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 t="b">
        <v>0</v>
      </c>
      <c r="J66">
        <v>30</v>
      </c>
      <c r="K66" t="b">
        <v>1</v>
      </c>
      <c r="L66" t="s">
        <v>8272</v>
      </c>
      <c r="M66" t="s">
        <v>8313</v>
      </c>
      <c r="N66">
        <v>113.57</v>
      </c>
      <c r="O66">
        <v>42026.88118055556</v>
      </c>
      <c r="P66">
        <v>42086.093055555553</v>
      </c>
    </row>
    <row r="67" spans="1:16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 t="b">
        <v>0</v>
      </c>
      <c r="J67">
        <v>16</v>
      </c>
      <c r="K67" t="b">
        <v>1</v>
      </c>
      <c r="L67" t="s">
        <v>8272</v>
      </c>
      <c r="M67" t="s">
        <v>8313</v>
      </c>
      <c r="N67">
        <v>60.69</v>
      </c>
      <c r="O67">
        <v>41922.640590277777</v>
      </c>
      <c r="P67">
        <v>41932.249305555553</v>
      </c>
    </row>
    <row r="68" spans="1:16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 t="b">
        <v>0</v>
      </c>
      <c r="J68">
        <v>46</v>
      </c>
      <c r="K68" t="b">
        <v>1</v>
      </c>
      <c r="L68" t="s">
        <v>8272</v>
      </c>
      <c r="M68" t="s">
        <v>8313</v>
      </c>
      <c r="N68">
        <v>110.22</v>
      </c>
      <c r="O68">
        <v>41993.824340277773</v>
      </c>
      <c r="P68">
        <v>42010.25</v>
      </c>
    </row>
    <row r="69" spans="1:16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 t="b">
        <v>0</v>
      </c>
      <c r="J69">
        <v>24</v>
      </c>
      <c r="K69" t="b">
        <v>1</v>
      </c>
      <c r="L69" t="s">
        <v>8272</v>
      </c>
      <c r="M69" t="s">
        <v>8313</v>
      </c>
      <c r="N69">
        <v>136.46</v>
      </c>
      <c r="O69">
        <v>42219.915856481486</v>
      </c>
      <c r="P69">
        <v>42240.083333333328</v>
      </c>
    </row>
    <row r="70" spans="1:16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 t="b">
        <v>1</v>
      </c>
      <c r="J70">
        <v>213</v>
      </c>
      <c r="K70" t="b">
        <v>1</v>
      </c>
      <c r="L70" t="s">
        <v>8272</v>
      </c>
      <c r="M70" t="s">
        <v>8313</v>
      </c>
      <c r="N70">
        <v>110.35</v>
      </c>
      <c r="O70">
        <v>41909.969386574077</v>
      </c>
      <c r="P70">
        <v>41950.011053240742</v>
      </c>
    </row>
    <row r="71" spans="1:16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 t="b">
        <v>1</v>
      </c>
      <c r="J71">
        <v>57</v>
      </c>
      <c r="K71" t="b">
        <v>1</v>
      </c>
      <c r="L71" t="s">
        <v>8272</v>
      </c>
      <c r="M71" t="s">
        <v>8313</v>
      </c>
      <c r="N71">
        <v>41.42</v>
      </c>
      <c r="O71">
        <v>41891.665324074071</v>
      </c>
      <c r="P71">
        <v>41913.166666666664</v>
      </c>
    </row>
    <row r="72" spans="1:16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 t="b">
        <v>1</v>
      </c>
      <c r="J72">
        <v>25</v>
      </c>
      <c r="K72" t="b">
        <v>1</v>
      </c>
      <c r="L72" t="s">
        <v>8272</v>
      </c>
      <c r="M72" t="s">
        <v>8313</v>
      </c>
      <c r="N72">
        <v>52</v>
      </c>
      <c r="O72">
        <v>41226.017361111109</v>
      </c>
      <c r="P72">
        <v>41250.083333333336</v>
      </c>
    </row>
    <row r="73" spans="1:16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 t="b">
        <v>1</v>
      </c>
      <c r="J73">
        <v>104</v>
      </c>
      <c r="K73" t="b">
        <v>1</v>
      </c>
      <c r="L73" t="s">
        <v>8272</v>
      </c>
      <c r="M73" t="s">
        <v>8313</v>
      </c>
      <c r="N73">
        <v>33.99</v>
      </c>
      <c r="O73">
        <v>40478.263923611114</v>
      </c>
      <c r="P73">
        <v>40568.166666666664</v>
      </c>
    </row>
    <row r="74" spans="1:16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 t="b">
        <v>1</v>
      </c>
      <c r="J74">
        <v>34</v>
      </c>
      <c r="K74" t="b">
        <v>1</v>
      </c>
      <c r="L74" t="s">
        <v>8272</v>
      </c>
      <c r="M74" t="s">
        <v>8313</v>
      </c>
      <c r="N74">
        <v>103.35</v>
      </c>
      <c r="O74">
        <v>41862.83997685185</v>
      </c>
      <c r="P74">
        <v>41892.83997685185</v>
      </c>
    </row>
    <row r="75" spans="1:16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 t="b">
        <v>1</v>
      </c>
      <c r="J75">
        <v>241</v>
      </c>
      <c r="K75" t="b">
        <v>1</v>
      </c>
      <c r="L75" t="s">
        <v>8272</v>
      </c>
      <c r="M75" t="s">
        <v>8313</v>
      </c>
      <c r="N75">
        <v>41.77</v>
      </c>
      <c r="O75">
        <v>40633.154363425929</v>
      </c>
      <c r="P75">
        <v>40664.207638888889</v>
      </c>
    </row>
    <row r="76" spans="1:16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 t="b">
        <v>1</v>
      </c>
      <c r="J76">
        <v>123</v>
      </c>
      <c r="K76" t="b">
        <v>1</v>
      </c>
      <c r="L76" t="s">
        <v>8272</v>
      </c>
      <c r="M76" t="s">
        <v>8313</v>
      </c>
      <c r="N76">
        <v>64.27</v>
      </c>
      <c r="O76">
        <v>40970.875671296293</v>
      </c>
      <c r="P76">
        <v>41000.834004629629</v>
      </c>
    </row>
    <row r="77" spans="1:16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 t="b">
        <v>1</v>
      </c>
      <c r="J77">
        <v>89</v>
      </c>
      <c r="K77" t="b">
        <v>1</v>
      </c>
      <c r="L77" t="s">
        <v>8272</v>
      </c>
      <c r="M77" t="s">
        <v>8313</v>
      </c>
      <c r="N77">
        <v>62.92</v>
      </c>
      <c r="O77">
        <v>41026.953055555554</v>
      </c>
      <c r="P77">
        <v>41061.953055555554</v>
      </c>
    </row>
    <row r="78" spans="1:16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 t="b">
        <v>1</v>
      </c>
      <c r="J78">
        <v>41</v>
      </c>
      <c r="K78" t="b">
        <v>1</v>
      </c>
      <c r="L78" t="s">
        <v>8272</v>
      </c>
      <c r="M78" t="s">
        <v>8313</v>
      </c>
      <c r="N78">
        <v>98.54</v>
      </c>
      <c r="O78">
        <v>41829.788252314815</v>
      </c>
      <c r="P78">
        <v>41839.208333333336</v>
      </c>
    </row>
    <row r="79" spans="1:16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 t="b">
        <v>1</v>
      </c>
      <c r="J79">
        <v>69</v>
      </c>
      <c r="K79" t="b">
        <v>1</v>
      </c>
      <c r="L79" t="s">
        <v>8272</v>
      </c>
      <c r="M79" t="s">
        <v>8313</v>
      </c>
      <c r="N79">
        <v>82.61</v>
      </c>
      <c r="O79">
        <v>41447.839722222219</v>
      </c>
      <c r="P79">
        <v>41477.839722222219</v>
      </c>
    </row>
    <row r="80" spans="1:16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 t="b">
        <v>1</v>
      </c>
      <c r="J80">
        <v>52</v>
      </c>
      <c r="K80" t="b">
        <v>1</v>
      </c>
      <c r="L80" t="s">
        <v>8272</v>
      </c>
      <c r="M80" t="s">
        <v>8313</v>
      </c>
      <c r="N80">
        <v>38.5</v>
      </c>
      <c r="O80">
        <v>40884.066678240742</v>
      </c>
      <c r="P80">
        <v>40926.958333333336</v>
      </c>
    </row>
    <row r="81" spans="1:16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 t="b">
        <v>1</v>
      </c>
      <c r="J81">
        <v>57</v>
      </c>
      <c r="K81" t="b">
        <v>1</v>
      </c>
      <c r="L81" t="s">
        <v>8272</v>
      </c>
      <c r="M81" t="s">
        <v>8313</v>
      </c>
      <c r="N81">
        <v>80.16</v>
      </c>
      <c r="O81">
        <v>41841.26489583333</v>
      </c>
      <c r="P81">
        <v>41864.207638888889</v>
      </c>
    </row>
    <row r="82" spans="1:16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 t="b">
        <v>1</v>
      </c>
      <c r="J82">
        <v>63</v>
      </c>
      <c r="K82" t="b">
        <v>1</v>
      </c>
      <c r="L82" t="s">
        <v>8272</v>
      </c>
      <c r="M82" t="s">
        <v>8313</v>
      </c>
      <c r="N82">
        <v>80.73</v>
      </c>
      <c r="O82">
        <v>41799.685902777775</v>
      </c>
      <c r="P82">
        <v>41827.083333333336</v>
      </c>
    </row>
    <row r="83" spans="1:16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 t="b">
        <v>1</v>
      </c>
      <c r="J83">
        <v>72</v>
      </c>
      <c r="K83" t="b">
        <v>1</v>
      </c>
      <c r="L83" t="s">
        <v>8272</v>
      </c>
      <c r="M83" t="s">
        <v>8313</v>
      </c>
      <c r="N83">
        <v>200.69</v>
      </c>
      <c r="O83">
        <v>41775.753761574073</v>
      </c>
      <c r="P83">
        <v>41805.753761574073</v>
      </c>
    </row>
    <row r="84" spans="1:16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 t="b">
        <v>1</v>
      </c>
      <c r="J84">
        <v>71</v>
      </c>
      <c r="K84" t="b">
        <v>1</v>
      </c>
      <c r="L84" t="s">
        <v>8272</v>
      </c>
      <c r="M84" t="s">
        <v>8313</v>
      </c>
      <c r="N84">
        <v>37.590000000000003</v>
      </c>
      <c r="O84">
        <v>41766.80572916667</v>
      </c>
      <c r="P84">
        <v>41799.80572916667</v>
      </c>
    </row>
    <row r="85" spans="1:16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 t="b">
        <v>1</v>
      </c>
      <c r="J85">
        <v>21</v>
      </c>
      <c r="K85" t="b">
        <v>1</v>
      </c>
      <c r="L85" t="s">
        <v>8272</v>
      </c>
      <c r="M85" t="s">
        <v>8313</v>
      </c>
      <c r="N85">
        <v>58.1</v>
      </c>
      <c r="O85">
        <v>40644.159259259257</v>
      </c>
      <c r="P85">
        <v>40666.165972222225</v>
      </c>
    </row>
    <row r="86" spans="1:16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 t="b">
        <v>1</v>
      </c>
      <c r="J86">
        <v>930</v>
      </c>
      <c r="K86" t="b">
        <v>1</v>
      </c>
      <c r="L86" t="s">
        <v>8272</v>
      </c>
      <c r="M86" t="s">
        <v>8313</v>
      </c>
      <c r="N86">
        <v>60.3</v>
      </c>
      <c r="O86">
        <v>41940.69158564815</v>
      </c>
      <c r="P86">
        <v>41969.332638888889</v>
      </c>
    </row>
    <row r="87" spans="1:16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 t="b">
        <v>1</v>
      </c>
      <c r="J87">
        <v>55</v>
      </c>
      <c r="K87" t="b">
        <v>1</v>
      </c>
      <c r="L87" t="s">
        <v>8272</v>
      </c>
      <c r="M87" t="s">
        <v>8313</v>
      </c>
      <c r="N87">
        <v>63.36</v>
      </c>
      <c r="O87">
        <v>41839.175706018519</v>
      </c>
      <c r="P87">
        <v>41853.175706018519</v>
      </c>
    </row>
    <row r="88" spans="1:16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 t="b">
        <v>1</v>
      </c>
      <c r="J88">
        <v>61</v>
      </c>
      <c r="K88" t="b">
        <v>1</v>
      </c>
      <c r="L88" t="s">
        <v>8272</v>
      </c>
      <c r="M88" t="s">
        <v>8313</v>
      </c>
      <c r="N88">
        <v>50.9</v>
      </c>
      <c r="O88">
        <v>41772.105937500004</v>
      </c>
      <c r="P88">
        <v>41803.916666666664</v>
      </c>
    </row>
    <row r="89" spans="1:16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 t="b">
        <v>1</v>
      </c>
      <c r="J89">
        <v>82</v>
      </c>
      <c r="K89" t="b">
        <v>1</v>
      </c>
      <c r="L89" t="s">
        <v>8272</v>
      </c>
      <c r="M89" t="s">
        <v>8313</v>
      </c>
      <c r="N89">
        <v>100.5</v>
      </c>
      <c r="O89">
        <v>41591.737974537034</v>
      </c>
      <c r="P89">
        <v>41621.207638888889</v>
      </c>
    </row>
    <row r="90" spans="1:16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 t="b">
        <v>1</v>
      </c>
      <c r="J90">
        <v>71</v>
      </c>
      <c r="K90" t="b">
        <v>1</v>
      </c>
      <c r="L90" t="s">
        <v>8272</v>
      </c>
      <c r="M90" t="s">
        <v>8313</v>
      </c>
      <c r="N90">
        <v>31.62</v>
      </c>
      <c r="O90">
        <v>41789.080370370371</v>
      </c>
      <c r="P90">
        <v>41822.166666666664</v>
      </c>
    </row>
    <row r="91" spans="1:16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 t="b">
        <v>1</v>
      </c>
      <c r="J91">
        <v>29</v>
      </c>
      <c r="K91" t="b">
        <v>1</v>
      </c>
      <c r="L91" t="s">
        <v>8272</v>
      </c>
      <c r="M91" t="s">
        <v>8313</v>
      </c>
      <c r="N91">
        <v>79.31</v>
      </c>
      <c r="O91">
        <v>40923.729953703703</v>
      </c>
      <c r="P91">
        <v>40953.729953703703</v>
      </c>
    </row>
    <row r="92" spans="1:16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 t="b">
        <v>1</v>
      </c>
      <c r="J92">
        <v>74</v>
      </c>
      <c r="K92" t="b">
        <v>1</v>
      </c>
      <c r="L92" t="s">
        <v>8272</v>
      </c>
      <c r="M92" t="s">
        <v>8313</v>
      </c>
      <c r="N92">
        <v>139.19</v>
      </c>
      <c r="O92">
        <v>41878.878379629627</v>
      </c>
      <c r="P92">
        <v>41908.878379629627</v>
      </c>
    </row>
    <row r="93" spans="1:16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 t="b">
        <v>1</v>
      </c>
      <c r="J93">
        <v>23</v>
      </c>
      <c r="K93" t="b">
        <v>1</v>
      </c>
      <c r="L93" t="s">
        <v>8272</v>
      </c>
      <c r="M93" t="s">
        <v>8313</v>
      </c>
      <c r="N93">
        <v>131.91</v>
      </c>
      <c r="O93">
        <v>41862.864675925928</v>
      </c>
      <c r="P93">
        <v>41876.864675925928</v>
      </c>
    </row>
    <row r="94" spans="1:16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 t="b">
        <v>1</v>
      </c>
      <c r="J94">
        <v>60</v>
      </c>
      <c r="K94" t="b">
        <v>1</v>
      </c>
      <c r="L94" t="s">
        <v>8272</v>
      </c>
      <c r="M94" t="s">
        <v>8313</v>
      </c>
      <c r="N94">
        <v>91.3</v>
      </c>
      <c r="O94">
        <v>40531.886886574073</v>
      </c>
      <c r="P94">
        <v>40591.886886574073</v>
      </c>
    </row>
    <row r="95" spans="1:16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 t="b">
        <v>1</v>
      </c>
      <c r="J95">
        <v>55</v>
      </c>
      <c r="K95" t="b">
        <v>1</v>
      </c>
      <c r="L95" t="s">
        <v>8272</v>
      </c>
      <c r="M95" t="s">
        <v>8313</v>
      </c>
      <c r="N95">
        <v>39.67</v>
      </c>
      <c r="O95">
        <v>41477.930914351848</v>
      </c>
      <c r="P95">
        <v>41504.625</v>
      </c>
    </row>
    <row r="96" spans="1:16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 t="b">
        <v>1</v>
      </c>
      <c r="J96">
        <v>51</v>
      </c>
      <c r="K96" t="b">
        <v>1</v>
      </c>
      <c r="L96" t="s">
        <v>8272</v>
      </c>
      <c r="M96" t="s">
        <v>8313</v>
      </c>
      <c r="N96">
        <v>57.55</v>
      </c>
      <c r="O96">
        <v>41781.666770833333</v>
      </c>
      <c r="P96">
        <v>41811.666770833333</v>
      </c>
    </row>
    <row r="97" spans="1:16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 t="b">
        <v>1</v>
      </c>
      <c r="J97">
        <v>62</v>
      </c>
      <c r="K97" t="b">
        <v>1</v>
      </c>
      <c r="L97" t="s">
        <v>8272</v>
      </c>
      <c r="M97" t="s">
        <v>8313</v>
      </c>
      <c r="N97">
        <v>77.34</v>
      </c>
      <c r="O97">
        <v>41375.702210648145</v>
      </c>
      <c r="P97">
        <v>41400.702210648145</v>
      </c>
    </row>
    <row r="98" spans="1:16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 t="b">
        <v>1</v>
      </c>
      <c r="J98">
        <v>151</v>
      </c>
      <c r="K98" t="b">
        <v>1</v>
      </c>
      <c r="L98" t="s">
        <v>8272</v>
      </c>
      <c r="M98" t="s">
        <v>8313</v>
      </c>
      <c r="N98">
        <v>46.77</v>
      </c>
      <c r="O98">
        <v>40883.949317129627</v>
      </c>
      <c r="P98">
        <v>40939.708333333336</v>
      </c>
    </row>
    <row r="99" spans="1:16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 t="b">
        <v>1</v>
      </c>
      <c r="J99">
        <v>68</v>
      </c>
      <c r="K99" t="b">
        <v>1</v>
      </c>
      <c r="L99" t="s">
        <v>8272</v>
      </c>
      <c r="M99" t="s">
        <v>8313</v>
      </c>
      <c r="N99">
        <v>40.07</v>
      </c>
      <c r="O99">
        <v>41491.79478009259</v>
      </c>
      <c r="P99">
        <v>41509.79478009259</v>
      </c>
    </row>
    <row r="100" spans="1:16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 t="b">
        <v>1</v>
      </c>
      <c r="J100">
        <v>46</v>
      </c>
      <c r="K100" t="b">
        <v>1</v>
      </c>
      <c r="L100" t="s">
        <v>8272</v>
      </c>
      <c r="M100" t="s">
        <v>8313</v>
      </c>
      <c r="N100">
        <v>100.22</v>
      </c>
      <c r="O100">
        <v>41791.993414351848</v>
      </c>
      <c r="P100">
        <v>41821.993414351848</v>
      </c>
    </row>
    <row r="101" spans="1:16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 t="b">
        <v>1</v>
      </c>
      <c r="J101">
        <v>244</v>
      </c>
      <c r="K101" t="b">
        <v>1</v>
      </c>
      <c r="L101" t="s">
        <v>8272</v>
      </c>
      <c r="M101" t="s">
        <v>8313</v>
      </c>
      <c r="N101">
        <v>71.489999999999995</v>
      </c>
      <c r="O101">
        <v>41835.666354166664</v>
      </c>
      <c r="P101">
        <v>41855.666354166664</v>
      </c>
    </row>
    <row r="102" spans="1:16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 t="b">
        <v>1</v>
      </c>
      <c r="J102">
        <v>82</v>
      </c>
      <c r="K102" t="b">
        <v>1</v>
      </c>
      <c r="L102" t="s">
        <v>8272</v>
      </c>
      <c r="M102" t="s">
        <v>8313</v>
      </c>
      <c r="N102">
        <v>63.11</v>
      </c>
      <c r="O102">
        <v>41827.605057870373</v>
      </c>
      <c r="P102">
        <v>41848.605057870373</v>
      </c>
    </row>
    <row r="103" spans="1:16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 t="b">
        <v>1</v>
      </c>
      <c r="J103">
        <v>226</v>
      </c>
      <c r="K103" t="b">
        <v>1</v>
      </c>
      <c r="L103" t="s">
        <v>8272</v>
      </c>
      <c r="M103" t="s">
        <v>8313</v>
      </c>
      <c r="N103">
        <v>50.16</v>
      </c>
      <c r="O103">
        <v>41778.637245370373</v>
      </c>
      <c r="P103">
        <v>41810.958333333336</v>
      </c>
    </row>
    <row r="104" spans="1:16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 t="b">
        <v>1</v>
      </c>
      <c r="J104">
        <v>60</v>
      </c>
      <c r="K104" t="b">
        <v>1</v>
      </c>
      <c r="L104" t="s">
        <v>8272</v>
      </c>
      <c r="M104" t="s">
        <v>8313</v>
      </c>
      <c r="N104">
        <v>62.88</v>
      </c>
      <c r="O104">
        <v>41013.936562499999</v>
      </c>
      <c r="P104">
        <v>41061.165972222225</v>
      </c>
    </row>
    <row r="105" spans="1:16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 t="b">
        <v>1</v>
      </c>
      <c r="J105">
        <v>322</v>
      </c>
      <c r="K105" t="b">
        <v>1</v>
      </c>
      <c r="L105" t="s">
        <v>8272</v>
      </c>
      <c r="M105" t="s">
        <v>8313</v>
      </c>
      <c r="N105">
        <v>85.53</v>
      </c>
      <c r="O105">
        <v>41834.586574074077</v>
      </c>
      <c r="P105">
        <v>41866.083333333336</v>
      </c>
    </row>
    <row r="106" spans="1:16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 t="b">
        <v>1</v>
      </c>
      <c r="J106">
        <v>94</v>
      </c>
      <c r="K106" t="b">
        <v>1</v>
      </c>
      <c r="L106" t="s">
        <v>8272</v>
      </c>
      <c r="M106" t="s">
        <v>8313</v>
      </c>
      <c r="N106">
        <v>53.72</v>
      </c>
      <c r="O106">
        <v>41829.795729166668</v>
      </c>
      <c r="P106">
        <v>41859.795729166668</v>
      </c>
    </row>
    <row r="107" spans="1:16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 t="b">
        <v>1</v>
      </c>
      <c r="J107">
        <v>134</v>
      </c>
      <c r="K107" t="b">
        <v>1</v>
      </c>
      <c r="L107" t="s">
        <v>8272</v>
      </c>
      <c r="M107" t="s">
        <v>8313</v>
      </c>
      <c r="N107">
        <v>262.11</v>
      </c>
      <c r="O107">
        <v>42219.665173611109</v>
      </c>
      <c r="P107">
        <v>42257.165972222225</v>
      </c>
    </row>
    <row r="108" spans="1:16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 t="b">
        <v>1</v>
      </c>
      <c r="J108">
        <v>104</v>
      </c>
      <c r="K108" t="b">
        <v>1</v>
      </c>
      <c r="L108" t="s">
        <v>8272</v>
      </c>
      <c r="M108" t="s">
        <v>8313</v>
      </c>
      <c r="N108">
        <v>50.2</v>
      </c>
      <c r="O108">
        <v>42648.546111111107</v>
      </c>
      <c r="P108">
        <v>42678.546111111107</v>
      </c>
    </row>
    <row r="109" spans="1:16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 t="b">
        <v>1</v>
      </c>
      <c r="J109">
        <v>119</v>
      </c>
      <c r="K109" t="b">
        <v>1</v>
      </c>
      <c r="L109" t="s">
        <v>8272</v>
      </c>
      <c r="M109" t="s">
        <v>8313</v>
      </c>
      <c r="N109">
        <v>168.25</v>
      </c>
      <c r="O109">
        <v>42050.983182870375</v>
      </c>
      <c r="P109">
        <v>42085.941516203704</v>
      </c>
    </row>
    <row r="110" spans="1:16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 t="b">
        <v>1</v>
      </c>
      <c r="J110">
        <v>59</v>
      </c>
      <c r="K110" t="b">
        <v>1</v>
      </c>
      <c r="L110" t="s">
        <v>8272</v>
      </c>
      <c r="M110" t="s">
        <v>8313</v>
      </c>
      <c r="N110">
        <v>256.37</v>
      </c>
      <c r="O110">
        <v>42772.833379629628</v>
      </c>
      <c r="P110">
        <v>42806.875</v>
      </c>
    </row>
    <row r="111" spans="1:16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 t="b">
        <v>1</v>
      </c>
      <c r="J111">
        <v>84</v>
      </c>
      <c r="K111" t="b">
        <v>1</v>
      </c>
      <c r="L111" t="s">
        <v>8272</v>
      </c>
      <c r="M111" t="s">
        <v>8313</v>
      </c>
      <c r="N111">
        <v>37.14</v>
      </c>
      <c r="O111">
        <v>42270.582141203704</v>
      </c>
      <c r="P111">
        <v>42301.895138888889</v>
      </c>
    </row>
    <row r="112" spans="1:16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 t="b">
        <v>1</v>
      </c>
      <c r="J112">
        <v>74</v>
      </c>
      <c r="K112" t="b">
        <v>1</v>
      </c>
      <c r="L112" t="s">
        <v>8272</v>
      </c>
      <c r="M112" t="s">
        <v>8313</v>
      </c>
      <c r="N112">
        <v>45.88</v>
      </c>
      <c r="O112">
        <v>42206.835370370376</v>
      </c>
      <c r="P112">
        <v>42236.835370370376</v>
      </c>
    </row>
    <row r="113" spans="1:16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 t="b">
        <v>1</v>
      </c>
      <c r="J113">
        <v>216</v>
      </c>
      <c r="K113" t="b">
        <v>1</v>
      </c>
      <c r="L113" t="s">
        <v>8272</v>
      </c>
      <c r="M113" t="s">
        <v>8313</v>
      </c>
      <c r="N113">
        <v>141.71</v>
      </c>
      <c r="O113">
        <v>42697.850844907407</v>
      </c>
      <c r="P113">
        <v>42745.208333333328</v>
      </c>
    </row>
    <row r="114" spans="1:16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 t="b">
        <v>1</v>
      </c>
      <c r="J114">
        <v>39</v>
      </c>
      <c r="K114" t="b">
        <v>1</v>
      </c>
      <c r="L114" t="s">
        <v>8272</v>
      </c>
      <c r="M114" t="s">
        <v>8313</v>
      </c>
      <c r="N114">
        <v>52.49</v>
      </c>
      <c r="O114">
        <v>42503.559467592597</v>
      </c>
      <c r="P114">
        <v>42524.875</v>
      </c>
    </row>
    <row r="115" spans="1:16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 t="b">
        <v>1</v>
      </c>
      <c r="J115">
        <v>37</v>
      </c>
      <c r="K115" t="b">
        <v>1</v>
      </c>
      <c r="L115" t="s">
        <v>8272</v>
      </c>
      <c r="M115" t="s">
        <v>8313</v>
      </c>
      <c r="N115">
        <v>193.62</v>
      </c>
      <c r="O115">
        <v>42323.70930555556</v>
      </c>
      <c r="P115">
        <v>42355.207638888889</v>
      </c>
    </row>
    <row r="116" spans="1:16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 t="b">
        <v>1</v>
      </c>
      <c r="J116">
        <v>202</v>
      </c>
      <c r="K116" t="b">
        <v>1</v>
      </c>
      <c r="L116" t="s">
        <v>8272</v>
      </c>
      <c r="M116" t="s">
        <v>8313</v>
      </c>
      <c r="N116">
        <v>106.8</v>
      </c>
      <c r="O116">
        <v>41933.291643518518</v>
      </c>
      <c r="P116">
        <v>41963.333310185189</v>
      </c>
    </row>
    <row r="117" spans="1:16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 t="b">
        <v>1</v>
      </c>
      <c r="J117">
        <v>37</v>
      </c>
      <c r="K117" t="b">
        <v>1</v>
      </c>
      <c r="L117" t="s">
        <v>8272</v>
      </c>
      <c r="M117" t="s">
        <v>8313</v>
      </c>
      <c r="N117">
        <v>77.22</v>
      </c>
      <c r="O117">
        <v>41898.168125000004</v>
      </c>
      <c r="P117">
        <v>41913.165972222225</v>
      </c>
    </row>
    <row r="118" spans="1:16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 t="b">
        <v>0</v>
      </c>
      <c r="J118">
        <v>28</v>
      </c>
      <c r="K118" t="b">
        <v>1</v>
      </c>
      <c r="L118" t="s">
        <v>8272</v>
      </c>
      <c r="M118" t="s">
        <v>8313</v>
      </c>
      <c r="N118">
        <v>57.5</v>
      </c>
      <c r="O118">
        <v>42446.943831018521</v>
      </c>
      <c r="P118">
        <v>42476.943831018521</v>
      </c>
    </row>
    <row r="119" spans="1:16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 t="b">
        <v>1</v>
      </c>
      <c r="J119">
        <v>26</v>
      </c>
      <c r="K119" t="b">
        <v>1</v>
      </c>
      <c r="L119" t="s">
        <v>8272</v>
      </c>
      <c r="M119" t="s">
        <v>8313</v>
      </c>
      <c r="N119">
        <v>50.46</v>
      </c>
      <c r="O119">
        <v>42463.81385416667</v>
      </c>
      <c r="P119">
        <v>42494.165972222225</v>
      </c>
    </row>
    <row r="120" spans="1:16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 t="b">
        <v>0</v>
      </c>
      <c r="J120">
        <v>61</v>
      </c>
      <c r="K120" t="b">
        <v>1</v>
      </c>
      <c r="L120" t="s">
        <v>8272</v>
      </c>
      <c r="M120" t="s">
        <v>8313</v>
      </c>
      <c r="N120">
        <v>97.38</v>
      </c>
      <c r="O120">
        <v>42766.805034722223</v>
      </c>
      <c r="P120">
        <v>42796.805034722223</v>
      </c>
    </row>
    <row r="121" spans="1:16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 t="b">
        <v>1</v>
      </c>
      <c r="J121">
        <v>181</v>
      </c>
      <c r="K121" t="b">
        <v>1</v>
      </c>
      <c r="L121" t="s">
        <v>8272</v>
      </c>
      <c r="M121" t="s">
        <v>8313</v>
      </c>
      <c r="N121">
        <v>85.53</v>
      </c>
      <c r="O121">
        <v>42522.347812499997</v>
      </c>
      <c r="P121">
        <v>42552.347812499997</v>
      </c>
    </row>
    <row r="122" spans="1:16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 t="b">
        <v>0</v>
      </c>
      <c r="J122">
        <v>110</v>
      </c>
      <c r="K122" t="b">
        <v>1</v>
      </c>
      <c r="L122" t="s">
        <v>8272</v>
      </c>
      <c r="M122" t="s">
        <v>8313</v>
      </c>
      <c r="N122">
        <v>182.91</v>
      </c>
      <c r="O122">
        <v>42702.917048611111</v>
      </c>
      <c r="P122">
        <v>42732.917048611111</v>
      </c>
    </row>
    <row r="123" spans="1:16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 t="b">
        <v>1</v>
      </c>
      <c r="J123">
        <v>269</v>
      </c>
      <c r="K123" t="b">
        <v>1</v>
      </c>
      <c r="L123" t="s">
        <v>8272</v>
      </c>
      <c r="M123" t="s">
        <v>8313</v>
      </c>
      <c r="N123">
        <v>131.13999999999999</v>
      </c>
      <c r="O123">
        <v>42252.474351851852</v>
      </c>
      <c r="P123">
        <v>42276.165972222225</v>
      </c>
    </row>
    <row r="124" spans="1:16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 t="b">
        <v>1</v>
      </c>
      <c r="J124">
        <v>167</v>
      </c>
      <c r="K124" t="b">
        <v>1</v>
      </c>
      <c r="L124" t="s">
        <v>8272</v>
      </c>
      <c r="M124" t="s">
        <v>8313</v>
      </c>
      <c r="N124">
        <v>58.69</v>
      </c>
      <c r="O124">
        <v>41893.324884259258</v>
      </c>
      <c r="P124">
        <v>41926.290972222225</v>
      </c>
    </row>
    <row r="125" spans="1:16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 t="b">
        <v>1</v>
      </c>
      <c r="J125">
        <v>183</v>
      </c>
      <c r="K125" t="b">
        <v>1</v>
      </c>
      <c r="L125" t="s">
        <v>8272</v>
      </c>
      <c r="M125" t="s">
        <v>8313</v>
      </c>
      <c r="N125">
        <v>69.569999999999993</v>
      </c>
      <c r="O125">
        <v>41871.755694444444</v>
      </c>
      <c r="P125">
        <v>41901.755694444444</v>
      </c>
    </row>
    <row r="126" spans="1:16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 t="b">
        <v>1</v>
      </c>
      <c r="J126">
        <v>71</v>
      </c>
      <c r="K126" t="b">
        <v>1</v>
      </c>
      <c r="L126" t="s">
        <v>8272</v>
      </c>
      <c r="M126" t="s">
        <v>8313</v>
      </c>
      <c r="N126">
        <v>115.87</v>
      </c>
      <c r="O126">
        <v>42262.096782407403</v>
      </c>
      <c r="P126">
        <v>42286</v>
      </c>
    </row>
    <row r="127" spans="1:16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 t="b">
        <v>0</v>
      </c>
      <c r="J127">
        <v>270</v>
      </c>
      <c r="K127" t="b">
        <v>1</v>
      </c>
      <c r="L127" t="s">
        <v>8272</v>
      </c>
      <c r="M127" t="s">
        <v>8313</v>
      </c>
      <c r="N127">
        <v>81.13</v>
      </c>
      <c r="O127">
        <v>42135.60020833333</v>
      </c>
      <c r="P127">
        <v>42167.083333333328</v>
      </c>
    </row>
    <row r="128" spans="1:16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 t="b">
        <v>1</v>
      </c>
      <c r="J128">
        <v>193</v>
      </c>
      <c r="K128" t="b">
        <v>1</v>
      </c>
      <c r="L128" t="s">
        <v>8272</v>
      </c>
      <c r="M128" t="s">
        <v>8313</v>
      </c>
      <c r="N128">
        <v>57.63</v>
      </c>
      <c r="O128">
        <v>42230.472222222219</v>
      </c>
      <c r="P128">
        <v>42259.165972222225</v>
      </c>
    </row>
    <row r="129" spans="1:16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 t="b">
        <v>1</v>
      </c>
      <c r="J129">
        <v>200</v>
      </c>
      <c r="K129" t="b">
        <v>1</v>
      </c>
      <c r="L129" t="s">
        <v>8272</v>
      </c>
      <c r="M129" t="s">
        <v>8313</v>
      </c>
      <c r="N129">
        <v>60.48</v>
      </c>
      <c r="O129">
        <v>42068.888391203705</v>
      </c>
      <c r="P129">
        <v>42098.846724537041</v>
      </c>
    </row>
    <row r="130" spans="1:16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 t="b">
        <v>1</v>
      </c>
      <c r="J130">
        <v>88</v>
      </c>
      <c r="K130" t="b">
        <v>1</v>
      </c>
      <c r="L130" t="s">
        <v>8272</v>
      </c>
      <c r="M130" t="s">
        <v>8313</v>
      </c>
      <c r="N130">
        <v>65.58</v>
      </c>
      <c r="O130">
        <v>42145.746689814812</v>
      </c>
      <c r="P130">
        <v>42175.746689814812</v>
      </c>
    </row>
    <row r="131" spans="1:16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 t="b">
        <v>1</v>
      </c>
      <c r="J131">
        <v>213</v>
      </c>
      <c r="K131" t="b">
        <v>1</v>
      </c>
      <c r="L131" t="s">
        <v>8272</v>
      </c>
      <c r="M131" t="s">
        <v>8313</v>
      </c>
      <c r="N131">
        <v>119.19</v>
      </c>
      <c r="O131">
        <v>41918.742175925923</v>
      </c>
      <c r="P131">
        <v>41948.783842592595</v>
      </c>
    </row>
    <row r="132" spans="1:16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 t="b">
        <v>1</v>
      </c>
      <c r="J132">
        <v>20</v>
      </c>
      <c r="K132" t="b">
        <v>1</v>
      </c>
      <c r="L132" t="s">
        <v>8272</v>
      </c>
      <c r="M132" t="s">
        <v>8313</v>
      </c>
      <c r="N132">
        <v>83.05</v>
      </c>
      <c r="O132">
        <v>42146.731087962966</v>
      </c>
      <c r="P132">
        <v>42176.731087962966</v>
      </c>
    </row>
    <row r="133" spans="1:16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 t="b">
        <v>1</v>
      </c>
      <c r="J133">
        <v>115</v>
      </c>
      <c r="K133" t="b">
        <v>1</v>
      </c>
      <c r="L133" t="s">
        <v>8272</v>
      </c>
      <c r="M133" t="s">
        <v>8313</v>
      </c>
      <c r="N133">
        <v>177.09</v>
      </c>
      <c r="O133">
        <v>42602.576712962968</v>
      </c>
      <c r="P133">
        <v>42621.15625</v>
      </c>
    </row>
    <row r="134" spans="1:16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 t="b">
        <v>1</v>
      </c>
      <c r="J134">
        <v>176</v>
      </c>
      <c r="K134" t="b">
        <v>1</v>
      </c>
      <c r="L134" t="s">
        <v>8272</v>
      </c>
      <c r="M134" t="s">
        <v>8313</v>
      </c>
      <c r="N134">
        <v>72.760000000000005</v>
      </c>
      <c r="O134">
        <v>42144.573807870373</v>
      </c>
      <c r="P134">
        <v>42166.165972222225</v>
      </c>
    </row>
    <row r="135" spans="1:16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 t="b">
        <v>1</v>
      </c>
      <c r="J135">
        <v>75</v>
      </c>
      <c r="K135" t="b">
        <v>1</v>
      </c>
      <c r="L135" t="s">
        <v>8272</v>
      </c>
      <c r="M135" t="s">
        <v>8313</v>
      </c>
      <c r="N135">
        <v>98.2</v>
      </c>
      <c r="O135">
        <v>41982.887280092589</v>
      </c>
      <c r="P135">
        <v>42012.887280092589</v>
      </c>
    </row>
    <row r="136" spans="1:16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 t="b">
        <v>1</v>
      </c>
      <c r="J136">
        <v>97</v>
      </c>
      <c r="K136" t="b">
        <v>1</v>
      </c>
      <c r="L136" t="s">
        <v>8272</v>
      </c>
      <c r="M136" t="s">
        <v>8313</v>
      </c>
      <c r="N136">
        <v>251.74</v>
      </c>
      <c r="O136">
        <v>42614.760937500003</v>
      </c>
      <c r="P136">
        <v>42644.165972222225</v>
      </c>
    </row>
    <row r="137" spans="1:16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 t="b">
        <v>1</v>
      </c>
      <c r="J137">
        <v>73</v>
      </c>
      <c r="K137" t="b">
        <v>1</v>
      </c>
      <c r="L137" t="s">
        <v>8272</v>
      </c>
      <c r="M137" t="s">
        <v>8313</v>
      </c>
      <c r="N137">
        <v>74.819999999999993</v>
      </c>
      <c r="O137">
        <v>42303.672662037032</v>
      </c>
      <c r="P137">
        <v>42338.714328703703</v>
      </c>
    </row>
    <row r="138" spans="1:16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 t="b">
        <v>1</v>
      </c>
      <c r="J138">
        <v>49</v>
      </c>
      <c r="K138" t="b">
        <v>1</v>
      </c>
      <c r="L138" t="s">
        <v>8272</v>
      </c>
      <c r="M138" t="s">
        <v>8313</v>
      </c>
      <c r="N138">
        <v>67.650000000000006</v>
      </c>
      <c r="O138">
        <v>42171.725416666668</v>
      </c>
      <c r="P138">
        <v>42201.725416666668</v>
      </c>
    </row>
    <row r="139" spans="1:16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 t="b">
        <v>1</v>
      </c>
      <c r="J139">
        <v>134</v>
      </c>
      <c r="K139" t="b">
        <v>1</v>
      </c>
      <c r="L139" t="s">
        <v>8272</v>
      </c>
      <c r="M139" t="s">
        <v>8313</v>
      </c>
      <c r="N139">
        <v>93.81</v>
      </c>
      <c r="O139">
        <v>41964.315532407403</v>
      </c>
      <c r="P139">
        <v>41995.166666666672</v>
      </c>
    </row>
    <row r="140" spans="1:16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 t="b">
        <v>1</v>
      </c>
      <c r="J140">
        <v>68</v>
      </c>
      <c r="K140" t="b">
        <v>1</v>
      </c>
      <c r="L140" t="s">
        <v>8272</v>
      </c>
      <c r="M140" t="s">
        <v>8313</v>
      </c>
      <c r="N140">
        <v>41.24</v>
      </c>
      <c r="O140">
        <v>42284.516064814816</v>
      </c>
      <c r="P140">
        <v>42307.875</v>
      </c>
    </row>
    <row r="141" spans="1:16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 t="b">
        <v>1</v>
      </c>
      <c r="J141">
        <v>49</v>
      </c>
      <c r="K141" t="b">
        <v>1</v>
      </c>
      <c r="L141" t="s">
        <v>8272</v>
      </c>
      <c r="M141" t="s">
        <v>8313</v>
      </c>
      <c r="N141">
        <v>52.55</v>
      </c>
      <c r="O141">
        <v>42016.800208333334</v>
      </c>
      <c r="P141">
        <v>42032.916666666672</v>
      </c>
    </row>
    <row r="142" spans="1:16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 t="b">
        <v>1</v>
      </c>
      <c r="J142">
        <v>163</v>
      </c>
      <c r="K142" t="b">
        <v>1</v>
      </c>
      <c r="L142" t="s">
        <v>8272</v>
      </c>
      <c r="M142" t="s">
        <v>8313</v>
      </c>
      <c r="N142">
        <v>48.33</v>
      </c>
      <c r="O142">
        <v>42136.536134259266</v>
      </c>
      <c r="P142">
        <v>42167.875</v>
      </c>
    </row>
    <row r="143" spans="1:16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 t="b">
        <v>1</v>
      </c>
      <c r="J143">
        <v>288</v>
      </c>
      <c r="K143" t="b">
        <v>1</v>
      </c>
      <c r="L143" t="s">
        <v>8272</v>
      </c>
      <c r="M143" t="s">
        <v>8313</v>
      </c>
      <c r="N143">
        <v>53.18</v>
      </c>
      <c r="O143">
        <v>42172.757638888885</v>
      </c>
      <c r="P143">
        <v>42202.757638888885</v>
      </c>
    </row>
    <row r="144" spans="1:16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 t="b">
        <v>1</v>
      </c>
      <c r="J144">
        <v>42</v>
      </c>
      <c r="K144" t="b">
        <v>1</v>
      </c>
      <c r="L144" t="s">
        <v>8272</v>
      </c>
      <c r="M144" t="s">
        <v>8313</v>
      </c>
      <c r="N144">
        <v>60.95</v>
      </c>
      <c r="O144">
        <v>42590.90425925926</v>
      </c>
      <c r="P144">
        <v>42606.90425925926</v>
      </c>
    </row>
    <row r="145" spans="1:16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 t="b">
        <v>1</v>
      </c>
      <c r="J145">
        <v>145</v>
      </c>
      <c r="K145" t="b">
        <v>1</v>
      </c>
      <c r="L145" t="s">
        <v>8272</v>
      </c>
      <c r="M145" t="s">
        <v>8313</v>
      </c>
      <c r="N145">
        <v>106.5</v>
      </c>
      <c r="O145">
        <v>42284.500104166669</v>
      </c>
      <c r="P145">
        <v>42314.541770833333</v>
      </c>
    </row>
    <row r="146" spans="1:16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 t="b">
        <v>1</v>
      </c>
      <c r="J146">
        <v>21</v>
      </c>
      <c r="K146" t="b">
        <v>1</v>
      </c>
      <c r="L146" t="s">
        <v>8272</v>
      </c>
      <c r="M146" t="s">
        <v>8313</v>
      </c>
      <c r="N146">
        <v>204.57</v>
      </c>
      <c r="O146">
        <v>42611.801412037035</v>
      </c>
      <c r="P146">
        <v>42627.791666666672</v>
      </c>
    </row>
    <row r="147" spans="1:16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 t="b">
        <v>1</v>
      </c>
      <c r="J147">
        <v>286</v>
      </c>
      <c r="K147" t="b">
        <v>1</v>
      </c>
      <c r="L147" t="s">
        <v>8272</v>
      </c>
      <c r="M147" t="s">
        <v>8313</v>
      </c>
      <c r="N147">
        <v>54.91</v>
      </c>
      <c r="O147">
        <v>42400.704537037032</v>
      </c>
      <c r="P147">
        <v>42444.875</v>
      </c>
    </row>
    <row r="148" spans="1:16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 t="b">
        <v>1</v>
      </c>
      <c r="J148">
        <v>12</v>
      </c>
      <c r="K148" t="b">
        <v>1</v>
      </c>
      <c r="L148" t="s">
        <v>8272</v>
      </c>
      <c r="M148" t="s">
        <v>8313</v>
      </c>
      <c r="N148">
        <v>150.41999999999999</v>
      </c>
      <c r="O148">
        <v>42017.88045138889</v>
      </c>
      <c r="P148">
        <v>42044.1875</v>
      </c>
    </row>
    <row r="149" spans="1:16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 t="b">
        <v>0</v>
      </c>
      <c r="J149">
        <v>63</v>
      </c>
      <c r="K149" t="b">
        <v>1</v>
      </c>
      <c r="L149" t="s">
        <v>8272</v>
      </c>
      <c r="M149" t="s">
        <v>8313</v>
      </c>
      <c r="N149">
        <v>105.21</v>
      </c>
      <c r="O149">
        <v>42431.102534722217</v>
      </c>
      <c r="P149">
        <v>42461.06086805556</v>
      </c>
    </row>
    <row r="150" spans="1:16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 t="b">
        <v>0</v>
      </c>
      <c r="J150">
        <v>30</v>
      </c>
      <c r="K150" t="b">
        <v>1</v>
      </c>
      <c r="L150" t="s">
        <v>8272</v>
      </c>
      <c r="M150" t="s">
        <v>8313</v>
      </c>
      <c r="N150">
        <v>68.67</v>
      </c>
      <c r="O150">
        <v>42121.756921296299</v>
      </c>
      <c r="P150">
        <v>42156.208333333328</v>
      </c>
    </row>
    <row r="151" spans="1:16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 t="b">
        <v>0</v>
      </c>
      <c r="J151">
        <v>47</v>
      </c>
      <c r="K151" t="b">
        <v>1</v>
      </c>
      <c r="L151" t="s">
        <v>8272</v>
      </c>
      <c r="M151" t="s">
        <v>8313</v>
      </c>
      <c r="N151">
        <v>129.36000000000001</v>
      </c>
      <c r="O151">
        <v>42219.019733796296</v>
      </c>
      <c r="P151">
        <v>42249.019733796296</v>
      </c>
    </row>
    <row r="152" spans="1:16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 t="b">
        <v>0</v>
      </c>
      <c r="J152">
        <v>237</v>
      </c>
      <c r="K152" t="b">
        <v>1</v>
      </c>
      <c r="L152" t="s">
        <v>8272</v>
      </c>
      <c r="M152" t="s">
        <v>8313</v>
      </c>
      <c r="N152">
        <v>134.26</v>
      </c>
      <c r="O152">
        <v>42445.19430555556</v>
      </c>
      <c r="P152">
        <v>42489.19430555556</v>
      </c>
    </row>
    <row r="153" spans="1:16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 t="b">
        <v>0</v>
      </c>
      <c r="J153">
        <v>15</v>
      </c>
      <c r="K153" t="b">
        <v>1</v>
      </c>
      <c r="L153" t="s">
        <v>8272</v>
      </c>
      <c r="M153" t="s">
        <v>8313</v>
      </c>
      <c r="N153">
        <v>203.2</v>
      </c>
      <c r="O153">
        <v>42380.884872685187</v>
      </c>
      <c r="P153">
        <v>42398.249305555553</v>
      </c>
    </row>
    <row r="154" spans="1:16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 t="b">
        <v>0</v>
      </c>
      <c r="J154">
        <v>81</v>
      </c>
      <c r="K154" t="b">
        <v>1</v>
      </c>
      <c r="L154" t="s">
        <v>8272</v>
      </c>
      <c r="M154" t="s">
        <v>8313</v>
      </c>
      <c r="N154">
        <v>69.19</v>
      </c>
      <c r="O154">
        <v>42762.942430555559</v>
      </c>
      <c r="P154">
        <v>42794.208333333328</v>
      </c>
    </row>
    <row r="155" spans="1:16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 t="b">
        <v>0</v>
      </c>
      <c r="J155">
        <v>122</v>
      </c>
      <c r="K155" t="b">
        <v>1</v>
      </c>
      <c r="L155" t="s">
        <v>8272</v>
      </c>
      <c r="M155" t="s">
        <v>8313</v>
      </c>
      <c r="N155">
        <v>125.12</v>
      </c>
      <c r="O155">
        <v>42567.840069444443</v>
      </c>
      <c r="P155">
        <v>42597.840069444443</v>
      </c>
    </row>
    <row r="156" spans="1:16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 t="b">
        <v>0</v>
      </c>
      <c r="J156">
        <v>14</v>
      </c>
      <c r="K156" t="b">
        <v>1</v>
      </c>
      <c r="L156" t="s">
        <v>8272</v>
      </c>
      <c r="M156" t="s">
        <v>8313</v>
      </c>
      <c r="N156">
        <v>40.71</v>
      </c>
      <c r="O156">
        <v>42232.702546296292</v>
      </c>
      <c r="P156">
        <v>42264.165972222225</v>
      </c>
    </row>
    <row r="157" spans="1:16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 t="b">
        <v>0</v>
      </c>
      <c r="J157">
        <v>72</v>
      </c>
      <c r="K157" t="b">
        <v>1</v>
      </c>
      <c r="L157" t="s">
        <v>8272</v>
      </c>
      <c r="M157" t="s">
        <v>8313</v>
      </c>
      <c r="N157">
        <v>141.29</v>
      </c>
      <c r="O157">
        <v>42239.957962962959</v>
      </c>
      <c r="P157">
        <v>42260</v>
      </c>
    </row>
    <row r="158" spans="1:16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 t="b">
        <v>0</v>
      </c>
      <c r="J158">
        <v>63</v>
      </c>
      <c r="K158" t="b">
        <v>1</v>
      </c>
      <c r="L158" t="s">
        <v>8272</v>
      </c>
      <c r="M158" t="s">
        <v>8313</v>
      </c>
      <c r="N158">
        <v>55.33</v>
      </c>
      <c r="O158">
        <v>42261.917395833334</v>
      </c>
      <c r="P158">
        <v>42291.917395833334</v>
      </c>
    </row>
    <row r="159" spans="1:16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 t="b">
        <v>0</v>
      </c>
      <c r="J159">
        <v>88</v>
      </c>
      <c r="K159" t="b">
        <v>1</v>
      </c>
      <c r="L159" t="s">
        <v>8272</v>
      </c>
      <c r="M159" t="s">
        <v>8313</v>
      </c>
      <c r="N159">
        <v>46.42</v>
      </c>
      <c r="O159">
        <v>42102.743773148148</v>
      </c>
      <c r="P159">
        <v>42123.743773148148</v>
      </c>
    </row>
    <row r="160" spans="1:16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 t="b">
        <v>0</v>
      </c>
      <c r="J160">
        <v>70</v>
      </c>
      <c r="K160" t="b">
        <v>1</v>
      </c>
      <c r="L160" t="s">
        <v>8272</v>
      </c>
      <c r="M160" t="s">
        <v>8313</v>
      </c>
      <c r="N160">
        <v>57.2</v>
      </c>
      <c r="O160">
        <v>42538.73583333334</v>
      </c>
      <c r="P160">
        <v>42583.290972222225</v>
      </c>
    </row>
    <row r="161" spans="1:16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 t="b">
        <v>0</v>
      </c>
      <c r="J161">
        <v>35</v>
      </c>
      <c r="K161" t="b">
        <v>1</v>
      </c>
      <c r="L161" t="s">
        <v>8272</v>
      </c>
      <c r="M161" t="s">
        <v>8313</v>
      </c>
      <c r="N161">
        <v>59.6</v>
      </c>
      <c r="O161">
        <v>42056.65143518518</v>
      </c>
      <c r="P161">
        <v>42091.609768518523</v>
      </c>
    </row>
    <row r="162" spans="1:16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 t="b">
        <v>0</v>
      </c>
      <c r="J162">
        <v>175</v>
      </c>
      <c r="K162" t="b">
        <v>1</v>
      </c>
      <c r="L162" t="s">
        <v>8272</v>
      </c>
      <c r="M162" t="s">
        <v>8313</v>
      </c>
      <c r="N162">
        <v>89.59</v>
      </c>
      <c r="O162">
        <v>42696.624444444446</v>
      </c>
      <c r="P162">
        <v>42726.624444444446</v>
      </c>
    </row>
    <row r="163" spans="1:16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 t="b">
        <v>0</v>
      </c>
      <c r="J163">
        <v>20</v>
      </c>
      <c r="K163" t="b">
        <v>1</v>
      </c>
      <c r="L163" t="s">
        <v>8272</v>
      </c>
      <c r="M163" t="s">
        <v>8313</v>
      </c>
      <c r="N163">
        <v>204.05</v>
      </c>
      <c r="O163">
        <v>42186.855879629627</v>
      </c>
      <c r="P163">
        <v>42216.855879629627</v>
      </c>
    </row>
    <row r="164" spans="1:16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 t="b">
        <v>0</v>
      </c>
      <c r="J164">
        <v>54</v>
      </c>
      <c r="K164" t="b">
        <v>1</v>
      </c>
      <c r="L164" t="s">
        <v>8272</v>
      </c>
      <c r="M164" t="s">
        <v>8313</v>
      </c>
      <c r="N164">
        <v>48.7</v>
      </c>
      <c r="O164">
        <v>42493.219236111108</v>
      </c>
      <c r="P164">
        <v>42531.125</v>
      </c>
    </row>
    <row r="165" spans="1:16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 t="b">
        <v>0</v>
      </c>
      <c r="J165">
        <v>20</v>
      </c>
      <c r="K165" t="b">
        <v>1</v>
      </c>
      <c r="L165" t="s">
        <v>8272</v>
      </c>
      <c r="M165" t="s">
        <v>8313</v>
      </c>
      <c r="N165">
        <v>53.34</v>
      </c>
      <c r="O165">
        <v>42475.057164351849</v>
      </c>
      <c r="P165">
        <v>42505.057164351849</v>
      </c>
    </row>
    <row r="166" spans="1:16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 t="b">
        <v>0</v>
      </c>
      <c r="J166">
        <v>57</v>
      </c>
      <c r="K166" t="b">
        <v>1</v>
      </c>
      <c r="L166" t="s">
        <v>8272</v>
      </c>
      <c r="M166" t="s">
        <v>8313</v>
      </c>
      <c r="N166">
        <v>75.09</v>
      </c>
      <c r="O166">
        <v>42452.876909722225</v>
      </c>
      <c r="P166">
        <v>42473.876909722225</v>
      </c>
    </row>
    <row r="167" spans="1:16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 t="b">
        <v>0</v>
      </c>
      <c r="J167">
        <v>31</v>
      </c>
      <c r="K167" t="b">
        <v>1</v>
      </c>
      <c r="L167" t="s">
        <v>8272</v>
      </c>
      <c r="M167" t="s">
        <v>8313</v>
      </c>
      <c r="N167">
        <v>209.84</v>
      </c>
      <c r="O167">
        <v>42253.928530092591</v>
      </c>
      <c r="P167">
        <v>42283.928530092591</v>
      </c>
    </row>
    <row r="168" spans="1:16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 t="b">
        <v>0</v>
      </c>
      <c r="J168">
        <v>45</v>
      </c>
      <c r="K168" t="b">
        <v>1</v>
      </c>
      <c r="L168" t="s">
        <v>8272</v>
      </c>
      <c r="M168" t="s">
        <v>8313</v>
      </c>
      <c r="N168">
        <v>61.02</v>
      </c>
      <c r="O168">
        <v>42264.29178240741</v>
      </c>
      <c r="P168">
        <v>42294.29178240741</v>
      </c>
    </row>
    <row r="169" spans="1:16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 t="b">
        <v>0</v>
      </c>
      <c r="J169">
        <v>41</v>
      </c>
      <c r="K169" t="b">
        <v>1</v>
      </c>
      <c r="L169" t="s">
        <v>8272</v>
      </c>
      <c r="M169" t="s">
        <v>8313</v>
      </c>
      <c r="N169">
        <v>61</v>
      </c>
      <c r="O169">
        <v>42664.809560185182</v>
      </c>
      <c r="P169">
        <v>42685.916666666672</v>
      </c>
    </row>
    <row r="170" spans="1:16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 t="b">
        <v>0</v>
      </c>
      <c r="J170">
        <v>29</v>
      </c>
      <c r="K170" t="b">
        <v>1</v>
      </c>
      <c r="L170" t="s">
        <v>8272</v>
      </c>
      <c r="M170" t="s">
        <v>8313</v>
      </c>
      <c r="N170">
        <v>80.03</v>
      </c>
      <c r="O170">
        <v>42382.244409722218</v>
      </c>
      <c r="P170">
        <v>42396.041666666672</v>
      </c>
    </row>
    <row r="171" spans="1:16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 t="b">
        <v>0</v>
      </c>
      <c r="J171">
        <v>125</v>
      </c>
      <c r="K171" t="b">
        <v>1</v>
      </c>
      <c r="L171" t="s">
        <v>8272</v>
      </c>
      <c r="M171" t="s">
        <v>8313</v>
      </c>
      <c r="N171">
        <v>93.98</v>
      </c>
      <c r="O171">
        <v>41826.871238425927</v>
      </c>
      <c r="P171">
        <v>41859.57916666667</v>
      </c>
    </row>
    <row r="172" spans="1:16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 t="b">
        <v>0</v>
      </c>
      <c r="J172">
        <v>18</v>
      </c>
      <c r="K172" t="b">
        <v>1</v>
      </c>
      <c r="L172" t="s">
        <v>8272</v>
      </c>
      <c r="M172" t="s">
        <v>8313</v>
      </c>
      <c r="N172">
        <v>61.94</v>
      </c>
      <c r="O172">
        <v>42499.039629629624</v>
      </c>
      <c r="P172">
        <v>42529.039629629624</v>
      </c>
    </row>
    <row r="173" spans="1:16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 t="b">
        <v>0</v>
      </c>
      <c r="J173">
        <v>38</v>
      </c>
      <c r="K173" t="b">
        <v>1</v>
      </c>
      <c r="L173" t="s">
        <v>8272</v>
      </c>
      <c r="M173" t="s">
        <v>8313</v>
      </c>
      <c r="N173">
        <v>66.45</v>
      </c>
      <c r="O173">
        <v>42513.045798611114</v>
      </c>
      <c r="P173">
        <v>42543.045798611114</v>
      </c>
    </row>
    <row r="174" spans="1:16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 t="b">
        <v>0</v>
      </c>
      <c r="J174">
        <v>15</v>
      </c>
      <c r="K174" t="b">
        <v>1</v>
      </c>
      <c r="L174" t="s">
        <v>8272</v>
      </c>
      <c r="M174" t="s">
        <v>8313</v>
      </c>
      <c r="N174">
        <v>35.799999999999997</v>
      </c>
      <c r="O174">
        <v>41914.100289351853</v>
      </c>
      <c r="P174">
        <v>41928.165972222225</v>
      </c>
    </row>
    <row r="175" spans="1:16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 t="b">
        <v>0</v>
      </c>
      <c r="J175">
        <v>23</v>
      </c>
      <c r="K175" t="b">
        <v>1</v>
      </c>
      <c r="L175" t="s">
        <v>8272</v>
      </c>
      <c r="M175" t="s">
        <v>8313</v>
      </c>
      <c r="N175">
        <v>145.65</v>
      </c>
      <c r="O175">
        <v>42521.010370370372</v>
      </c>
      <c r="P175">
        <v>42543.163194444445</v>
      </c>
    </row>
    <row r="176" spans="1:16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 t="b">
        <v>0</v>
      </c>
      <c r="J176">
        <v>57</v>
      </c>
      <c r="K176" t="b">
        <v>1</v>
      </c>
      <c r="L176" t="s">
        <v>8272</v>
      </c>
      <c r="M176" t="s">
        <v>8313</v>
      </c>
      <c r="N176">
        <v>142.28</v>
      </c>
      <c r="O176">
        <v>42041.714178240742</v>
      </c>
      <c r="P176">
        <v>42071.67251157407</v>
      </c>
    </row>
    <row r="177" spans="1:16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 t="b">
        <v>0</v>
      </c>
      <c r="J177">
        <v>9</v>
      </c>
      <c r="K177" t="b">
        <v>1</v>
      </c>
      <c r="L177" t="s">
        <v>8272</v>
      </c>
      <c r="M177" t="s">
        <v>8313</v>
      </c>
      <c r="N177">
        <v>292.77999999999997</v>
      </c>
      <c r="O177">
        <v>41822.57503472222</v>
      </c>
      <c r="P177">
        <v>41825.041666666664</v>
      </c>
    </row>
    <row r="178" spans="1:16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 t="b">
        <v>0</v>
      </c>
      <c r="J178">
        <v>65</v>
      </c>
      <c r="K178" t="b">
        <v>1</v>
      </c>
      <c r="L178" t="s">
        <v>8272</v>
      </c>
      <c r="M178" t="s">
        <v>8313</v>
      </c>
      <c r="N178">
        <v>80.400000000000006</v>
      </c>
      <c r="O178">
        <v>42248.697754629626</v>
      </c>
      <c r="P178">
        <v>42283.697754629626</v>
      </c>
    </row>
    <row r="179" spans="1:16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 t="b">
        <v>0</v>
      </c>
      <c r="J179">
        <v>83</v>
      </c>
      <c r="K179" t="b">
        <v>1</v>
      </c>
      <c r="L179" t="s">
        <v>8272</v>
      </c>
      <c r="M179" t="s">
        <v>8313</v>
      </c>
      <c r="N179">
        <v>72.290000000000006</v>
      </c>
      <c r="O179">
        <v>41809.860300925924</v>
      </c>
      <c r="P179">
        <v>41839.860300925924</v>
      </c>
    </row>
    <row r="180" spans="1:16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 t="b">
        <v>0</v>
      </c>
      <c r="J180">
        <v>111</v>
      </c>
      <c r="K180" t="b">
        <v>1</v>
      </c>
      <c r="L180" t="s">
        <v>8272</v>
      </c>
      <c r="M180" t="s">
        <v>8313</v>
      </c>
      <c r="N180">
        <v>32.97</v>
      </c>
      <c r="O180">
        <v>42148.676851851851</v>
      </c>
      <c r="P180">
        <v>42170.676851851851</v>
      </c>
    </row>
    <row r="181" spans="1:16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 t="b">
        <v>0</v>
      </c>
      <c r="J181">
        <v>46</v>
      </c>
      <c r="K181" t="b">
        <v>1</v>
      </c>
      <c r="L181" t="s">
        <v>8272</v>
      </c>
      <c r="M181" t="s">
        <v>8313</v>
      </c>
      <c r="N181">
        <v>116.65</v>
      </c>
      <c r="O181">
        <v>42185.521087962959</v>
      </c>
      <c r="P181">
        <v>42215.521087962959</v>
      </c>
    </row>
    <row r="182" spans="1:16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 t="b">
        <v>0</v>
      </c>
      <c r="J182">
        <v>112</v>
      </c>
      <c r="K182" t="b">
        <v>1</v>
      </c>
      <c r="L182" t="s">
        <v>8272</v>
      </c>
      <c r="M182" t="s">
        <v>8313</v>
      </c>
      <c r="N182">
        <v>136.85</v>
      </c>
      <c r="O182">
        <v>42769.574999999997</v>
      </c>
      <c r="P182">
        <v>42790.574999999997</v>
      </c>
    </row>
    <row r="183" spans="1:16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 t="b">
        <v>0</v>
      </c>
      <c r="J183">
        <v>47</v>
      </c>
      <c r="K183" t="b">
        <v>1</v>
      </c>
      <c r="L183" t="s">
        <v>8272</v>
      </c>
      <c r="M183" t="s">
        <v>8313</v>
      </c>
      <c r="N183">
        <v>177.62</v>
      </c>
      <c r="O183">
        <v>42549.665717592594</v>
      </c>
      <c r="P183">
        <v>42579.665717592594</v>
      </c>
    </row>
    <row r="184" spans="1:16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 t="b">
        <v>0</v>
      </c>
      <c r="J184">
        <v>38</v>
      </c>
      <c r="K184" t="b">
        <v>1</v>
      </c>
      <c r="L184" t="s">
        <v>8272</v>
      </c>
      <c r="M184" t="s">
        <v>8313</v>
      </c>
      <c r="N184">
        <v>109.08</v>
      </c>
      <c r="O184">
        <v>42685.974004629628</v>
      </c>
      <c r="P184">
        <v>42710.974004629628</v>
      </c>
    </row>
    <row r="185" spans="1:16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 t="b">
        <v>0</v>
      </c>
      <c r="J185">
        <v>78</v>
      </c>
      <c r="K185" t="b">
        <v>1</v>
      </c>
      <c r="L185" t="s">
        <v>8272</v>
      </c>
      <c r="M185" t="s">
        <v>8313</v>
      </c>
      <c r="N185">
        <v>78.209999999999994</v>
      </c>
      <c r="O185">
        <v>42062.296412037031</v>
      </c>
      <c r="P185">
        <v>42095.207638888889</v>
      </c>
    </row>
    <row r="186" spans="1:16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 t="b">
        <v>0</v>
      </c>
      <c r="J186">
        <v>40</v>
      </c>
      <c r="K186" t="b">
        <v>1</v>
      </c>
      <c r="L186" t="s">
        <v>8272</v>
      </c>
      <c r="M186" t="s">
        <v>8313</v>
      </c>
      <c r="N186">
        <v>114.13</v>
      </c>
      <c r="O186">
        <v>41851.200150462959</v>
      </c>
      <c r="P186">
        <v>41881.200150462959</v>
      </c>
    </row>
    <row r="187" spans="1:16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 t="b">
        <v>0</v>
      </c>
      <c r="J187">
        <v>13</v>
      </c>
      <c r="K187" t="b">
        <v>1</v>
      </c>
      <c r="L187" t="s">
        <v>8272</v>
      </c>
      <c r="M187" t="s">
        <v>8313</v>
      </c>
      <c r="N187">
        <v>50</v>
      </c>
      <c r="O187">
        <v>42053.106111111112</v>
      </c>
      <c r="P187">
        <v>42112.025694444441</v>
      </c>
    </row>
    <row r="188" spans="1:16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 t="b">
        <v>0</v>
      </c>
      <c r="J188">
        <v>18</v>
      </c>
      <c r="K188" t="b">
        <v>1</v>
      </c>
      <c r="L188" t="s">
        <v>8272</v>
      </c>
      <c r="M188" t="s">
        <v>8313</v>
      </c>
      <c r="N188">
        <v>91.67</v>
      </c>
      <c r="O188">
        <v>42054.024421296301</v>
      </c>
      <c r="P188">
        <v>42061.024421296301</v>
      </c>
    </row>
    <row r="189" spans="1:16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 t="b">
        <v>0</v>
      </c>
      <c r="J189">
        <v>79</v>
      </c>
      <c r="K189" t="b">
        <v>1</v>
      </c>
      <c r="L189" t="s">
        <v>8272</v>
      </c>
      <c r="M189" t="s">
        <v>8313</v>
      </c>
      <c r="N189">
        <v>69.819999999999993</v>
      </c>
      <c r="O189">
        <v>42466.558796296296</v>
      </c>
      <c r="P189">
        <v>42490.165972222225</v>
      </c>
    </row>
    <row r="190" spans="1:16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 t="b">
        <v>0</v>
      </c>
      <c r="J190">
        <v>14</v>
      </c>
      <c r="K190" t="b">
        <v>1</v>
      </c>
      <c r="L190" t="s">
        <v>8272</v>
      </c>
      <c r="M190" t="s">
        <v>8313</v>
      </c>
      <c r="N190">
        <v>109.57</v>
      </c>
      <c r="O190">
        <v>42513.110787037032</v>
      </c>
      <c r="P190">
        <v>42534.708333333328</v>
      </c>
    </row>
    <row r="191" spans="1:16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 t="b">
        <v>0</v>
      </c>
      <c r="J191">
        <v>55</v>
      </c>
      <c r="K191" t="b">
        <v>1</v>
      </c>
      <c r="L191" t="s">
        <v>8272</v>
      </c>
      <c r="M191" t="s">
        <v>8313</v>
      </c>
      <c r="N191">
        <v>55.6</v>
      </c>
      <c r="O191">
        <v>42270.7269212963</v>
      </c>
      <c r="P191">
        <v>42306.167361111111</v>
      </c>
    </row>
    <row r="192" spans="1:16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 t="b">
        <v>0</v>
      </c>
      <c r="J192">
        <v>162</v>
      </c>
      <c r="K192" t="b">
        <v>1</v>
      </c>
      <c r="L192" t="s">
        <v>8272</v>
      </c>
      <c r="M192" t="s">
        <v>8313</v>
      </c>
      <c r="N192">
        <v>63.57</v>
      </c>
      <c r="O192">
        <v>41932.311099537037</v>
      </c>
      <c r="P192">
        <v>41962.352766203709</v>
      </c>
    </row>
    <row r="193" spans="1:16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 t="b">
        <v>0</v>
      </c>
      <c r="J193">
        <v>23</v>
      </c>
      <c r="K193" t="b">
        <v>1</v>
      </c>
      <c r="L193" t="s">
        <v>8272</v>
      </c>
      <c r="M193" t="s">
        <v>8313</v>
      </c>
      <c r="N193">
        <v>184.78</v>
      </c>
      <c r="O193">
        <v>42746.057106481487</v>
      </c>
      <c r="P193">
        <v>42791.057106481487</v>
      </c>
    </row>
    <row r="194" spans="1:16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 t="b">
        <v>0</v>
      </c>
      <c r="J194">
        <v>68</v>
      </c>
      <c r="K194" t="b">
        <v>1</v>
      </c>
      <c r="L194" t="s">
        <v>8272</v>
      </c>
      <c r="M194" t="s">
        <v>8313</v>
      </c>
      <c r="N194">
        <v>83.43</v>
      </c>
      <c r="O194">
        <v>41866.025347222225</v>
      </c>
      <c r="P194">
        <v>41883.665972222225</v>
      </c>
    </row>
    <row r="195" spans="1:16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 t="b">
        <v>0</v>
      </c>
      <c r="J195">
        <v>20</v>
      </c>
      <c r="K195" t="b">
        <v>1</v>
      </c>
      <c r="L195" t="s">
        <v>8272</v>
      </c>
      <c r="M195" t="s">
        <v>8313</v>
      </c>
      <c r="N195">
        <v>54.5</v>
      </c>
      <c r="O195">
        <v>42056.091631944444</v>
      </c>
      <c r="P195">
        <v>42070.204861111109</v>
      </c>
    </row>
    <row r="196" spans="1:16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 t="b">
        <v>0</v>
      </c>
      <c r="J196">
        <v>26</v>
      </c>
      <c r="K196" t="b">
        <v>1</v>
      </c>
      <c r="L196" t="s">
        <v>8272</v>
      </c>
      <c r="M196" t="s">
        <v>8313</v>
      </c>
      <c r="N196">
        <v>302.31</v>
      </c>
      <c r="O196">
        <v>41851.771354166667</v>
      </c>
      <c r="P196">
        <v>41870.666666666664</v>
      </c>
    </row>
    <row r="197" spans="1:16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 t="b">
        <v>0</v>
      </c>
      <c r="J197">
        <v>3</v>
      </c>
      <c r="K197" t="b">
        <v>1</v>
      </c>
      <c r="L197" t="s">
        <v>8272</v>
      </c>
      <c r="M197" t="s">
        <v>8313</v>
      </c>
      <c r="N197">
        <v>866.67</v>
      </c>
      <c r="O197">
        <v>42321.101759259262</v>
      </c>
      <c r="P197">
        <v>42351.101759259262</v>
      </c>
    </row>
    <row r="198" spans="1:16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 t="b">
        <v>0</v>
      </c>
      <c r="J198">
        <v>18</v>
      </c>
      <c r="K198" t="b">
        <v>1</v>
      </c>
      <c r="L198" t="s">
        <v>8272</v>
      </c>
      <c r="M198" t="s">
        <v>8313</v>
      </c>
      <c r="N198">
        <v>61.39</v>
      </c>
      <c r="O198">
        <v>42107.067557870367</v>
      </c>
      <c r="P198">
        <v>42137.067557870367</v>
      </c>
    </row>
    <row r="199" spans="1:16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 t="b">
        <v>0</v>
      </c>
      <c r="J199">
        <v>23</v>
      </c>
      <c r="K199" t="b">
        <v>1</v>
      </c>
      <c r="L199" t="s">
        <v>8272</v>
      </c>
      <c r="M199" t="s">
        <v>8313</v>
      </c>
      <c r="N199">
        <v>45.48</v>
      </c>
      <c r="O199">
        <v>41969.199756944443</v>
      </c>
      <c r="P199">
        <v>42005.208333333328</v>
      </c>
    </row>
    <row r="200" spans="1:16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 t="b">
        <v>0</v>
      </c>
      <c r="J200">
        <v>26</v>
      </c>
      <c r="K200" t="b">
        <v>1</v>
      </c>
      <c r="L200" t="s">
        <v>8272</v>
      </c>
      <c r="M200" t="s">
        <v>8313</v>
      </c>
      <c r="N200">
        <v>67.92</v>
      </c>
      <c r="O200">
        <v>42690.334317129629</v>
      </c>
      <c r="P200">
        <v>42721.333333333328</v>
      </c>
    </row>
    <row r="201" spans="1:16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 t="b">
        <v>0</v>
      </c>
      <c r="J201">
        <v>9</v>
      </c>
      <c r="K201" t="b">
        <v>1</v>
      </c>
      <c r="L201" t="s">
        <v>8272</v>
      </c>
      <c r="M201" t="s">
        <v>8313</v>
      </c>
      <c r="N201">
        <v>30.78</v>
      </c>
      <c r="O201">
        <v>42312.874594907407</v>
      </c>
      <c r="P201">
        <v>42340.874594907407</v>
      </c>
    </row>
    <row r="202" spans="1:16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 t="b">
        <v>0</v>
      </c>
      <c r="J202">
        <v>27</v>
      </c>
      <c r="K202" t="b">
        <v>1</v>
      </c>
      <c r="L202" t="s">
        <v>8272</v>
      </c>
      <c r="M202" t="s">
        <v>8313</v>
      </c>
      <c r="N202">
        <v>38.33</v>
      </c>
      <c r="O202">
        <v>41855.548101851848</v>
      </c>
      <c r="P202">
        <v>41876.207638888889</v>
      </c>
    </row>
    <row r="203" spans="1:16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 t="b">
        <v>0</v>
      </c>
      <c r="J203">
        <v>19</v>
      </c>
      <c r="K203" t="b">
        <v>1</v>
      </c>
      <c r="L203" t="s">
        <v>8272</v>
      </c>
      <c r="M203" t="s">
        <v>8313</v>
      </c>
      <c r="N203">
        <v>421.11</v>
      </c>
      <c r="O203">
        <v>42059.701319444444</v>
      </c>
      <c r="P203">
        <v>42119.659652777773</v>
      </c>
    </row>
    <row r="204" spans="1:16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 t="b">
        <v>0</v>
      </c>
      <c r="J204">
        <v>28</v>
      </c>
      <c r="K204" t="b">
        <v>1</v>
      </c>
      <c r="L204" t="s">
        <v>8272</v>
      </c>
      <c r="M204" t="s">
        <v>8313</v>
      </c>
      <c r="N204">
        <v>111.89</v>
      </c>
      <c r="O204">
        <v>41937.95344907407</v>
      </c>
      <c r="P204">
        <v>41972.995115740734</v>
      </c>
    </row>
    <row r="205" spans="1:16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 t="b">
        <v>0</v>
      </c>
      <c r="J205">
        <v>48</v>
      </c>
      <c r="K205" t="b">
        <v>1</v>
      </c>
      <c r="L205" t="s">
        <v>8272</v>
      </c>
      <c r="M205" t="s">
        <v>8313</v>
      </c>
      <c r="N205">
        <v>85.21</v>
      </c>
      <c r="O205">
        <v>42044.184988425928</v>
      </c>
      <c r="P205">
        <v>42074.143321759257</v>
      </c>
    </row>
    <row r="206" spans="1:16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 t="b">
        <v>0</v>
      </c>
      <c r="J206">
        <v>30</v>
      </c>
      <c r="K206" t="b">
        <v>1</v>
      </c>
      <c r="L206" t="s">
        <v>8272</v>
      </c>
      <c r="M206" t="s">
        <v>8313</v>
      </c>
      <c r="N206">
        <v>65.17</v>
      </c>
      <c r="O206">
        <v>42524.782638888893</v>
      </c>
      <c r="P206">
        <v>42544.782638888893</v>
      </c>
    </row>
    <row r="207" spans="1:16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 t="b">
        <v>0</v>
      </c>
      <c r="J207">
        <v>64</v>
      </c>
      <c r="K207" t="b">
        <v>1</v>
      </c>
      <c r="L207" t="s">
        <v>8272</v>
      </c>
      <c r="M207" t="s">
        <v>8313</v>
      </c>
      <c r="N207">
        <v>93.76</v>
      </c>
      <c r="O207">
        <v>42292.087592592594</v>
      </c>
      <c r="P207">
        <v>42329.125</v>
      </c>
    </row>
    <row r="208" spans="1:16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 t="b">
        <v>0</v>
      </c>
      <c r="J208">
        <v>15</v>
      </c>
      <c r="K208" t="b">
        <v>1</v>
      </c>
      <c r="L208" t="s">
        <v>8272</v>
      </c>
      <c r="M208" t="s">
        <v>8313</v>
      </c>
      <c r="N208">
        <v>133.33000000000001</v>
      </c>
      <c r="O208">
        <v>41953.8675</v>
      </c>
      <c r="P208">
        <v>41983.8675</v>
      </c>
    </row>
    <row r="209" spans="1:16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 t="b">
        <v>0</v>
      </c>
      <c r="J209">
        <v>41</v>
      </c>
      <c r="K209" t="b">
        <v>1</v>
      </c>
      <c r="L209" t="s">
        <v>8272</v>
      </c>
      <c r="M209" t="s">
        <v>8313</v>
      </c>
      <c r="N209">
        <v>51.22</v>
      </c>
      <c r="O209">
        <v>41946.644745370373</v>
      </c>
      <c r="P209">
        <v>41976.644745370373</v>
      </c>
    </row>
    <row r="210" spans="1:16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 t="b">
        <v>0</v>
      </c>
      <c r="J210">
        <v>35</v>
      </c>
      <c r="K210" t="b">
        <v>1</v>
      </c>
      <c r="L210" t="s">
        <v>8272</v>
      </c>
      <c r="M210" t="s">
        <v>8313</v>
      </c>
      <c r="N210">
        <v>100.17</v>
      </c>
      <c r="O210">
        <v>41947.762592592589</v>
      </c>
      <c r="P210">
        <v>41987.762592592597</v>
      </c>
    </row>
    <row r="211" spans="1:16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 t="b">
        <v>0</v>
      </c>
      <c r="J211">
        <v>62</v>
      </c>
      <c r="K211" t="b">
        <v>1</v>
      </c>
      <c r="L211" t="s">
        <v>8272</v>
      </c>
      <c r="M211" t="s">
        <v>8313</v>
      </c>
      <c r="N211">
        <v>184.68</v>
      </c>
      <c r="O211">
        <v>42494.563449074078</v>
      </c>
      <c r="P211">
        <v>42524.563449074078</v>
      </c>
    </row>
    <row r="212" spans="1:16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 t="b">
        <v>0</v>
      </c>
      <c r="J212">
        <v>22</v>
      </c>
      <c r="K212" t="b">
        <v>1</v>
      </c>
      <c r="L212" t="s">
        <v>8272</v>
      </c>
      <c r="M212" t="s">
        <v>8313</v>
      </c>
      <c r="N212">
        <v>69.819999999999993</v>
      </c>
      <c r="O212">
        <v>41815.774826388886</v>
      </c>
      <c r="P212">
        <v>41830.774826388886</v>
      </c>
    </row>
    <row r="213" spans="1:16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 t="b">
        <v>0</v>
      </c>
      <c r="J213">
        <v>18</v>
      </c>
      <c r="K213" t="b">
        <v>1</v>
      </c>
      <c r="L213" t="s">
        <v>8272</v>
      </c>
      <c r="M213" t="s">
        <v>8313</v>
      </c>
      <c r="N213">
        <v>61.94</v>
      </c>
      <c r="O213">
        <v>41830.545694444445</v>
      </c>
      <c r="P213">
        <v>41859.936111111114</v>
      </c>
    </row>
    <row r="214" spans="1:16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 t="b">
        <v>0</v>
      </c>
      <c r="J214">
        <v>44</v>
      </c>
      <c r="K214" t="b">
        <v>1</v>
      </c>
      <c r="L214" t="s">
        <v>8272</v>
      </c>
      <c r="M214" t="s">
        <v>8313</v>
      </c>
      <c r="N214">
        <v>36.07</v>
      </c>
      <c r="O214">
        <v>41923.921643518523</v>
      </c>
      <c r="P214">
        <v>41949.031944444447</v>
      </c>
    </row>
    <row r="215" spans="1:16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 t="b">
        <v>0</v>
      </c>
      <c r="J215">
        <v>28</v>
      </c>
      <c r="K215" t="b">
        <v>1</v>
      </c>
      <c r="L215" t="s">
        <v>8272</v>
      </c>
      <c r="M215" t="s">
        <v>8313</v>
      </c>
      <c r="N215">
        <v>55.89</v>
      </c>
      <c r="O215">
        <v>41764.44663194444</v>
      </c>
      <c r="P215">
        <v>41791.165972222225</v>
      </c>
    </row>
    <row r="216" spans="1:16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 t="b">
        <v>0</v>
      </c>
      <c r="J216">
        <v>65</v>
      </c>
      <c r="K216" t="b">
        <v>1</v>
      </c>
      <c r="L216" t="s">
        <v>8272</v>
      </c>
      <c r="M216" t="s">
        <v>8313</v>
      </c>
      <c r="N216">
        <v>68.349999999999994</v>
      </c>
      <c r="O216">
        <v>41941.75203703704</v>
      </c>
      <c r="P216">
        <v>41964.708333333328</v>
      </c>
    </row>
    <row r="217" spans="1:16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 t="b">
        <v>0</v>
      </c>
      <c r="J217">
        <v>85</v>
      </c>
      <c r="K217" t="b">
        <v>1</v>
      </c>
      <c r="L217" t="s">
        <v>8272</v>
      </c>
      <c r="M217" t="s">
        <v>8313</v>
      </c>
      <c r="N217">
        <v>118.13</v>
      </c>
      <c r="O217">
        <v>41834.953865740739</v>
      </c>
      <c r="P217">
        <v>41879.953865740739</v>
      </c>
    </row>
    <row r="218" spans="1:16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 t="b">
        <v>0</v>
      </c>
      <c r="J218">
        <v>165</v>
      </c>
      <c r="K218" t="b">
        <v>1</v>
      </c>
      <c r="L218" t="s">
        <v>8272</v>
      </c>
      <c r="M218" t="s">
        <v>8313</v>
      </c>
      <c r="N218">
        <v>99.79</v>
      </c>
      <c r="O218">
        <v>42290.61855324074</v>
      </c>
      <c r="P218">
        <v>42320.104861111111</v>
      </c>
    </row>
    <row r="219" spans="1:16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 t="b">
        <v>0</v>
      </c>
      <c r="J219">
        <v>3</v>
      </c>
      <c r="K219" t="b">
        <v>1</v>
      </c>
      <c r="L219" t="s">
        <v>8272</v>
      </c>
      <c r="M219" t="s">
        <v>8313</v>
      </c>
      <c r="N219">
        <v>203.33</v>
      </c>
      <c r="O219">
        <v>42152.503495370373</v>
      </c>
      <c r="P219">
        <v>42172.503495370373</v>
      </c>
    </row>
    <row r="220" spans="1:16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 t="b">
        <v>0</v>
      </c>
      <c r="J220">
        <v>91</v>
      </c>
      <c r="K220" t="b">
        <v>1</v>
      </c>
      <c r="L220" t="s">
        <v>8272</v>
      </c>
      <c r="M220" t="s">
        <v>8313</v>
      </c>
      <c r="N220">
        <v>110.23</v>
      </c>
      <c r="O220">
        <v>41791.492777777778</v>
      </c>
      <c r="P220">
        <v>41836.492777777778</v>
      </c>
    </row>
    <row r="221" spans="1:16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 t="b">
        <v>0</v>
      </c>
      <c r="J221">
        <v>18</v>
      </c>
      <c r="K221" t="b">
        <v>1</v>
      </c>
      <c r="L221" t="s">
        <v>8272</v>
      </c>
      <c r="M221" t="s">
        <v>8313</v>
      </c>
      <c r="N221">
        <v>58.61</v>
      </c>
      <c r="O221">
        <v>41808.991944444446</v>
      </c>
      <c r="P221">
        <v>41838.991944444446</v>
      </c>
    </row>
    <row r="222" spans="1:16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 t="b">
        <v>0</v>
      </c>
      <c r="J222">
        <v>40</v>
      </c>
      <c r="K222" t="b">
        <v>1</v>
      </c>
      <c r="L222" t="s">
        <v>8272</v>
      </c>
      <c r="M222" t="s">
        <v>8313</v>
      </c>
      <c r="N222">
        <v>81.38</v>
      </c>
      <c r="O222">
        <v>42500.041550925926</v>
      </c>
      <c r="P222">
        <v>42527.291666666672</v>
      </c>
    </row>
    <row r="223" spans="1:16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 t="b">
        <v>0</v>
      </c>
      <c r="J223">
        <v>78</v>
      </c>
      <c r="K223" t="b">
        <v>1</v>
      </c>
      <c r="L223" t="s">
        <v>8272</v>
      </c>
      <c r="M223" t="s">
        <v>8313</v>
      </c>
      <c r="N223">
        <v>199.17</v>
      </c>
      <c r="O223">
        <v>42265.022824074069</v>
      </c>
      <c r="P223">
        <v>42285.022824074069</v>
      </c>
    </row>
    <row r="224" spans="1:16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 t="b">
        <v>0</v>
      </c>
      <c r="J224">
        <v>14</v>
      </c>
      <c r="K224" t="b">
        <v>1</v>
      </c>
      <c r="L224" t="s">
        <v>8272</v>
      </c>
      <c r="M224" t="s">
        <v>8313</v>
      </c>
      <c r="N224">
        <v>46.43</v>
      </c>
      <c r="O224">
        <v>42053.733078703706</v>
      </c>
      <c r="P224">
        <v>42063.207638888889</v>
      </c>
    </row>
    <row r="225" spans="1:16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 t="b">
        <v>0</v>
      </c>
      <c r="J225">
        <v>44</v>
      </c>
      <c r="K225" t="b">
        <v>1</v>
      </c>
      <c r="L225" t="s">
        <v>8272</v>
      </c>
      <c r="M225" t="s">
        <v>8313</v>
      </c>
      <c r="N225">
        <v>70.569999999999993</v>
      </c>
      <c r="O225">
        <v>42675.832465277781</v>
      </c>
      <c r="P225">
        <v>42705.332638888889</v>
      </c>
    </row>
    <row r="226" spans="1:16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 t="b">
        <v>0</v>
      </c>
      <c r="J226">
        <v>9</v>
      </c>
      <c r="K226" t="b">
        <v>1</v>
      </c>
      <c r="L226" t="s">
        <v>8272</v>
      </c>
      <c r="M226" t="s">
        <v>8313</v>
      </c>
      <c r="N226">
        <v>22.22</v>
      </c>
      <c r="O226">
        <v>42467.144166666665</v>
      </c>
      <c r="P226">
        <v>42477.979166666672</v>
      </c>
    </row>
    <row r="227" spans="1:16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 t="b">
        <v>0</v>
      </c>
      <c r="J227">
        <v>45</v>
      </c>
      <c r="K227" t="b">
        <v>1</v>
      </c>
      <c r="L227" t="s">
        <v>8272</v>
      </c>
      <c r="M227" t="s">
        <v>8313</v>
      </c>
      <c r="N227">
        <v>37.78</v>
      </c>
      <c r="O227">
        <v>41894.91375</v>
      </c>
      <c r="P227">
        <v>41938.029861111114</v>
      </c>
    </row>
    <row r="228" spans="1:16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 t="b">
        <v>0</v>
      </c>
      <c r="J228">
        <v>56</v>
      </c>
      <c r="K228" t="b">
        <v>1</v>
      </c>
      <c r="L228" t="s">
        <v>8272</v>
      </c>
      <c r="M228" t="s">
        <v>8313</v>
      </c>
      <c r="N228">
        <v>72.05</v>
      </c>
      <c r="O228">
        <v>41752.83457175926</v>
      </c>
      <c r="P228">
        <v>41782.83457175926</v>
      </c>
    </row>
    <row r="229" spans="1:16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 t="b">
        <v>0</v>
      </c>
      <c r="J229">
        <v>98</v>
      </c>
      <c r="K229" t="b">
        <v>1</v>
      </c>
      <c r="L229" t="s">
        <v>8272</v>
      </c>
      <c r="M229" t="s">
        <v>8313</v>
      </c>
      <c r="N229">
        <v>103.21</v>
      </c>
      <c r="O229">
        <v>42037.791238425925</v>
      </c>
      <c r="P229">
        <v>42067.791238425925</v>
      </c>
    </row>
    <row r="230" spans="1:16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 t="b">
        <v>0</v>
      </c>
      <c r="J230">
        <v>10</v>
      </c>
      <c r="K230" t="b">
        <v>1</v>
      </c>
      <c r="L230" t="s">
        <v>8272</v>
      </c>
      <c r="M230" t="s">
        <v>8313</v>
      </c>
      <c r="N230">
        <v>35</v>
      </c>
      <c r="O230">
        <v>42088.911354166667</v>
      </c>
      <c r="P230">
        <v>42118.911354166667</v>
      </c>
    </row>
    <row r="231" spans="1:16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 t="b">
        <v>0</v>
      </c>
      <c r="J231">
        <v>76</v>
      </c>
      <c r="K231" t="b">
        <v>1</v>
      </c>
      <c r="L231" t="s">
        <v>8272</v>
      </c>
      <c r="M231" t="s">
        <v>8313</v>
      </c>
      <c r="N231">
        <v>81.78</v>
      </c>
      <c r="O231">
        <v>42018.676898148144</v>
      </c>
      <c r="P231">
        <v>42040.290972222225</v>
      </c>
    </row>
    <row r="232" spans="1:16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 t="b">
        <v>0</v>
      </c>
      <c r="J232">
        <v>104</v>
      </c>
      <c r="K232" t="b">
        <v>1</v>
      </c>
      <c r="L232" t="s">
        <v>8272</v>
      </c>
      <c r="M232" t="s">
        <v>8313</v>
      </c>
      <c r="N232">
        <v>297.02999999999997</v>
      </c>
      <c r="O232">
        <v>41884.617314814815</v>
      </c>
      <c r="P232">
        <v>41916.617314814815</v>
      </c>
    </row>
    <row r="233" spans="1:16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 t="b">
        <v>0</v>
      </c>
      <c r="J233">
        <v>87</v>
      </c>
      <c r="K233" t="b">
        <v>1</v>
      </c>
      <c r="L233" t="s">
        <v>8272</v>
      </c>
      <c r="M233" t="s">
        <v>8313</v>
      </c>
      <c r="N233">
        <v>46.61</v>
      </c>
      <c r="O233">
        <v>41884.056747685187</v>
      </c>
      <c r="P233">
        <v>41903.083333333336</v>
      </c>
    </row>
    <row r="234" spans="1:16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 t="b">
        <v>0</v>
      </c>
      <c r="J234">
        <v>21</v>
      </c>
      <c r="K234" t="b">
        <v>1</v>
      </c>
      <c r="L234" t="s">
        <v>8272</v>
      </c>
      <c r="M234" t="s">
        <v>8313</v>
      </c>
      <c r="N234">
        <v>95.24</v>
      </c>
      <c r="O234">
        <v>41839.730937500004</v>
      </c>
      <c r="P234">
        <v>41869.730937500004</v>
      </c>
    </row>
    <row r="235" spans="1:16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 t="b">
        <v>0</v>
      </c>
      <c r="J235">
        <v>42</v>
      </c>
      <c r="K235" t="b">
        <v>1</v>
      </c>
      <c r="L235" t="s">
        <v>8272</v>
      </c>
      <c r="M235" t="s">
        <v>8313</v>
      </c>
      <c r="N235">
        <v>52.21</v>
      </c>
      <c r="O235">
        <v>42380.581180555557</v>
      </c>
      <c r="P235">
        <v>42405.916666666672</v>
      </c>
    </row>
    <row r="236" spans="1:16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 t="b">
        <v>0</v>
      </c>
      <c r="J236">
        <v>71</v>
      </c>
      <c r="K236" t="b">
        <v>1</v>
      </c>
      <c r="L236" t="s">
        <v>8272</v>
      </c>
      <c r="M236" t="s">
        <v>8313</v>
      </c>
      <c r="N236">
        <v>134.15</v>
      </c>
      <c r="O236">
        <v>41776.063136574077</v>
      </c>
      <c r="P236">
        <v>41807.125</v>
      </c>
    </row>
    <row r="237" spans="1:16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 t="b">
        <v>0</v>
      </c>
      <c r="J237">
        <v>168</v>
      </c>
      <c r="K237" t="b">
        <v>1</v>
      </c>
      <c r="L237" t="s">
        <v>8272</v>
      </c>
      <c r="M237" t="s">
        <v>8313</v>
      </c>
      <c r="N237">
        <v>62.83</v>
      </c>
      <c r="O237">
        <v>41800.380428240744</v>
      </c>
      <c r="P237">
        <v>41830.380428240744</v>
      </c>
    </row>
    <row r="238" spans="1:16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 t="b">
        <v>0</v>
      </c>
      <c r="J238">
        <v>19</v>
      </c>
      <c r="K238" t="b">
        <v>1</v>
      </c>
      <c r="L238" t="s">
        <v>8272</v>
      </c>
      <c r="M238" t="s">
        <v>8313</v>
      </c>
      <c r="N238">
        <v>58.95</v>
      </c>
      <c r="O238">
        <v>42572.61681712963</v>
      </c>
      <c r="P238">
        <v>42589.125</v>
      </c>
    </row>
    <row r="239" spans="1:16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 t="b">
        <v>0</v>
      </c>
      <c r="J239">
        <v>37</v>
      </c>
      <c r="K239" t="b">
        <v>1</v>
      </c>
      <c r="L239" t="s">
        <v>8272</v>
      </c>
      <c r="M239" t="s">
        <v>8313</v>
      </c>
      <c r="N239">
        <v>143.11000000000001</v>
      </c>
      <c r="O239">
        <v>41851.541585648149</v>
      </c>
      <c r="P239">
        <v>41872.686111111114</v>
      </c>
    </row>
    <row r="240" spans="1:16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 t="b">
        <v>0</v>
      </c>
      <c r="J240">
        <v>36</v>
      </c>
      <c r="K240" t="b">
        <v>1</v>
      </c>
      <c r="L240" t="s">
        <v>8272</v>
      </c>
      <c r="M240" t="s">
        <v>8313</v>
      </c>
      <c r="N240">
        <v>84.17</v>
      </c>
      <c r="O240">
        <v>42205.710879629631</v>
      </c>
      <c r="P240">
        <v>42235.710879629631</v>
      </c>
    </row>
    <row r="241" spans="1:16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 t="b">
        <v>0</v>
      </c>
      <c r="J241">
        <v>18</v>
      </c>
      <c r="K241" t="b">
        <v>1</v>
      </c>
      <c r="L241" t="s">
        <v>8272</v>
      </c>
      <c r="M241" t="s">
        <v>8313</v>
      </c>
      <c r="N241">
        <v>89.79</v>
      </c>
      <c r="O241">
        <v>42374.911226851851</v>
      </c>
      <c r="P241">
        <v>42388.207638888889</v>
      </c>
    </row>
    <row r="242" spans="1:16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 t="b">
        <v>0</v>
      </c>
      <c r="J242">
        <v>82</v>
      </c>
      <c r="K242" t="b">
        <v>1</v>
      </c>
      <c r="L242" t="s">
        <v>8272</v>
      </c>
      <c r="M242" t="s">
        <v>8313</v>
      </c>
      <c r="N242">
        <v>64.16</v>
      </c>
      <c r="O242">
        <v>41809.12300925926</v>
      </c>
      <c r="P242">
        <v>41831.677083333336</v>
      </c>
    </row>
    <row r="243" spans="1:16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 t="b">
        <v>0</v>
      </c>
      <c r="J243">
        <v>43</v>
      </c>
      <c r="K243" t="b">
        <v>1</v>
      </c>
      <c r="L243" t="s">
        <v>8272</v>
      </c>
      <c r="M243" t="s">
        <v>8313</v>
      </c>
      <c r="N243">
        <v>59.65</v>
      </c>
      <c r="O243">
        <v>42294.429641203707</v>
      </c>
      <c r="P243">
        <v>42321.845138888893</v>
      </c>
    </row>
    <row r="244" spans="1:16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 t="b">
        <v>0</v>
      </c>
      <c r="J244">
        <v>8</v>
      </c>
      <c r="K244" t="b">
        <v>1</v>
      </c>
      <c r="L244" t="s">
        <v>8272</v>
      </c>
      <c r="M244" t="s">
        <v>8313</v>
      </c>
      <c r="N244">
        <v>31.25</v>
      </c>
      <c r="O244">
        <v>42124.841111111105</v>
      </c>
      <c r="P244">
        <v>42154.841111111105</v>
      </c>
    </row>
    <row r="245" spans="1:16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 t="b">
        <v>0</v>
      </c>
      <c r="J245">
        <v>45</v>
      </c>
      <c r="K245" t="b">
        <v>1</v>
      </c>
      <c r="L245" t="s">
        <v>8272</v>
      </c>
      <c r="M245" t="s">
        <v>8313</v>
      </c>
      <c r="N245">
        <v>41.22</v>
      </c>
      <c r="O245">
        <v>41861.524837962963</v>
      </c>
      <c r="P245">
        <v>41891.524837962963</v>
      </c>
    </row>
    <row r="246" spans="1:16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 t="b">
        <v>0</v>
      </c>
      <c r="J246">
        <v>14</v>
      </c>
      <c r="K246" t="b">
        <v>1</v>
      </c>
      <c r="L246" t="s">
        <v>8272</v>
      </c>
      <c r="M246" t="s">
        <v>8313</v>
      </c>
      <c r="N246">
        <v>77</v>
      </c>
      <c r="O246">
        <v>42402.889027777783</v>
      </c>
      <c r="P246">
        <v>42447.847361111111</v>
      </c>
    </row>
    <row r="247" spans="1:16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 t="b">
        <v>0</v>
      </c>
      <c r="J247">
        <v>45</v>
      </c>
      <c r="K247" t="b">
        <v>1</v>
      </c>
      <c r="L247" t="s">
        <v>8272</v>
      </c>
      <c r="M247" t="s">
        <v>8313</v>
      </c>
      <c r="N247">
        <v>51.22</v>
      </c>
      <c r="O247">
        <v>41960.119085648148</v>
      </c>
      <c r="P247">
        <v>41990.119085648148</v>
      </c>
    </row>
    <row r="248" spans="1:16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 t="b">
        <v>0</v>
      </c>
      <c r="J248">
        <v>20</v>
      </c>
      <c r="K248" t="b">
        <v>1</v>
      </c>
      <c r="L248" t="s">
        <v>8272</v>
      </c>
      <c r="M248" t="s">
        <v>8313</v>
      </c>
      <c r="N248">
        <v>68.25</v>
      </c>
      <c r="O248">
        <v>42532.052523148144</v>
      </c>
      <c r="P248">
        <v>42560.166666666672</v>
      </c>
    </row>
    <row r="249" spans="1:16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 t="b">
        <v>0</v>
      </c>
      <c r="J249">
        <v>16</v>
      </c>
      <c r="K249" t="b">
        <v>1</v>
      </c>
      <c r="L249" t="s">
        <v>8272</v>
      </c>
      <c r="M249" t="s">
        <v>8313</v>
      </c>
      <c r="N249">
        <v>41.13</v>
      </c>
      <c r="O249">
        <v>42088.723692129628</v>
      </c>
      <c r="P249">
        <v>42115.723692129628</v>
      </c>
    </row>
    <row r="250" spans="1:16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 t="b">
        <v>0</v>
      </c>
      <c r="J250">
        <v>37</v>
      </c>
      <c r="K250" t="b">
        <v>1</v>
      </c>
      <c r="L250" t="s">
        <v>8272</v>
      </c>
      <c r="M250" t="s">
        <v>8313</v>
      </c>
      <c r="N250">
        <v>41.41</v>
      </c>
      <c r="O250">
        <v>41820.639189814814</v>
      </c>
      <c r="P250">
        <v>41843.165972222225</v>
      </c>
    </row>
    <row r="251" spans="1:16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 t="b">
        <v>0</v>
      </c>
      <c r="J251">
        <v>69</v>
      </c>
      <c r="K251" t="b">
        <v>1</v>
      </c>
      <c r="L251" t="s">
        <v>8272</v>
      </c>
      <c r="M251" t="s">
        <v>8313</v>
      </c>
      <c r="N251">
        <v>145.87</v>
      </c>
      <c r="O251">
        <v>42626.7503125</v>
      </c>
      <c r="P251">
        <v>42656.7503125</v>
      </c>
    </row>
    <row r="252" spans="1:16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 t="b">
        <v>0</v>
      </c>
      <c r="J252">
        <v>16</v>
      </c>
      <c r="K252" t="b">
        <v>1</v>
      </c>
      <c r="L252" t="s">
        <v>8272</v>
      </c>
      <c r="M252" t="s">
        <v>8313</v>
      </c>
      <c r="N252">
        <v>358.69</v>
      </c>
      <c r="O252">
        <v>41821.205636574072</v>
      </c>
      <c r="P252">
        <v>41852.290972222225</v>
      </c>
    </row>
    <row r="253" spans="1:16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 t="b">
        <v>0</v>
      </c>
      <c r="J253">
        <v>55</v>
      </c>
      <c r="K253" t="b">
        <v>1</v>
      </c>
      <c r="L253" t="s">
        <v>8272</v>
      </c>
      <c r="M253" t="s">
        <v>8313</v>
      </c>
      <c r="N253">
        <v>50.98</v>
      </c>
      <c r="O253">
        <v>42016.706678240742</v>
      </c>
      <c r="P253">
        <v>42047.249305555553</v>
      </c>
    </row>
    <row r="254" spans="1:16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 t="b">
        <v>0</v>
      </c>
      <c r="J254">
        <v>27</v>
      </c>
      <c r="K254" t="b">
        <v>1</v>
      </c>
      <c r="L254" t="s">
        <v>8272</v>
      </c>
      <c r="M254" t="s">
        <v>8313</v>
      </c>
      <c r="N254">
        <v>45.04</v>
      </c>
      <c r="O254">
        <v>42011.202581018515</v>
      </c>
      <c r="P254">
        <v>42038.185416666667</v>
      </c>
    </row>
    <row r="255" spans="1:16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 t="b">
        <v>0</v>
      </c>
      <c r="J255">
        <v>12</v>
      </c>
      <c r="K255" t="b">
        <v>1</v>
      </c>
      <c r="L255" t="s">
        <v>8272</v>
      </c>
      <c r="M255" t="s">
        <v>8313</v>
      </c>
      <c r="N255">
        <v>57.92</v>
      </c>
      <c r="O255">
        <v>42643.632858796293</v>
      </c>
      <c r="P255">
        <v>42672.125</v>
      </c>
    </row>
    <row r="256" spans="1:16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 t="b">
        <v>0</v>
      </c>
      <c r="J256">
        <v>17</v>
      </c>
      <c r="K256" t="b">
        <v>1</v>
      </c>
      <c r="L256" t="s">
        <v>8272</v>
      </c>
      <c r="M256" t="s">
        <v>8313</v>
      </c>
      <c r="N256">
        <v>29.71</v>
      </c>
      <c r="O256">
        <v>42179.898472222223</v>
      </c>
      <c r="P256">
        <v>42195.75</v>
      </c>
    </row>
    <row r="257" spans="1:16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 t="b">
        <v>0</v>
      </c>
      <c r="J257">
        <v>93</v>
      </c>
      <c r="K257" t="b">
        <v>1</v>
      </c>
      <c r="L257" t="s">
        <v>8272</v>
      </c>
      <c r="M257" t="s">
        <v>8313</v>
      </c>
      <c r="N257">
        <v>55.01</v>
      </c>
      <c r="O257">
        <v>42575.130057870367</v>
      </c>
      <c r="P257">
        <v>42605.130057870367</v>
      </c>
    </row>
    <row r="258" spans="1:16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 t="b">
        <v>0</v>
      </c>
      <c r="J258">
        <v>61</v>
      </c>
      <c r="K258" t="b">
        <v>1</v>
      </c>
      <c r="L258" t="s">
        <v>8272</v>
      </c>
      <c r="M258" t="s">
        <v>8313</v>
      </c>
      <c r="N258">
        <v>72.95</v>
      </c>
      <c r="O258">
        <v>42420.019097222219</v>
      </c>
      <c r="P258">
        <v>42479.977430555555</v>
      </c>
    </row>
    <row r="259" spans="1:16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 t="b">
        <v>0</v>
      </c>
      <c r="J259">
        <v>47</v>
      </c>
      <c r="K259" t="b">
        <v>1</v>
      </c>
      <c r="L259" t="s">
        <v>8272</v>
      </c>
      <c r="M259" t="s">
        <v>8313</v>
      </c>
      <c r="N259">
        <v>64.47</v>
      </c>
      <c r="O259">
        <v>42053.671666666662</v>
      </c>
      <c r="P259">
        <v>42083.630000000005</v>
      </c>
    </row>
    <row r="260" spans="1:16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 t="b">
        <v>0</v>
      </c>
      <c r="J260">
        <v>17</v>
      </c>
      <c r="K260" t="b">
        <v>1</v>
      </c>
      <c r="L260" t="s">
        <v>8272</v>
      </c>
      <c r="M260" t="s">
        <v>8313</v>
      </c>
      <c r="N260">
        <v>716.35</v>
      </c>
      <c r="O260">
        <v>42605.765381944439</v>
      </c>
      <c r="P260">
        <v>42634.125</v>
      </c>
    </row>
    <row r="261" spans="1:16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 t="b">
        <v>0</v>
      </c>
      <c r="J261">
        <v>63</v>
      </c>
      <c r="K261" t="b">
        <v>1</v>
      </c>
      <c r="L261" t="s">
        <v>8272</v>
      </c>
      <c r="M261" t="s">
        <v>8313</v>
      </c>
      <c r="N261">
        <v>50.4</v>
      </c>
      <c r="O261">
        <v>42458.641724537039</v>
      </c>
      <c r="P261">
        <v>42488.641724537039</v>
      </c>
    </row>
    <row r="262" spans="1:16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 t="b">
        <v>0</v>
      </c>
      <c r="J262">
        <v>9</v>
      </c>
      <c r="K262" t="b">
        <v>1</v>
      </c>
      <c r="L262" t="s">
        <v>8272</v>
      </c>
      <c r="M262" t="s">
        <v>8313</v>
      </c>
      <c r="N262">
        <v>41.67</v>
      </c>
      <c r="O262">
        <v>42529.022013888884</v>
      </c>
      <c r="P262">
        <v>42566.901388888888</v>
      </c>
    </row>
    <row r="263" spans="1:16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 t="b">
        <v>0</v>
      </c>
      <c r="J263">
        <v>23</v>
      </c>
      <c r="K263" t="b">
        <v>1</v>
      </c>
      <c r="L263" t="s">
        <v>8272</v>
      </c>
      <c r="M263" t="s">
        <v>8313</v>
      </c>
      <c r="N263">
        <v>88.74</v>
      </c>
      <c r="O263">
        <v>41928.170497685183</v>
      </c>
      <c r="P263">
        <v>41949.249305555553</v>
      </c>
    </row>
    <row r="264" spans="1:16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 t="b">
        <v>0</v>
      </c>
      <c r="J264">
        <v>33</v>
      </c>
      <c r="K264" t="b">
        <v>1</v>
      </c>
      <c r="L264" t="s">
        <v>8272</v>
      </c>
      <c r="M264" t="s">
        <v>8313</v>
      </c>
      <c r="N264">
        <v>148.47999999999999</v>
      </c>
      <c r="O264">
        <v>42062.834444444445</v>
      </c>
      <c r="P264">
        <v>42083.852083333331</v>
      </c>
    </row>
    <row r="265" spans="1:16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 t="b">
        <v>0</v>
      </c>
      <c r="J265">
        <v>6</v>
      </c>
      <c r="K265" t="b">
        <v>1</v>
      </c>
      <c r="L265" t="s">
        <v>8272</v>
      </c>
      <c r="M265" t="s">
        <v>8313</v>
      </c>
      <c r="N265">
        <v>52</v>
      </c>
      <c r="O265">
        <v>41921.279976851853</v>
      </c>
      <c r="P265">
        <v>41939.125</v>
      </c>
    </row>
    <row r="266" spans="1:16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 t="b">
        <v>0</v>
      </c>
      <c r="J266">
        <v>39</v>
      </c>
      <c r="K266" t="b">
        <v>1</v>
      </c>
      <c r="L266" t="s">
        <v>8272</v>
      </c>
      <c r="M266" t="s">
        <v>8313</v>
      </c>
      <c r="N266">
        <v>53.23</v>
      </c>
      <c r="O266">
        <v>42128.736608796295</v>
      </c>
      <c r="P266">
        <v>42141.125</v>
      </c>
    </row>
    <row r="267" spans="1:16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 t="b">
        <v>0</v>
      </c>
      <c r="J267">
        <v>57</v>
      </c>
      <c r="K267" t="b">
        <v>1</v>
      </c>
      <c r="L267" t="s">
        <v>8272</v>
      </c>
      <c r="M267" t="s">
        <v>8313</v>
      </c>
      <c r="N267">
        <v>39.6</v>
      </c>
      <c r="O267">
        <v>42053.916921296302</v>
      </c>
      <c r="P267">
        <v>42079.875</v>
      </c>
    </row>
    <row r="268" spans="1:16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 t="b">
        <v>0</v>
      </c>
      <c r="J268">
        <v>13</v>
      </c>
      <c r="K268" t="b">
        <v>1</v>
      </c>
      <c r="L268" t="s">
        <v>8272</v>
      </c>
      <c r="M268" t="s">
        <v>8313</v>
      </c>
      <c r="N268">
        <v>164.62</v>
      </c>
      <c r="O268">
        <v>42171.317442129628</v>
      </c>
      <c r="P268">
        <v>42195.875</v>
      </c>
    </row>
    <row r="269" spans="1:16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 t="b">
        <v>0</v>
      </c>
      <c r="J269">
        <v>133</v>
      </c>
      <c r="K269" t="b">
        <v>1</v>
      </c>
      <c r="L269" t="s">
        <v>8272</v>
      </c>
      <c r="M269" t="s">
        <v>8313</v>
      </c>
      <c r="N269">
        <v>40.29</v>
      </c>
      <c r="O269">
        <v>41793.668761574074</v>
      </c>
      <c r="P269">
        <v>41823.668761574074</v>
      </c>
    </row>
    <row r="270" spans="1:16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 t="b">
        <v>0</v>
      </c>
      <c r="J270">
        <v>44</v>
      </c>
      <c r="K270" t="b">
        <v>1</v>
      </c>
      <c r="L270" t="s">
        <v>8272</v>
      </c>
      <c r="M270" t="s">
        <v>8313</v>
      </c>
      <c r="N270">
        <v>64.91</v>
      </c>
      <c r="O270">
        <v>42506.760405092587</v>
      </c>
      <c r="P270">
        <v>42536.760405092587</v>
      </c>
    </row>
    <row r="271" spans="1:16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 t="b">
        <v>0</v>
      </c>
      <c r="J271">
        <v>30</v>
      </c>
      <c r="K271" t="b">
        <v>1</v>
      </c>
      <c r="L271" t="s">
        <v>8272</v>
      </c>
      <c r="M271" t="s">
        <v>8313</v>
      </c>
      <c r="N271">
        <v>55.33</v>
      </c>
      <c r="O271">
        <v>42372.693055555559</v>
      </c>
      <c r="P271">
        <v>42402.693055555559</v>
      </c>
    </row>
    <row r="272" spans="1:16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 t="b">
        <v>0</v>
      </c>
      <c r="J272">
        <v>56</v>
      </c>
      <c r="K272" t="b">
        <v>1</v>
      </c>
      <c r="L272" t="s">
        <v>8272</v>
      </c>
      <c r="M272" t="s">
        <v>8313</v>
      </c>
      <c r="N272">
        <v>83.14</v>
      </c>
      <c r="O272">
        <v>42126.87501157407</v>
      </c>
      <c r="P272">
        <v>42158.290972222225</v>
      </c>
    </row>
    <row r="273" spans="1:16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 t="b">
        <v>0</v>
      </c>
      <c r="J273">
        <v>29</v>
      </c>
      <c r="K273" t="b">
        <v>1</v>
      </c>
      <c r="L273" t="s">
        <v>8272</v>
      </c>
      <c r="M273" t="s">
        <v>8313</v>
      </c>
      <c r="N273">
        <v>125.38</v>
      </c>
      <c r="O273">
        <v>42087.768055555556</v>
      </c>
      <c r="P273">
        <v>42111.666666666672</v>
      </c>
    </row>
    <row r="274" spans="1:16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 t="b">
        <v>0</v>
      </c>
      <c r="J274">
        <v>27</v>
      </c>
      <c r="K274" t="b">
        <v>1</v>
      </c>
      <c r="L274" t="s">
        <v>8272</v>
      </c>
      <c r="M274" t="s">
        <v>8313</v>
      </c>
      <c r="N274">
        <v>47.22</v>
      </c>
      <c r="O274">
        <v>42443.802361111113</v>
      </c>
      <c r="P274">
        <v>42473.802361111113</v>
      </c>
    </row>
    <row r="275" spans="1:16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 t="b">
        <v>0</v>
      </c>
      <c r="J275">
        <v>10</v>
      </c>
      <c r="K275" t="b">
        <v>1</v>
      </c>
      <c r="L275" t="s">
        <v>8272</v>
      </c>
      <c r="M275" t="s">
        <v>8313</v>
      </c>
      <c r="N275">
        <v>79.099999999999994</v>
      </c>
      <c r="O275">
        <v>42121.249814814815</v>
      </c>
      <c r="P275">
        <v>42142.249814814815</v>
      </c>
    </row>
    <row r="276" spans="1:16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 t="b">
        <v>0</v>
      </c>
      <c r="J276">
        <v>35</v>
      </c>
      <c r="K276" t="b">
        <v>1</v>
      </c>
      <c r="L276" t="s">
        <v>8272</v>
      </c>
      <c r="M276" t="s">
        <v>8313</v>
      </c>
      <c r="N276">
        <v>114.29</v>
      </c>
      <c r="O276">
        <v>42268.009224537032</v>
      </c>
      <c r="P276">
        <v>42303.009224537032</v>
      </c>
    </row>
    <row r="277" spans="1:16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 t="b">
        <v>0</v>
      </c>
      <c r="J277">
        <v>29</v>
      </c>
      <c r="K277" t="b">
        <v>1</v>
      </c>
      <c r="L277" t="s">
        <v>8272</v>
      </c>
      <c r="M277" t="s">
        <v>8313</v>
      </c>
      <c r="N277">
        <v>51.72</v>
      </c>
      <c r="O277">
        <v>41848.866157407407</v>
      </c>
      <c r="P277">
        <v>41868.21597222222</v>
      </c>
    </row>
    <row r="278" spans="1:16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 t="b">
        <v>0</v>
      </c>
      <c r="J278">
        <v>13</v>
      </c>
      <c r="K278" t="b">
        <v>1</v>
      </c>
      <c r="L278" t="s">
        <v>8272</v>
      </c>
      <c r="M278" t="s">
        <v>8313</v>
      </c>
      <c r="N278">
        <v>30.77</v>
      </c>
      <c r="O278">
        <v>42689.214988425927</v>
      </c>
      <c r="P278">
        <v>42700.25</v>
      </c>
    </row>
    <row r="279" spans="1:16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 t="b">
        <v>0</v>
      </c>
      <c r="J279">
        <v>78</v>
      </c>
      <c r="K279" t="b">
        <v>1</v>
      </c>
      <c r="L279" t="s">
        <v>8272</v>
      </c>
      <c r="M279" t="s">
        <v>8313</v>
      </c>
      <c r="N279">
        <v>47.85</v>
      </c>
      <c r="O279">
        <v>42584.846828703703</v>
      </c>
      <c r="P279">
        <v>42624.846828703703</v>
      </c>
    </row>
    <row r="280" spans="1:16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 t="b">
        <v>0</v>
      </c>
      <c r="J280">
        <v>49</v>
      </c>
      <c r="K280" t="b">
        <v>1</v>
      </c>
      <c r="L280" t="s">
        <v>8272</v>
      </c>
      <c r="M280" t="s">
        <v>8313</v>
      </c>
      <c r="N280">
        <v>34.409999999999997</v>
      </c>
      <c r="O280">
        <v>42511.741944444439</v>
      </c>
      <c r="P280">
        <v>42523.916666666672</v>
      </c>
    </row>
    <row r="281" spans="1:16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 t="b">
        <v>0</v>
      </c>
      <c r="J281">
        <v>35</v>
      </c>
      <c r="K281" t="b">
        <v>1</v>
      </c>
      <c r="L281" t="s">
        <v>8272</v>
      </c>
      <c r="M281" t="s">
        <v>8313</v>
      </c>
      <c r="N281">
        <v>60.29</v>
      </c>
      <c r="O281">
        <v>42132.036168981482</v>
      </c>
      <c r="P281">
        <v>42186.290972222225</v>
      </c>
    </row>
    <row r="282" spans="1:16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 t="b">
        <v>0</v>
      </c>
      <c r="J282">
        <v>42</v>
      </c>
      <c r="K282" t="b">
        <v>1</v>
      </c>
      <c r="L282" t="s">
        <v>8272</v>
      </c>
      <c r="M282" t="s">
        <v>8313</v>
      </c>
      <c r="N282">
        <v>25.31</v>
      </c>
      <c r="O282">
        <v>42419.91942129629</v>
      </c>
      <c r="P282">
        <v>42436.207638888889</v>
      </c>
    </row>
    <row r="283" spans="1:16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 t="b">
        <v>0</v>
      </c>
      <c r="J283">
        <v>31</v>
      </c>
      <c r="K283" t="b">
        <v>1</v>
      </c>
      <c r="L283" t="s">
        <v>8272</v>
      </c>
      <c r="M283" t="s">
        <v>8313</v>
      </c>
      <c r="N283">
        <v>136</v>
      </c>
      <c r="O283">
        <v>42430.839398148149</v>
      </c>
      <c r="P283">
        <v>42445.165972222225</v>
      </c>
    </row>
    <row r="284" spans="1:16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 t="b">
        <v>0</v>
      </c>
      <c r="J284">
        <v>8</v>
      </c>
      <c r="K284" t="b">
        <v>1</v>
      </c>
      <c r="L284" t="s">
        <v>8272</v>
      </c>
      <c r="M284" t="s">
        <v>8313</v>
      </c>
      <c r="N284">
        <v>125</v>
      </c>
      <c r="O284">
        <v>42297.748738425929</v>
      </c>
      <c r="P284">
        <v>42327.790405092594</v>
      </c>
    </row>
    <row r="285" spans="1:16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 t="b">
        <v>0</v>
      </c>
      <c r="J285">
        <v>39</v>
      </c>
      <c r="K285" t="b">
        <v>1</v>
      </c>
      <c r="L285" t="s">
        <v>8272</v>
      </c>
      <c r="M285" t="s">
        <v>8313</v>
      </c>
      <c r="N285">
        <v>66.510000000000005</v>
      </c>
      <c r="O285">
        <v>41760.935706018521</v>
      </c>
      <c r="P285">
        <v>41772.166666666664</v>
      </c>
    </row>
    <row r="286" spans="1:16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 t="b">
        <v>0</v>
      </c>
      <c r="J286">
        <v>29</v>
      </c>
      <c r="K286" t="b">
        <v>1</v>
      </c>
      <c r="L286" t="s">
        <v>8272</v>
      </c>
      <c r="M286" t="s">
        <v>8313</v>
      </c>
      <c r="N286">
        <v>105</v>
      </c>
      <c r="O286">
        <v>41829.734259259261</v>
      </c>
      <c r="P286">
        <v>41874.734259259261</v>
      </c>
    </row>
    <row r="287" spans="1:16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 t="b">
        <v>0</v>
      </c>
      <c r="J287">
        <v>72</v>
      </c>
      <c r="K287" t="b">
        <v>1</v>
      </c>
      <c r="L287" t="s">
        <v>8272</v>
      </c>
      <c r="M287" t="s">
        <v>8313</v>
      </c>
      <c r="N287">
        <v>145</v>
      </c>
      <c r="O287">
        <v>42491.92288194444</v>
      </c>
      <c r="P287">
        <v>42521.92288194444</v>
      </c>
    </row>
    <row r="288" spans="1:16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 t="b">
        <v>0</v>
      </c>
      <c r="J288">
        <v>33</v>
      </c>
      <c r="K288" t="b">
        <v>1</v>
      </c>
      <c r="L288" t="s">
        <v>8272</v>
      </c>
      <c r="M288" t="s">
        <v>8313</v>
      </c>
      <c r="N288">
        <v>96.67</v>
      </c>
      <c r="O288">
        <v>41950.859560185185</v>
      </c>
      <c r="P288">
        <v>41964.204861111109</v>
      </c>
    </row>
    <row r="289" spans="1:16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 t="b">
        <v>0</v>
      </c>
      <c r="J289">
        <v>15</v>
      </c>
      <c r="K289" t="b">
        <v>1</v>
      </c>
      <c r="L289" t="s">
        <v>8272</v>
      </c>
      <c r="M289" t="s">
        <v>8313</v>
      </c>
      <c r="N289">
        <v>60.33</v>
      </c>
      <c r="O289">
        <v>41802.62090277778</v>
      </c>
      <c r="P289">
        <v>41822.62090277778</v>
      </c>
    </row>
    <row r="290" spans="1:16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 t="b">
        <v>0</v>
      </c>
      <c r="J290">
        <v>44</v>
      </c>
      <c r="K290" t="b">
        <v>1</v>
      </c>
      <c r="L290" t="s">
        <v>8272</v>
      </c>
      <c r="M290" t="s">
        <v>8313</v>
      </c>
      <c r="N290">
        <v>75.34</v>
      </c>
      <c r="O290">
        <v>41781.096203703702</v>
      </c>
      <c r="P290">
        <v>41794.207638888889</v>
      </c>
    </row>
    <row r="291" spans="1:16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 t="b">
        <v>0</v>
      </c>
      <c r="J291">
        <v>10</v>
      </c>
      <c r="K291" t="b">
        <v>1</v>
      </c>
      <c r="L291" t="s">
        <v>8272</v>
      </c>
      <c r="M291" t="s">
        <v>8313</v>
      </c>
      <c r="N291">
        <v>55</v>
      </c>
      <c r="O291">
        <v>42020.846666666665</v>
      </c>
      <c r="P291">
        <v>42037.207638888889</v>
      </c>
    </row>
    <row r="292" spans="1:16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 t="b">
        <v>0</v>
      </c>
      <c r="J292">
        <v>46</v>
      </c>
      <c r="K292" t="b">
        <v>1</v>
      </c>
      <c r="L292" t="s">
        <v>8272</v>
      </c>
      <c r="M292" t="s">
        <v>8313</v>
      </c>
      <c r="N292">
        <v>66.959999999999994</v>
      </c>
      <c r="O292">
        <v>42125.772812499999</v>
      </c>
      <c r="P292">
        <v>42155.772812499999</v>
      </c>
    </row>
    <row r="293" spans="1:16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 t="b">
        <v>0</v>
      </c>
      <c r="J293">
        <v>11</v>
      </c>
      <c r="K293" t="b">
        <v>1</v>
      </c>
      <c r="L293" t="s">
        <v>8272</v>
      </c>
      <c r="M293" t="s">
        <v>8313</v>
      </c>
      <c r="N293">
        <v>227.27</v>
      </c>
      <c r="O293">
        <v>41856.010069444441</v>
      </c>
      <c r="P293">
        <v>41890.125</v>
      </c>
    </row>
    <row r="294" spans="1:16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 t="b">
        <v>0</v>
      </c>
      <c r="J294">
        <v>33</v>
      </c>
      <c r="K294" t="b">
        <v>1</v>
      </c>
      <c r="L294" t="s">
        <v>8272</v>
      </c>
      <c r="M294" t="s">
        <v>8313</v>
      </c>
      <c r="N294">
        <v>50.02</v>
      </c>
      <c r="O294">
        <v>41893.783553240741</v>
      </c>
      <c r="P294">
        <v>41914.597916666666</v>
      </c>
    </row>
    <row r="295" spans="1:16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 t="b">
        <v>0</v>
      </c>
      <c r="J295">
        <v>13</v>
      </c>
      <c r="K295" t="b">
        <v>1</v>
      </c>
      <c r="L295" t="s">
        <v>8272</v>
      </c>
      <c r="M295" t="s">
        <v>8313</v>
      </c>
      <c r="N295">
        <v>45.62</v>
      </c>
      <c r="O295">
        <v>41881.361342592594</v>
      </c>
      <c r="P295">
        <v>41911.361342592594</v>
      </c>
    </row>
    <row r="296" spans="1:16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 t="b">
        <v>0</v>
      </c>
      <c r="J296">
        <v>74</v>
      </c>
      <c r="K296" t="b">
        <v>1</v>
      </c>
      <c r="L296" t="s">
        <v>8272</v>
      </c>
      <c r="M296" t="s">
        <v>8313</v>
      </c>
      <c r="N296">
        <v>137.24</v>
      </c>
      <c r="O296">
        <v>41880.76357638889</v>
      </c>
      <c r="P296">
        <v>41895.166666666664</v>
      </c>
    </row>
    <row r="297" spans="1:16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 t="b">
        <v>0</v>
      </c>
      <c r="J297">
        <v>7</v>
      </c>
      <c r="K297" t="b">
        <v>1</v>
      </c>
      <c r="L297" t="s">
        <v>8272</v>
      </c>
      <c r="M297" t="s">
        <v>8313</v>
      </c>
      <c r="N297">
        <v>75.709999999999994</v>
      </c>
      <c r="O297">
        <v>42214.6956712963</v>
      </c>
      <c r="P297">
        <v>42225.666666666672</v>
      </c>
    </row>
    <row r="298" spans="1:16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 t="b">
        <v>0</v>
      </c>
      <c r="J298">
        <v>34</v>
      </c>
      <c r="K298" t="b">
        <v>1</v>
      </c>
      <c r="L298" t="s">
        <v>8272</v>
      </c>
      <c r="M298" t="s">
        <v>8313</v>
      </c>
      <c r="N298">
        <v>99</v>
      </c>
      <c r="O298">
        <v>42460.335312499999</v>
      </c>
      <c r="P298">
        <v>42488.249305555553</v>
      </c>
    </row>
    <row r="299" spans="1:16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 t="b">
        <v>0</v>
      </c>
      <c r="J299">
        <v>86</v>
      </c>
      <c r="K299" t="b">
        <v>1</v>
      </c>
      <c r="L299" t="s">
        <v>8272</v>
      </c>
      <c r="M299" t="s">
        <v>8313</v>
      </c>
      <c r="N299">
        <v>81.569999999999993</v>
      </c>
      <c r="O299">
        <v>42167.023206018523</v>
      </c>
      <c r="P299">
        <v>42196.165972222225</v>
      </c>
    </row>
    <row r="300" spans="1:16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 t="b">
        <v>0</v>
      </c>
      <c r="J300">
        <v>18</v>
      </c>
      <c r="K300" t="b">
        <v>1</v>
      </c>
      <c r="L300" t="s">
        <v>8272</v>
      </c>
      <c r="M300" t="s">
        <v>8313</v>
      </c>
      <c r="N300">
        <v>36.67</v>
      </c>
      <c r="O300">
        <v>42177.761782407411</v>
      </c>
      <c r="P300">
        <v>42198.041666666672</v>
      </c>
    </row>
    <row r="301" spans="1:16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 t="b">
        <v>0</v>
      </c>
      <c r="J301">
        <v>26</v>
      </c>
      <c r="K301" t="b">
        <v>1</v>
      </c>
      <c r="L301" t="s">
        <v>8272</v>
      </c>
      <c r="M301" t="s">
        <v>8313</v>
      </c>
      <c r="N301">
        <v>49.23</v>
      </c>
      <c r="O301">
        <v>42521.654328703706</v>
      </c>
      <c r="P301">
        <v>42551.654328703706</v>
      </c>
    </row>
    <row r="302" spans="1:16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 t="b">
        <v>0</v>
      </c>
      <c r="J302">
        <v>27</v>
      </c>
      <c r="K302" t="b">
        <v>1</v>
      </c>
      <c r="L302" t="s">
        <v>8272</v>
      </c>
      <c r="M302" t="s">
        <v>8313</v>
      </c>
      <c r="N302">
        <v>42.3</v>
      </c>
      <c r="O302">
        <v>41884.599849537037</v>
      </c>
      <c r="P302">
        <v>41900.165972222225</v>
      </c>
    </row>
    <row r="303" spans="1:16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 t="b">
        <v>0</v>
      </c>
      <c r="J303">
        <v>8</v>
      </c>
      <c r="K303" t="b">
        <v>1</v>
      </c>
      <c r="L303" t="s">
        <v>8272</v>
      </c>
      <c r="M303" t="s">
        <v>8313</v>
      </c>
      <c r="N303">
        <v>78.88</v>
      </c>
      <c r="O303">
        <v>42289.761192129634</v>
      </c>
      <c r="P303">
        <v>42319.802858796291</v>
      </c>
    </row>
    <row r="304" spans="1:16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 t="b">
        <v>0</v>
      </c>
      <c r="J304">
        <v>204</v>
      </c>
      <c r="K304" t="b">
        <v>1</v>
      </c>
      <c r="L304" t="s">
        <v>8272</v>
      </c>
      <c r="M304" t="s">
        <v>8313</v>
      </c>
      <c r="N304">
        <v>38.28</v>
      </c>
      <c r="O304">
        <v>42243.6252662037</v>
      </c>
      <c r="P304">
        <v>42278.6252662037</v>
      </c>
    </row>
    <row r="305" spans="1:16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 t="b">
        <v>0</v>
      </c>
      <c r="J305">
        <v>13</v>
      </c>
      <c r="K305" t="b">
        <v>1</v>
      </c>
      <c r="L305" t="s">
        <v>8272</v>
      </c>
      <c r="M305" t="s">
        <v>8313</v>
      </c>
      <c r="N305">
        <v>55.23</v>
      </c>
      <c r="O305">
        <v>42600.756041666667</v>
      </c>
      <c r="P305">
        <v>42621.756041666667</v>
      </c>
    </row>
    <row r="306" spans="1:16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 t="b">
        <v>0</v>
      </c>
      <c r="J306">
        <v>85</v>
      </c>
      <c r="K306" t="b">
        <v>1</v>
      </c>
      <c r="L306" t="s">
        <v>8272</v>
      </c>
      <c r="M306" t="s">
        <v>8313</v>
      </c>
      <c r="N306">
        <v>66.150000000000006</v>
      </c>
      <c r="O306">
        <v>41829.599791666667</v>
      </c>
      <c r="P306">
        <v>41889.599791666667</v>
      </c>
    </row>
    <row r="307" spans="1:16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 t="b">
        <v>0</v>
      </c>
      <c r="J307">
        <v>24</v>
      </c>
      <c r="K307" t="b">
        <v>1</v>
      </c>
      <c r="L307" t="s">
        <v>8272</v>
      </c>
      <c r="M307" t="s">
        <v>8313</v>
      </c>
      <c r="N307">
        <v>104.17</v>
      </c>
      <c r="O307">
        <v>42040.831678240742</v>
      </c>
      <c r="P307">
        <v>42070.831678240742</v>
      </c>
    </row>
    <row r="308" spans="1:16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 t="b">
        <v>0</v>
      </c>
      <c r="J308">
        <v>8</v>
      </c>
      <c r="K308" t="b">
        <v>1</v>
      </c>
      <c r="L308" t="s">
        <v>8272</v>
      </c>
      <c r="M308" t="s">
        <v>8313</v>
      </c>
      <c r="N308">
        <v>31.38</v>
      </c>
      <c r="O308">
        <v>42075.807395833333</v>
      </c>
      <c r="P308">
        <v>42105.807395833333</v>
      </c>
    </row>
    <row r="309" spans="1:16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 t="b">
        <v>0</v>
      </c>
      <c r="J309">
        <v>19</v>
      </c>
      <c r="K309" t="b">
        <v>1</v>
      </c>
      <c r="L309" t="s">
        <v>8272</v>
      </c>
      <c r="M309" t="s">
        <v>8313</v>
      </c>
      <c r="N309">
        <v>59.21</v>
      </c>
      <c r="O309">
        <v>42073.660694444443</v>
      </c>
      <c r="P309">
        <v>42095.165972222225</v>
      </c>
    </row>
    <row r="310" spans="1:16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 t="b">
        <v>0</v>
      </c>
      <c r="J310">
        <v>336</v>
      </c>
      <c r="K310" t="b">
        <v>1</v>
      </c>
      <c r="L310" t="s">
        <v>8272</v>
      </c>
      <c r="M310" t="s">
        <v>8313</v>
      </c>
      <c r="N310">
        <v>119.18</v>
      </c>
      <c r="O310">
        <v>42480.078715277778</v>
      </c>
      <c r="P310">
        <v>42504.165972222225</v>
      </c>
    </row>
    <row r="311" spans="1:16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 t="b">
        <v>0</v>
      </c>
      <c r="J311">
        <v>13</v>
      </c>
      <c r="K311" t="b">
        <v>1</v>
      </c>
      <c r="L311" t="s">
        <v>8272</v>
      </c>
      <c r="M311" t="s">
        <v>8313</v>
      </c>
      <c r="N311">
        <v>164.62</v>
      </c>
      <c r="O311">
        <v>42411.942291666666</v>
      </c>
      <c r="P311">
        <v>42434.041666666672</v>
      </c>
    </row>
    <row r="312" spans="1:16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 t="b">
        <v>0</v>
      </c>
      <c r="J312">
        <v>25</v>
      </c>
      <c r="K312" t="b">
        <v>1</v>
      </c>
      <c r="L312" t="s">
        <v>8272</v>
      </c>
      <c r="M312" t="s">
        <v>8313</v>
      </c>
      <c r="N312">
        <v>61.1</v>
      </c>
      <c r="O312">
        <v>41753.515856481477</v>
      </c>
      <c r="P312">
        <v>41781.921527777777</v>
      </c>
    </row>
    <row r="313" spans="1:16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 t="b">
        <v>0</v>
      </c>
      <c r="J313">
        <v>104</v>
      </c>
      <c r="K313" t="b">
        <v>1</v>
      </c>
      <c r="L313" t="s">
        <v>8272</v>
      </c>
      <c r="M313" t="s">
        <v>8313</v>
      </c>
      <c r="N313">
        <v>56.2</v>
      </c>
      <c r="O313">
        <v>42196.028703703705</v>
      </c>
      <c r="P313">
        <v>42228</v>
      </c>
    </row>
    <row r="314" spans="1:16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 t="b">
        <v>0</v>
      </c>
      <c r="J314">
        <v>53</v>
      </c>
      <c r="K314" t="b">
        <v>1</v>
      </c>
      <c r="L314" t="s">
        <v>8272</v>
      </c>
      <c r="M314" t="s">
        <v>8313</v>
      </c>
      <c r="N314">
        <v>107</v>
      </c>
      <c r="O314">
        <v>42016.050451388888</v>
      </c>
      <c r="P314">
        <v>42046.708333333328</v>
      </c>
    </row>
    <row r="315" spans="1:16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 t="b">
        <v>0</v>
      </c>
      <c r="J315">
        <v>558</v>
      </c>
      <c r="K315" t="b">
        <v>1</v>
      </c>
      <c r="L315" t="s">
        <v>8272</v>
      </c>
      <c r="M315" t="s">
        <v>8313</v>
      </c>
      <c r="N315">
        <v>179.28</v>
      </c>
      <c r="O315">
        <v>41730.276747685188</v>
      </c>
      <c r="P315">
        <v>41764.276747685188</v>
      </c>
    </row>
    <row r="316" spans="1:16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 t="b">
        <v>0</v>
      </c>
      <c r="J316">
        <v>54</v>
      </c>
      <c r="K316" t="b">
        <v>1</v>
      </c>
      <c r="L316" t="s">
        <v>8272</v>
      </c>
      <c r="M316" t="s">
        <v>8313</v>
      </c>
      <c r="N316">
        <v>47.41</v>
      </c>
      <c r="O316">
        <v>42203.680300925931</v>
      </c>
      <c r="P316">
        <v>42221.774999999994</v>
      </c>
    </row>
    <row r="317" spans="1:16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 t="b">
        <v>0</v>
      </c>
      <c r="J317">
        <v>12</v>
      </c>
      <c r="K317" t="b">
        <v>1</v>
      </c>
      <c r="L317" t="s">
        <v>8272</v>
      </c>
      <c r="M317" t="s">
        <v>8313</v>
      </c>
      <c r="N317">
        <v>97.92</v>
      </c>
      <c r="O317">
        <v>41974.743148148147</v>
      </c>
      <c r="P317">
        <v>42004.743148148147</v>
      </c>
    </row>
    <row r="318" spans="1:16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 t="b">
        <v>0</v>
      </c>
      <c r="J318">
        <v>19</v>
      </c>
      <c r="K318" t="b">
        <v>1</v>
      </c>
      <c r="L318" t="s">
        <v>8272</v>
      </c>
      <c r="M318" t="s">
        <v>8313</v>
      </c>
      <c r="N318">
        <v>58.42</v>
      </c>
      <c r="O318">
        <v>41869.740671296298</v>
      </c>
      <c r="P318">
        <v>41899.740671296298</v>
      </c>
    </row>
    <row r="319" spans="1:16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 t="b">
        <v>0</v>
      </c>
      <c r="J319">
        <v>41</v>
      </c>
      <c r="K319" t="b">
        <v>1</v>
      </c>
      <c r="L319" t="s">
        <v>8272</v>
      </c>
      <c r="M319" t="s">
        <v>8313</v>
      </c>
      <c r="N319">
        <v>122.54</v>
      </c>
      <c r="O319">
        <v>41982.688611111109</v>
      </c>
      <c r="P319">
        <v>42012.688611111109</v>
      </c>
    </row>
    <row r="320" spans="1:16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 t="b">
        <v>0</v>
      </c>
      <c r="J320">
        <v>26</v>
      </c>
      <c r="K320" t="b">
        <v>1</v>
      </c>
      <c r="L320" t="s">
        <v>8272</v>
      </c>
      <c r="M320" t="s">
        <v>8313</v>
      </c>
      <c r="N320">
        <v>87.96</v>
      </c>
      <c r="O320">
        <v>41976.331979166673</v>
      </c>
      <c r="P320">
        <v>42004.291666666672</v>
      </c>
    </row>
    <row r="321" spans="1:16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 t="b">
        <v>0</v>
      </c>
      <c r="J321">
        <v>45</v>
      </c>
      <c r="K321" t="b">
        <v>1</v>
      </c>
      <c r="L321" t="s">
        <v>8272</v>
      </c>
      <c r="M321" t="s">
        <v>8313</v>
      </c>
      <c r="N321">
        <v>136.78</v>
      </c>
      <c r="O321">
        <v>41926.942685185182</v>
      </c>
      <c r="P321">
        <v>41956.984351851846</v>
      </c>
    </row>
    <row r="322" spans="1:16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 t="b">
        <v>0</v>
      </c>
      <c r="J322">
        <v>102</v>
      </c>
      <c r="K322" t="b">
        <v>1</v>
      </c>
      <c r="L322" t="s">
        <v>8272</v>
      </c>
      <c r="M322" t="s">
        <v>8313</v>
      </c>
      <c r="N322">
        <v>99.34</v>
      </c>
      <c r="O322">
        <v>42561.783877314811</v>
      </c>
      <c r="P322">
        <v>42593.165972222225</v>
      </c>
    </row>
    <row r="323" spans="1:16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 t="b">
        <v>0</v>
      </c>
      <c r="J323">
        <v>5</v>
      </c>
      <c r="K323" t="b">
        <v>1</v>
      </c>
      <c r="L323" t="s">
        <v>8272</v>
      </c>
      <c r="M323" t="s">
        <v>8313</v>
      </c>
      <c r="N323">
        <v>20</v>
      </c>
      <c r="O323">
        <v>42649.54923611111</v>
      </c>
      <c r="P323">
        <v>42709.590902777782</v>
      </c>
    </row>
    <row r="324" spans="1:16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 t="b">
        <v>0</v>
      </c>
      <c r="J324">
        <v>27</v>
      </c>
      <c r="K324" t="b">
        <v>1</v>
      </c>
      <c r="L324" t="s">
        <v>8272</v>
      </c>
      <c r="M324" t="s">
        <v>8313</v>
      </c>
      <c r="N324">
        <v>28.89</v>
      </c>
      <c r="O324">
        <v>42093.786840277782</v>
      </c>
      <c r="P324">
        <v>42120.26944444445</v>
      </c>
    </row>
    <row r="325" spans="1:16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 t="b">
        <v>0</v>
      </c>
      <c r="J325">
        <v>27</v>
      </c>
      <c r="K325" t="b">
        <v>1</v>
      </c>
      <c r="L325" t="s">
        <v>8272</v>
      </c>
      <c r="M325" t="s">
        <v>8313</v>
      </c>
      <c r="N325">
        <v>37.96</v>
      </c>
      <c r="O325">
        <v>42026.176180555558</v>
      </c>
      <c r="P325">
        <v>42064.207638888889</v>
      </c>
    </row>
    <row r="326" spans="1:16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 t="b">
        <v>0</v>
      </c>
      <c r="J326">
        <v>49</v>
      </c>
      <c r="K326" t="b">
        <v>1</v>
      </c>
      <c r="L326" t="s">
        <v>8272</v>
      </c>
      <c r="M326" t="s">
        <v>8313</v>
      </c>
      <c r="N326">
        <v>58.57</v>
      </c>
      <c r="O326">
        <v>42451.095856481479</v>
      </c>
      <c r="P326">
        <v>42465.095856481479</v>
      </c>
    </row>
    <row r="327" spans="1:16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 t="b">
        <v>0</v>
      </c>
      <c r="J327">
        <v>24</v>
      </c>
      <c r="K327" t="b">
        <v>1</v>
      </c>
      <c r="L327" t="s">
        <v>8272</v>
      </c>
      <c r="M327" t="s">
        <v>8313</v>
      </c>
      <c r="N327">
        <v>135.63</v>
      </c>
      <c r="O327">
        <v>42418.425983796296</v>
      </c>
      <c r="P327">
        <v>42478.384317129632</v>
      </c>
    </row>
    <row r="328" spans="1:16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 t="b">
        <v>0</v>
      </c>
      <c r="J328">
        <v>23</v>
      </c>
      <c r="K328" t="b">
        <v>1</v>
      </c>
      <c r="L328" t="s">
        <v>8272</v>
      </c>
      <c r="M328" t="s">
        <v>8313</v>
      </c>
      <c r="N328">
        <v>176.09</v>
      </c>
      <c r="O328">
        <v>41964.716319444444</v>
      </c>
      <c r="P328">
        <v>41994.716319444444</v>
      </c>
    </row>
    <row r="329" spans="1:16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 t="b">
        <v>0</v>
      </c>
      <c r="J329">
        <v>54</v>
      </c>
      <c r="K329" t="b">
        <v>1</v>
      </c>
      <c r="L329" t="s">
        <v>8272</v>
      </c>
      <c r="M329" t="s">
        <v>8313</v>
      </c>
      <c r="N329">
        <v>151.97999999999999</v>
      </c>
      <c r="O329">
        <v>42576.697569444441</v>
      </c>
      <c r="P329">
        <v>42636.697569444441</v>
      </c>
    </row>
    <row r="330" spans="1:16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 t="b">
        <v>0</v>
      </c>
      <c r="J330">
        <v>62</v>
      </c>
      <c r="K330" t="b">
        <v>1</v>
      </c>
      <c r="L330" t="s">
        <v>8272</v>
      </c>
      <c r="M330" t="s">
        <v>8313</v>
      </c>
      <c r="N330">
        <v>82.26</v>
      </c>
      <c r="O330">
        <v>42125.647534722222</v>
      </c>
      <c r="P330">
        <v>42150.647534722222</v>
      </c>
    </row>
    <row r="331" spans="1:16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 t="b">
        <v>0</v>
      </c>
      <c r="J331">
        <v>18</v>
      </c>
      <c r="K331" t="b">
        <v>1</v>
      </c>
      <c r="L331" t="s">
        <v>8272</v>
      </c>
      <c r="M331" t="s">
        <v>8313</v>
      </c>
      <c r="N331">
        <v>68.06</v>
      </c>
      <c r="O331">
        <v>42003.948425925926</v>
      </c>
      <c r="P331">
        <v>42028.207638888889</v>
      </c>
    </row>
    <row r="332" spans="1:16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 t="b">
        <v>0</v>
      </c>
      <c r="J332">
        <v>35</v>
      </c>
      <c r="K332" t="b">
        <v>1</v>
      </c>
      <c r="L332" t="s">
        <v>8272</v>
      </c>
      <c r="M332" t="s">
        <v>8313</v>
      </c>
      <c r="N332">
        <v>72.709999999999994</v>
      </c>
      <c r="O332">
        <v>41988.829942129625</v>
      </c>
      <c r="P332">
        <v>42046.207638888889</v>
      </c>
    </row>
    <row r="333" spans="1:16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 t="b">
        <v>0</v>
      </c>
      <c r="J333">
        <v>43</v>
      </c>
      <c r="K333" t="b">
        <v>1</v>
      </c>
      <c r="L333" t="s">
        <v>8272</v>
      </c>
      <c r="M333" t="s">
        <v>8313</v>
      </c>
      <c r="N333">
        <v>77.19</v>
      </c>
      <c r="O333">
        <v>41974.898599537039</v>
      </c>
      <c r="P333">
        <v>42009.851388888885</v>
      </c>
    </row>
    <row r="334" spans="1:16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 t="b">
        <v>0</v>
      </c>
      <c r="J334">
        <v>36</v>
      </c>
      <c r="K334" t="b">
        <v>1</v>
      </c>
      <c r="L334" t="s">
        <v>8272</v>
      </c>
      <c r="M334" t="s">
        <v>8313</v>
      </c>
      <c r="N334">
        <v>55.97</v>
      </c>
      <c r="O334">
        <v>42592.066921296297</v>
      </c>
      <c r="P334">
        <v>42617.066921296297</v>
      </c>
    </row>
    <row r="335" spans="1:16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 t="b">
        <v>0</v>
      </c>
      <c r="J335">
        <v>62</v>
      </c>
      <c r="K335" t="b">
        <v>1</v>
      </c>
      <c r="L335" t="s">
        <v>8272</v>
      </c>
      <c r="M335" t="s">
        <v>8313</v>
      </c>
      <c r="N335">
        <v>49.69</v>
      </c>
      <c r="O335">
        <v>42050.008368055554</v>
      </c>
      <c r="P335">
        <v>42076.290972222225</v>
      </c>
    </row>
    <row r="336" spans="1:16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 t="b">
        <v>0</v>
      </c>
      <c r="J336">
        <v>33</v>
      </c>
      <c r="K336" t="b">
        <v>1</v>
      </c>
      <c r="L336" t="s">
        <v>8272</v>
      </c>
      <c r="M336" t="s">
        <v>8313</v>
      </c>
      <c r="N336">
        <v>77.73</v>
      </c>
      <c r="O336">
        <v>42417.585532407407</v>
      </c>
      <c r="P336">
        <v>42432.249305555553</v>
      </c>
    </row>
    <row r="337" spans="1:16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 t="b">
        <v>0</v>
      </c>
      <c r="J337">
        <v>27</v>
      </c>
      <c r="K337" t="b">
        <v>1</v>
      </c>
      <c r="L337" t="s">
        <v>8272</v>
      </c>
      <c r="M337" t="s">
        <v>8313</v>
      </c>
      <c r="N337">
        <v>40.78</v>
      </c>
      <c r="O337">
        <v>41866.79886574074</v>
      </c>
      <c r="P337">
        <v>41885.207638888889</v>
      </c>
    </row>
    <row r="338" spans="1:16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 t="b">
        <v>0</v>
      </c>
      <c r="J338">
        <v>17</v>
      </c>
      <c r="K338" t="b">
        <v>1</v>
      </c>
      <c r="L338" t="s">
        <v>8272</v>
      </c>
      <c r="M338" t="s">
        <v>8313</v>
      </c>
      <c r="N338">
        <v>59.41</v>
      </c>
      <c r="O338">
        <v>42220.79487268519</v>
      </c>
      <c r="P338">
        <v>42246</v>
      </c>
    </row>
    <row r="339" spans="1:16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 t="b">
        <v>0</v>
      </c>
      <c r="J339">
        <v>4</v>
      </c>
      <c r="K339" t="b">
        <v>1</v>
      </c>
      <c r="L339" t="s">
        <v>8272</v>
      </c>
      <c r="M339" t="s">
        <v>8313</v>
      </c>
      <c r="N339">
        <v>3.25</v>
      </c>
      <c r="O339">
        <v>42628.849120370374</v>
      </c>
      <c r="P339">
        <v>42656.849120370374</v>
      </c>
    </row>
    <row r="340" spans="1:16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 t="b">
        <v>0</v>
      </c>
      <c r="J340">
        <v>49</v>
      </c>
      <c r="K340" t="b">
        <v>1</v>
      </c>
      <c r="L340" t="s">
        <v>8272</v>
      </c>
      <c r="M340" t="s">
        <v>8313</v>
      </c>
      <c r="N340">
        <v>81.67</v>
      </c>
      <c r="O340">
        <v>42447.894432870366</v>
      </c>
      <c r="P340">
        <v>42507.894432870366</v>
      </c>
    </row>
    <row r="341" spans="1:16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 t="b">
        <v>0</v>
      </c>
      <c r="J341">
        <v>57</v>
      </c>
      <c r="K341" t="b">
        <v>1</v>
      </c>
      <c r="L341" t="s">
        <v>8272</v>
      </c>
      <c r="M341" t="s">
        <v>8313</v>
      </c>
      <c r="N341">
        <v>44.91</v>
      </c>
      <c r="O341">
        <v>42283.864351851851</v>
      </c>
      <c r="P341">
        <v>42313.906018518523</v>
      </c>
    </row>
    <row r="342" spans="1:16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 t="b">
        <v>0</v>
      </c>
      <c r="J342">
        <v>69</v>
      </c>
      <c r="K342" t="b">
        <v>1</v>
      </c>
      <c r="L342" t="s">
        <v>8272</v>
      </c>
      <c r="M342" t="s">
        <v>8313</v>
      </c>
      <c r="N342">
        <v>49.06</v>
      </c>
      <c r="O342">
        <v>42483.015694444446</v>
      </c>
      <c r="P342">
        <v>42489.290972222225</v>
      </c>
    </row>
    <row r="343" spans="1:16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 t="b">
        <v>0</v>
      </c>
      <c r="J343">
        <v>20</v>
      </c>
      <c r="K343" t="b">
        <v>1</v>
      </c>
      <c r="L343" t="s">
        <v>8272</v>
      </c>
      <c r="M343" t="s">
        <v>8313</v>
      </c>
      <c r="N343">
        <v>62.5</v>
      </c>
      <c r="O343">
        <v>41788.58997685185</v>
      </c>
      <c r="P343">
        <v>41818.58997685185</v>
      </c>
    </row>
    <row r="344" spans="1:16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 t="b">
        <v>0</v>
      </c>
      <c r="J344">
        <v>71</v>
      </c>
      <c r="K344" t="b">
        <v>1</v>
      </c>
      <c r="L344" t="s">
        <v>8272</v>
      </c>
      <c r="M344" t="s">
        <v>8313</v>
      </c>
      <c r="N344">
        <v>35.49</v>
      </c>
      <c r="O344">
        <v>42144.041851851856</v>
      </c>
      <c r="P344">
        <v>42174.041851851856</v>
      </c>
    </row>
    <row r="345" spans="1:16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 t="b">
        <v>0</v>
      </c>
      <c r="J345">
        <v>17</v>
      </c>
      <c r="K345" t="b">
        <v>1</v>
      </c>
      <c r="L345" t="s">
        <v>8272</v>
      </c>
      <c r="M345" t="s">
        <v>8313</v>
      </c>
      <c r="N345">
        <v>66.47</v>
      </c>
      <c r="O345">
        <v>42661.132245370376</v>
      </c>
      <c r="P345">
        <v>42693.916666666672</v>
      </c>
    </row>
    <row r="346" spans="1:16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 t="b">
        <v>0</v>
      </c>
      <c r="J346">
        <v>197</v>
      </c>
      <c r="K346" t="b">
        <v>1</v>
      </c>
      <c r="L346" t="s">
        <v>8272</v>
      </c>
      <c r="M346" t="s">
        <v>8313</v>
      </c>
      <c r="N346">
        <v>56.07</v>
      </c>
      <c r="O346">
        <v>42037.938206018516</v>
      </c>
      <c r="P346">
        <v>42068.166666666672</v>
      </c>
    </row>
    <row r="347" spans="1:16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 t="b">
        <v>0</v>
      </c>
      <c r="J347">
        <v>70</v>
      </c>
      <c r="K347" t="b">
        <v>1</v>
      </c>
      <c r="L347" t="s">
        <v>8272</v>
      </c>
      <c r="M347" t="s">
        <v>8313</v>
      </c>
      <c r="N347">
        <v>47.03</v>
      </c>
      <c r="O347">
        <v>42619.935694444444</v>
      </c>
      <c r="P347">
        <v>42643.875</v>
      </c>
    </row>
    <row r="348" spans="1:16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 t="b">
        <v>0</v>
      </c>
      <c r="J348">
        <v>21</v>
      </c>
      <c r="K348" t="b">
        <v>1</v>
      </c>
      <c r="L348" t="s">
        <v>8272</v>
      </c>
      <c r="M348" t="s">
        <v>8313</v>
      </c>
      <c r="N348">
        <v>47.67</v>
      </c>
      <c r="O348">
        <v>41877.221886574072</v>
      </c>
      <c r="P348">
        <v>41910.140972222223</v>
      </c>
    </row>
    <row r="349" spans="1:16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 t="b">
        <v>0</v>
      </c>
      <c r="J349">
        <v>34</v>
      </c>
      <c r="K349" t="b">
        <v>1</v>
      </c>
      <c r="L349" t="s">
        <v>8272</v>
      </c>
      <c r="M349" t="s">
        <v>8313</v>
      </c>
      <c r="N349">
        <v>88.24</v>
      </c>
      <c r="O349">
        <v>41828.736921296295</v>
      </c>
      <c r="P349">
        <v>41846.291666666664</v>
      </c>
    </row>
    <row r="350" spans="1:16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 t="b">
        <v>0</v>
      </c>
      <c r="J350">
        <v>39</v>
      </c>
      <c r="K350" t="b">
        <v>1</v>
      </c>
      <c r="L350" t="s">
        <v>8272</v>
      </c>
      <c r="M350" t="s">
        <v>8313</v>
      </c>
      <c r="N350">
        <v>80.72</v>
      </c>
      <c r="O350">
        <v>42545.774189814809</v>
      </c>
      <c r="P350">
        <v>42605.774189814809</v>
      </c>
    </row>
    <row r="351" spans="1:16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 t="b">
        <v>0</v>
      </c>
      <c r="J351">
        <v>29</v>
      </c>
      <c r="K351" t="b">
        <v>1</v>
      </c>
      <c r="L351" t="s">
        <v>8272</v>
      </c>
      <c r="M351" t="s">
        <v>8313</v>
      </c>
      <c r="N351">
        <v>68.97</v>
      </c>
      <c r="O351">
        <v>42460.741747685184</v>
      </c>
      <c r="P351">
        <v>42511.165972222225</v>
      </c>
    </row>
    <row r="352" spans="1:16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 t="b">
        <v>0</v>
      </c>
      <c r="J352">
        <v>73</v>
      </c>
      <c r="K352" t="b">
        <v>1</v>
      </c>
      <c r="L352" t="s">
        <v>8272</v>
      </c>
      <c r="M352" t="s">
        <v>8313</v>
      </c>
      <c r="N352">
        <v>550.04</v>
      </c>
      <c r="O352">
        <v>41887.292187500003</v>
      </c>
      <c r="P352">
        <v>41917.292187500003</v>
      </c>
    </row>
    <row r="353" spans="1:16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 t="b">
        <v>0</v>
      </c>
      <c r="J353">
        <v>9</v>
      </c>
      <c r="K353" t="b">
        <v>1</v>
      </c>
      <c r="L353" t="s">
        <v>8272</v>
      </c>
      <c r="M353" t="s">
        <v>8313</v>
      </c>
      <c r="N353">
        <v>57.78</v>
      </c>
      <c r="O353">
        <v>41828.646319444444</v>
      </c>
      <c r="P353">
        <v>41861.665972222225</v>
      </c>
    </row>
    <row r="354" spans="1:16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 t="b">
        <v>0</v>
      </c>
      <c r="J354">
        <v>79</v>
      </c>
      <c r="K354" t="b">
        <v>1</v>
      </c>
      <c r="L354" t="s">
        <v>8272</v>
      </c>
      <c r="M354" t="s">
        <v>8313</v>
      </c>
      <c r="N354">
        <v>73.58</v>
      </c>
      <c r="O354">
        <v>42173.803217592591</v>
      </c>
      <c r="P354">
        <v>42203.290972222225</v>
      </c>
    </row>
    <row r="355" spans="1:16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 t="b">
        <v>0</v>
      </c>
      <c r="J355">
        <v>20</v>
      </c>
      <c r="K355" t="b">
        <v>1</v>
      </c>
      <c r="L355" t="s">
        <v>8272</v>
      </c>
      <c r="M355" t="s">
        <v>8313</v>
      </c>
      <c r="N355">
        <v>75.5</v>
      </c>
      <c r="O355">
        <v>41775.858564814815</v>
      </c>
      <c r="P355">
        <v>41822.165972222225</v>
      </c>
    </row>
    <row r="356" spans="1:16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 t="b">
        <v>0</v>
      </c>
      <c r="J356">
        <v>13</v>
      </c>
      <c r="K356" t="b">
        <v>1</v>
      </c>
      <c r="L356" t="s">
        <v>8272</v>
      </c>
      <c r="M356" t="s">
        <v>8313</v>
      </c>
      <c r="N356">
        <v>235.46</v>
      </c>
      <c r="O356">
        <v>42055.277199074073</v>
      </c>
      <c r="P356">
        <v>42082.610416666663</v>
      </c>
    </row>
    <row r="357" spans="1:16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 t="b">
        <v>0</v>
      </c>
      <c r="J357">
        <v>36</v>
      </c>
      <c r="K357" t="b">
        <v>1</v>
      </c>
      <c r="L357" t="s">
        <v>8272</v>
      </c>
      <c r="M357" t="s">
        <v>8313</v>
      </c>
      <c r="N357">
        <v>92.5</v>
      </c>
      <c r="O357">
        <v>42447.896666666667</v>
      </c>
      <c r="P357">
        <v>42470.166666666672</v>
      </c>
    </row>
    <row r="358" spans="1:16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 t="b">
        <v>0</v>
      </c>
      <c r="J358">
        <v>19</v>
      </c>
      <c r="K358" t="b">
        <v>1</v>
      </c>
      <c r="L358" t="s">
        <v>8272</v>
      </c>
      <c r="M358" t="s">
        <v>8313</v>
      </c>
      <c r="N358">
        <v>46.05</v>
      </c>
      <c r="O358">
        <v>42523.248715277776</v>
      </c>
      <c r="P358">
        <v>42537.248715277776</v>
      </c>
    </row>
    <row r="359" spans="1:16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 t="b">
        <v>0</v>
      </c>
      <c r="J359">
        <v>38</v>
      </c>
      <c r="K359" t="b">
        <v>1</v>
      </c>
      <c r="L359" t="s">
        <v>8272</v>
      </c>
      <c r="M359" t="s">
        <v>8313</v>
      </c>
      <c r="N359">
        <v>31.58</v>
      </c>
      <c r="O359">
        <v>41822.90488425926</v>
      </c>
      <c r="P359">
        <v>41844.291666666664</v>
      </c>
    </row>
    <row r="360" spans="1:16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 t="b">
        <v>0</v>
      </c>
      <c r="J360">
        <v>28</v>
      </c>
      <c r="K360" t="b">
        <v>1</v>
      </c>
      <c r="L360" t="s">
        <v>8272</v>
      </c>
      <c r="M360" t="s">
        <v>8313</v>
      </c>
      <c r="N360">
        <v>36.96</v>
      </c>
      <c r="O360">
        <v>42185.556157407409</v>
      </c>
      <c r="P360">
        <v>42208.772916666669</v>
      </c>
    </row>
    <row r="361" spans="1:16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 t="b">
        <v>0</v>
      </c>
      <c r="J361">
        <v>40</v>
      </c>
      <c r="K361" t="b">
        <v>1</v>
      </c>
      <c r="L361" t="s">
        <v>8272</v>
      </c>
      <c r="M361" t="s">
        <v>8313</v>
      </c>
      <c r="N361">
        <v>88.25</v>
      </c>
      <c r="O361">
        <v>41820.62809027778</v>
      </c>
      <c r="P361">
        <v>41841.165972222225</v>
      </c>
    </row>
    <row r="362" spans="1:16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 t="b">
        <v>0</v>
      </c>
      <c r="J362">
        <v>16</v>
      </c>
      <c r="K362" t="b">
        <v>1</v>
      </c>
      <c r="L362" t="s">
        <v>8272</v>
      </c>
      <c r="M362" t="s">
        <v>8313</v>
      </c>
      <c r="N362">
        <v>64.38</v>
      </c>
      <c r="O362">
        <v>41876.815787037034</v>
      </c>
      <c r="P362">
        <v>41894.815787037034</v>
      </c>
    </row>
    <row r="363" spans="1:16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 t="b">
        <v>0</v>
      </c>
      <c r="J363">
        <v>199</v>
      </c>
      <c r="K363" t="b">
        <v>1</v>
      </c>
      <c r="L363" t="s">
        <v>8272</v>
      </c>
      <c r="M363" t="s">
        <v>8313</v>
      </c>
      <c r="N363">
        <v>62.05</v>
      </c>
      <c r="O363">
        <v>41802.574282407404</v>
      </c>
      <c r="P363">
        <v>41823.165972222225</v>
      </c>
    </row>
    <row r="364" spans="1:16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 t="b">
        <v>0</v>
      </c>
      <c r="J364">
        <v>30</v>
      </c>
      <c r="K364" t="b">
        <v>1</v>
      </c>
      <c r="L364" t="s">
        <v>8272</v>
      </c>
      <c r="M364" t="s">
        <v>8313</v>
      </c>
      <c r="N364">
        <v>73.400000000000006</v>
      </c>
      <c r="O364">
        <v>41786.761354166665</v>
      </c>
      <c r="P364">
        <v>41821.207638888889</v>
      </c>
    </row>
    <row r="365" spans="1:16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 t="b">
        <v>0</v>
      </c>
      <c r="J365">
        <v>34</v>
      </c>
      <c r="K365" t="b">
        <v>1</v>
      </c>
      <c r="L365" t="s">
        <v>8272</v>
      </c>
      <c r="M365" t="s">
        <v>8313</v>
      </c>
      <c r="N365">
        <v>99.5</v>
      </c>
      <c r="O365">
        <v>42627.454097222217</v>
      </c>
      <c r="P365">
        <v>42648.454097222217</v>
      </c>
    </row>
    <row r="366" spans="1:16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 t="b">
        <v>0</v>
      </c>
      <c r="J366">
        <v>18</v>
      </c>
      <c r="K366" t="b">
        <v>1</v>
      </c>
      <c r="L366" t="s">
        <v>8272</v>
      </c>
      <c r="M366" t="s">
        <v>8313</v>
      </c>
      <c r="N366">
        <v>62.17</v>
      </c>
      <c r="O366">
        <v>42374.651504629626</v>
      </c>
      <c r="P366">
        <v>42384.651504629626</v>
      </c>
    </row>
    <row r="367" spans="1:16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 t="b">
        <v>0</v>
      </c>
      <c r="J367">
        <v>67</v>
      </c>
      <c r="K367" t="b">
        <v>1</v>
      </c>
      <c r="L367" t="s">
        <v>8272</v>
      </c>
      <c r="M367" t="s">
        <v>8313</v>
      </c>
      <c r="N367">
        <v>62.33</v>
      </c>
      <c r="O367">
        <v>41772.685393518521</v>
      </c>
      <c r="P367">
        <v>41806.290972222225</v>
      </c>
    </row>
    <row r="368" spans="1:16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 t="b">
        <v>0</v>
      </c>
      <c r="J368">
        <v>66</v>
      </c>
      <c r="K368" t="b">
        <v>1</v>
      </c>
      <c r="L368" t="s">
        <v>8272</v>
      </c>
      <c r="M368" t="s">
        <v>8313</v>
      </c>
      <c r="N368">
        <v>58.79</v>
      </c>
      <c r="O368">
        <v>42633.116851851853</v>
      </c>
      <c r="P368">
        <v>42663.116851851853</v>
      </c>
    </row>
    <row r="369" spans="1:16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 t="b">
        <v>0</v>
      </c>
      <c r="J369">
        <v>23</v>
      </c>
      <c r="K369" t="b">
        <v>1</v>
      </c>
      <c r="L369" t="s">
        <v>8272</v>
      </c>
      <c r="M369" t="s">
        <v>8313</v>
      </c>
      <c r="N369">
        <v>45.35</v>
      </c>
      <c r="O369">
        <v>42219.180393518516</v>
      </c>
      <c r="P369">
        <v>42249.180393518516</v>
      </c>
    </row>
    <row r="370" spans="1:16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 t="b">
        <v>0</v>
      </c>
      <c r="J370">
        <v>126</v>
      </c>
      <c r="K370" t="b">
        <v>1</v>
      </c>
      <c r="L370" t="s">
        <v>8272</v>
      </c>
      <c r="M370" t="s">
        <v>8313</v>
      </c>
      <c r="N370">
        <v>41.94</v>
      </c>
      <c r="O370">
        <v>41753.593275462961</v>
      </c>
      <c r="P370">
        <v>41778.875</v>
      </c>
    </row>
    <row r="371" spans="1:16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 t="b">
        <v>0</v>
      </c>
      <c r="J371">
        <v>6</v>
      </c>
      <c r="K371" t="b">
        <v>1</v>
      </c>
      <c r="L371" t="s">
        <v>8272</v>
      </c>
      <c r="M371" t="s">
        <v>8313</v>
      </c>
      <c r="N371">
        <v>59.17</v>
      </c>
      <c r="O371">
        <v>42230.662731481483</v>
      </c>
      <c r="P371">
        <v>42245.165972222225</v>
      </c>
    </row>
    <row r="372" spans="1:16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 t="b">
        <v>0</v>
      </c>
      <c r="J372">
        <v>25</v>
      </c>
      <c r="K372" t="b">
        <v>1</v>
      </c>
      <c r="L372" t="s">
        <v>8272</v>
      </c>
      <c r="M372" t="s">
        <v>8313</v>
      </c>
      <c r="N372">
        <v>200.49</v>
      </c>
      <c r="O372">
        <v>41787.218229166669</v>
      </c>
      <c r="P372">
        <v>41817.218229166669</v>
      </c>
    </row>
    <row r="373" spans="1:16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 t="b">
        <v>0</v>
      </c>
      <c r="J373">
        <v>62</v>
      </c>
      <c r="K373" t="b">
        <v>1</v>
      </c>
      <c r="L373" t="s">
        <v>8272</v>
      </c>
      <c r="M373" t="s">
        <v>8313</v>
      </c>
      <c r="N373">
        <v>57.26</v>
      </c>
      <c r="O373">
        <v>42147.826840277776</v>
      </c>
      <c r="P373">
        <v>42176.934027777781</v>
      </c>
    </row>
    <row r="374" spans="1:16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 t="b">
        <v>0</v>
      </c>
      <c r="J374">
        <v>31</v>
      </c>
      <c r="K374" t="b">
        <v>1</v>
      </c>
      <c r="L374" t="s">
        <v>8272</v>
      </c>
      <c r="M374" t="s">
        <v>8313</v>
      </c>
      <c r="N374">
        <v>58.06</v>
      </c>
      <c r="O374">
        <v>41940.598182870373</v>
      </c>
      <c r="P374">
        <v>41970.639849537038</v>
      </c>
    </row>
    <row r="375" spans="1:16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 t="b">
        <v>0</v>
      </c>
      <c r="J375">
        <v>274</v>
      </c>
      <c r="K375" t="b">
        <v>1</v>
      </c>
      <c r="L375" t="s">
        <v>8272</v>
      </c>
      <c r="M375" t="s">
        <v>8313</v>
      </c>
      <c r="N375">
        <v>186.8</v>
      </c>
      <c r="O375">
        <v>42020.700567129628</v>
      </c>
      <c r="P375">
        <v>42065.207638888889</v>
      </c>
    </row>
    <row r="376" spans="1:16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 t="b">
        <v>0</v>
      </c>
      <c r="J376">
        <v>17</v>
      </c>
      <c r="K376" t="b">
        <v>1</v>
      </c>
      <c r="L376" t="s">
        <v>8272</v>
      </c>
      <c r="M376" t="s">
        <v>8313</v>
      </c>
      <c r="N376">
        <v>74.12</v>
      </c>
      <c r="O376">
        <v>41891.96503472222</v>
      </c>
      <c r="P376">
        <v>41901</v>
      </c>
    </row>
    <row r="377" spans="1:16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 t="b">
        <v>0</v>
      </c>
      <c r="J377">
        <v>60</v>
      </c>
      <c r="K377" t="b">
        <v>1</v>
      </c>
      <c r="L377" t="s">
        <v>8272</v>
      </c>
      <c r="M377" t="s">
        <v>8313</v>
      </c>
      <c r="N377">
        <v>62.67</v>
      </c>
      <c r="O377">
        <v>42490.133877314816</v>
      </c>
      <c r="P377">
        <v>42527.083333333328</v>
      </c>
    </row>
    <row r="378" spans="1:16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 t="b">
        <v>0</v>
      </c>
      <c r="J378">
        <v>33</v>
      </c>
      <c r="K378" t="b">
        <v>1</v>
      </c>
      <c r="L378" t="s">
        <v>8272</v>
      </c>
      <c r="M378" t="s">
        <v>8313</v>
      </c>
      <c r="N378">
        <v>121.36</v>
      </c>
      <c r="O378">
        <v>41995.870486111111</v>
      </c>
      <c r="P378">
        <v>42015.870486111111</v>
      </c>
    </row>
    <row r="379" spans="1:16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 t="b">
        <v>0</v>
      </c>
      <c r="J379">
        <v>136</v>
      </c>
      <c r="K379" t="b">
        <v>1</v>
      </c>
      <c r="L379" t="s">
        <v>8272</v>
      </c>
      <c r="M379" t="s">
        <v>8313</v>
      </c>
      <c r="N379">
        <v>40.630000000000003</v>
      </c>
      <c r="O379">
        <v>42401.806562500002</v>
      </c>
      <c r="P379">
        <v>42431.806562500002</v>
      </c>
    </row>
    <row r="380" spans="1:16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 t="b">
        <v>0</v>
      </c>
      <c r="J380">
        <v>40</v>
      </c>
      <c r="K380" t="b">
        <v>1</v>
      </c>
      <c r="L380" t="s">
        <v>8272</v>
      </c>
      <c r="M380" t="s">
        <v>8313</v>
      </c>
      <c r="N380">
        <v>63</v>
      </c>
      <c r="O380">
        <v>41897.602037037039</v>
      </c>
      <c r="P380">
        <v>41927.602037037039</v>
      </c>
    </row>
    <row r="381" spans="1:16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 t="b">
        <v>0</v>
      </c>
      <c r="J381">
        <v>18</v>
      </c>
      <c r="K381" t="b">
        <v>1</v>
      </c>
      <c r="L381" t="s">
        <v>8272</v>
      </c>
      <c r="M381" t="s">
        <v>8313</v>
      </c>
      <c r="N381">
        <v>33.67</v>
      </c>
      <c r="O381">
        <v>41882.585648148146</v>
      </c>
      <c r="P381">
        <v>41912.666666666664</v>
      </c>
    </row>
    <row r="382" spans="1:16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 t="b">
        <v>0</v>
      </c>
      <c r="J382">
        <v>30</v>
      </c>
      <c r="K382" t="b">
        <v>1</v>
      </c>
      <c r="L382" t="s">
        <v>8272</v>
      </c>
      <c r="M382" t="s">
        <v>8313</v>
      </c>
      <c r="N382">
        <v>43.2</v>
      </c>
      <c r="O382">
        <v>42556.504490740743</v>
      </c>
      <c r="P382">
        <v>42595.290972222225</v>
      </c>
    </row>
    <row r="383" spans="1:16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 t="b">
        <v>0</v>
      </c>
      <c r="J383">
        <v>35</v>
      </c>
      <c r="K383" t="b">
        <v>1</v>
      </c>
      <c r="L383" t="s">
        <v>8272</v>
      </c>
      <c r="M383" t="s">
        <v>8313</v>
      </c>
      <c r="N383">
        <v>83.57</v>
      </c>
      <c r="O383">
        <v>41792.542986111112</v>
      </c>
      <c r="P383">
        <v>41813.75</v>
      </c>
    </row>
    <row r="384" spans="1:16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 t="b">
        <v>0</v>
      </c>
      <c r="J384">
        <v>13</v>
      </c>
      <c r="K384" t="b">
        <v>1</v>
      </c>
      <c r="L384" t="s">
        <v>8272</v>
      </c>
      <c r="M384" t="s">
        <v>8313</v>
      </c>
      <c r="N384">
        <v>140</v>
      </c>
      <c r="O384">
        <v>41879.913761574076</v>
      </c>
      <c r="P384">
        <v>41894.913761574076</v>
      </c>
    </row>
    <row r="385" spans="1:16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 t="b">
        <v>0</v>
      </c>
      <c r="J385">
        <v>23</v>
      </c>
      <c r="K385" t="b">
        <v>1</v>
      </c>
      <c r="L385" t="s">
        <v>8272</v>
      </c>
      <c r="M385" t="s">
        <v>8313</v>
      </c>
      <c r="N385">
        <v>80.87</v>
      </c>
      <c r="O385">
        <v>42552.048356481479</v>
      </c>
      <c r="P385">
        <v>42573.226388888885</v>
      </c>
    </row>
    <row r="386" spans="1:16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 t="b">
        <v>0</v>
      </c>
      <c r="J386">
        <v>39</v>
      </c>
      <c r="K386" t="b">
        <v>1</v>
      </c>
      <c r="L386" t="s">
        <v>8272</v>
      </c>
      <c r="M386" t="s">
        <v>8313</v>
      </c>
      <c r="N386">
        <v>53.85</v>
      </c>
      <c r="O386">
        <v>41810.142199074071</v>
      </c>
      <c r="P386">
        <v>41824.142199074071</v>
      </c>
    </row>
    <row r="387" spans="1:16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 t="b">
        <v>0</v>
      </c>
      <c r="J387">
        <v>27</v>
      </c>
      <c r="K387" t="b">
        <v>1</v>
      </c>
      <c r="L387" t="s">
        <v>8272</v>
      </c>
      <c r="M387" t="s">
        <v>8313</v>
      </c>
      <c r="N387">
        <v>67.959999999999994</v>
      </c>
      <c r="O387">
        <v>42072.576249999998</v>
      </c>
      <c r="P387">
        <v>42097.576249999998</v>
      </c>
    </row>
    <row r="388" spans="1:16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 t="b">
        <v>0</v>
      </c>
      <c r="J388">
        <v>21</v>
      </c>
      <c r="K388" t="b">
        <v>1</v>
      </c>
      <c r="L388" t="s">
        <v>8272</v>
      </c>
      <c r="M388" t="s">
        <v>8313</v>
      </c>
      <c r="N388">
        <v>27.14</v>
      </c>
      <c r="O388">
        <v>41779.724224537036</v>
      </c>
      <c r="P388">
        <v>41805.666666666664</v>
      </c>
    </row>
    <row r="389" spans="1:16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 t="b">
        <v>0</v>
      </c>
      <c r="J389">
        <v>104</v>
      </c>
      <c r="K389" t="b">
        <v>1</v>
      </c>
      <c r="L389" t="s">
        <v>8272</v>
      </c>
      <c r="M389" t="s">
        <v>8313</v>
      </c>
      <c r="N389">
        <v>110.87</v>
      </c>
      <c r="O389">
        <v>42134.172071759262</v>
      </c>
      <c r="P389">
        <v>42155.290972222225</v>
      </c>
    </row>
    <row r="390" spans="1:16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 t="b">
        <v>0</v>
      </c>
      <c r="J390">
        <v>19</v>
      </c>
      <c r="K390" t="b">
        <v>1</v>
      </c>
      <c r="L390" t="s">
        <v>8272</v>
      </c>
      <c r="M390" t="s">
        <v>8313</v>
      </c>
      <c r="N390">
        <v>106.84</v>
      </c>
      <c r="O390">
        <v>42505.738032407404</v>
      </c>
      <c r="P390">
        <v>42525.738032407404</v>
      </c>
    </row>
    <row r="391" spans="1:16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 t="b">
        <v>0</v>
      </c>
      <c r="J391">
        <v>97</v>
      </c>
      <c r="K391" t="b">
        <v>1</v>
      </c>
      <c r="L391" t="s">
        <v>8272</v>
      </c>
      <c r="M391" t="s">
        <v>8313</v>
      </c>
      <c r="N391">
        <v>105.52</v>
      </c>
      <c r="O391">
        <v>42118.556331018524</v>
      </c>
      <c r="P391">
        <v>42150.165972222225</v>
      </c>
    </row>
    <row r="392" spans="1:16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 t="b">
        <v>0</v>
      </c>
      <c r="J392">
        <v>24</v>
      </c>
      <c r="K392" t="b">
        <v>1</v>
      </c>
      <c r="L392" t="s">
        <v>8272</v>
      </c>
      <c r="M392" t="s">
        <v>8313</v>
      </c>
      <c r="N392">
        <v>51.92</v>
      </c>
      <c r="O392">
        <v>42360.887835648144</v>
      </c>
      <c r="P392">
        <v>42390.887835648144</v>
      </c>
    </row>
    <row r="393" spans="1:16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 t="b">
        <v>0</v>
      </c>
      <c r="J393">
        <v>40</v>
      </c>
      <c r="K393" t="b">
        <v>1</v>
      </c>
      <c r="L393" t="s">
        <v>8272</v>
      </c>
      <c r="M393" t="s">
        <v>8313</v>
      </c>
      <c r="N393">
        <v>86.23</v>
      </c>
      <c r="O393">
        <v>42165.993125000001</v>
      </c>
      <c r="P393">
        <v>42187.993125000001</v>
      </c>
    </row>
    <row r="394" spans="1:16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 t="b">
        <v>0</v>
      </c>
      <c r="J394">
        <v>44</v>
      </c>
      <c r="K394" t="b">
        <v>1</v>
      </c>
      <c r="L394" t="s">
        <v>8272</v>
      </c>
      <c r="M394" t="s">
        <v>8313</v>
      </c>
      <c r="N394">
        <v>114.55</v>
      </c>
      <c r="O394">
        <v>41927.936157407406</v>
      </c>
      <c r="P394">
        <v>41948.977824074071</v>
      </c>
    </row>
    <row r="395" spans="1:16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 t="b">
        <v>0</v>
      </c>
      <c r="J395">
        <v>46</v>
      </c>
      <c r="K395" t="b">
        <v>1</v>
      </c>
      <c r="L395" t="s">
        <v>8272</v>
      </c>
      <c r="M395" t="s">
        <v>8313</v>
      </c>
      <c r="N395">
        <v>62.59</v>
      </c>
      <c r="O395">
        <v>42462.140868055561</v>
      </c>
      <c r="P395">
        <v>42489.875</v>
      </c>
    </row>
    <row r="396" spans="1:16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 t="b">
        <v>0</v>
      </c>
      <c r="J396">
        <v>33</v>
      </c>
      <c r="K396" t="b">
        <v>1</v>
      </c>
      <c r="L396" t="s">
        <v>8272</v>
      </c>
      <c r="M396" t="s">
        <v>8313</v>
      </c>
      <c r="N396">
        <v>61.06</v>
      </c>
      <c r="O396">
        <v>42632.348310185189</v>
      </c>
      <c r="P396">
        <v>42663.204861111109</v>
      </c>
    </row>
    <row r="397" spans="1:16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 t="b">
        <v>0</v>
      </c>
      <c r="J397">
        <v>26</v>
      </c>
      <c r="K397" t="b">
        <v>1</v>
      </c>
      <c r="L397" t="s">
        <v>8272</v>
      </c>
      <c r="M397" t="s">
        <v>8313</v>
      </c>
      <c r="N397">
        <v>70.23</v>
      </c>
      <c r="O397">
        <v>42054.849050925928</v>
      </c>
      <c r="P397">
        <v>42084.807384259257</v>
      </c>
    </row>
    <row r="398" spans="1:16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 t="b">
        <v>0</v>
      </c>
      <c r="J398">
        <v>27</v>
      </c>
      <c r="K398" t="b">
        <v>1</v>
      </c>
      <c r="L398" t="s">
        <v>8272</v>
      </c>
      <c r="M398" t="s">
        <v>8313</v>
      </c>
      <c r="N398">
        <v>78.52</v>
      </c>
      <c r="O398">
        <v>42497.275706018518</v>
      </c>
      <c r="P398">
        <v>42535.904861111107</v>
      </c>
    </row>
    <row r="399" spans="1:16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 t="b">
        <v>0</v>
      </c>
      <c r="J399">
        <v>34</v>
      </c>
      <c r="K399" t="b">
        <v>1</v>
      </c>
      <c r="L399" t="s">
        <v>8272</v>
      </c>
      <c r="M399" t="s">
        <v>8313</v>
      </c>
      <c r="N399">
        <v>61.82</v>
      </c>
      <c r="O399">
        <v>42058.904074074075</v>
      </c>
      <c r="P399">
        <v>42095.165972222225</v>
      </c>
    </row>
    <row r="400" spans="1:16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 t="b">
        <v>0</v>
      </c>
      <c r="J400">
        <v>37</v>
      </c>
      <c r="K400" t="b">
        <v>1</v>
      </c>
      <c r="L400" t="s">
        <v>8272</v>
      </c>
      <c r="M400" t="s">
        <v>8313</v>
      </c>
      <c r="N400">
        <v>48.34</v>
      </c>
      <c r="O400">
        <v>41807.690081018518</v>
      </c>
      <c r="P400">
        <v>41837.690081018518</v>
      </c>
    </row>
    <row r="401" spans="1:16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 t="b">
        <v>0</v>
      </c>
      <c r="J401">
        <v>20</v>
      </c>
      <c r="K401" t="b">
        <v>1</v>
      </c>
      <c r="L401" t="s">
        <v>8272</v>
      </c>
      <c r="M401" t="s">
        <v>8313</v>
      </c>
      <c r="N401">
        <v>107.25</v>
      </c>
      <c r="O401">
        <v>42284.69694444444</v>
      </c>
      <c r="P401">
        <v>42301.165972222225</v>
      </c>
    </row>
    <row r="402" spans="1:16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 t="b">
        <v>0</v>
      </c>
      <c r="J402">
        <v>10</v>
      </c>
      <c r="K402" t="b">
        <v>1</v>
      </c>
      <c r="L402" t="s">
        <v>8272</v>
      </c>
      <c r="M402" t="s">
        <v>8313</v>
      </c>
      <c r="N402">
        <v>57</v>
      </c>
      <c r="O402">
        <v>42045.84238425926</v>
      </c>
      <c r="P402">
        <v>42075.800717592589</v>
      </c>
    </row>
    <row r="403" spans="1:16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 t="b">
        <v>0</v>
      </c>
      <c r="J403">
        <v>26</v>
      </c>
      <c r="K403" t="b">
        <v>1</v>
      </c>
      <c r="L403" t="s">
        <v>8272</v>
      </c>
      <c r="M403" t="s">
        <v>8313</v>
      </c>
      <c r="N403">
        <v>40.92</v>
      </c>
      <c r="O403">
        <v>42184.209537037037</v>
      </c>
      <c r="P403">
        <v>42202.876388888893</v>
      </c>
    </row>
    <row r="404" spans="1:16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 t="b">
        <v>0</v>
      </c>
      <c r="J404">
        <v>46</v>
      </c>
      <c r="K404" t="b">
        <v>1</v>
      </c>
      <c r="L404" t="s">
        <v>8272</v>
      </c>
      <c r="M404" t="s">
        <v>8313</v>
      </c>
      <c r="N404">
        <v>79.540000000000006</v>
      </c>
      <c r="O404">
        <v>42341.180636574078</v>
      </c>
      <c r="P404">
        <v>42373.180636574078</v>
      </c>
    </row>
    <row r="405" spans="1:16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 t="b">
        <v>0</v>
      </c>
      <c r="J405">
        <v>41</v>
      </c>
      <c r="K405" t="b">
        <v>1</v>
      </c>
      <c r="L405" t="s">
        <v>8272</v>
      </c>
      <c r="M405" t="s">
        <v>8313</v>
      </c>
      <c r="N405">
        <v>64.63</v>
      </c>
      <c r="O405">
        <v>42170.910231481481</v>
      </c>
      <c r="P405">
        <v>42205.165972222225</v>
      </c>
    </row>
    <row r="406" spans="1:16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 t="b">
        <v>0</v>
      </c>
      <c r="J406">
        <v>49</v>
      </c>
      <c r="K406" t="b">
        <v>1</v>
      </c>
      <c r="L406" t="s">
        <v>8272</v>
      </c>
      <c r="M406" t="s">
        <v>8313</v>
      </c>
      <c r="N406">
        <v>107.57</v>
      </c>
      <c r="O406">
        <v>42151.069606481484</v>
      </c>
      <c r="P406">
        <v>42172.069606481484</v>
      </c>
    </row>
    <row r="407" spans="1:16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 t="b">
        <v>0</v>
      </c>
      <c r="J407">
        <v>28</v>
      </c>
      <c r="K407" t="b">
        <v>1</v>
      </c>
      <c r="L407" t="s">
        <v>8272</v>
      </c>
      <c r="M407" t="s">
        <v>8313</v>
      </c>
      <c r="N407">
        <v>178.57</v>
      </c>
      <c r="O407">
        <v>41944.527627314819</v>
      </c>
      <c r="P407">
        <v>42004.569293981483</v>
      </c>
    </row>
    <row r="408" spans="1:16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 t="b">
        <v>0</v>
      </c>
      <c r="J408">
        <v>8</v>
      </c>
      <c r="K408" t="b">
        <v>1</v>
      </c>
      <c r="L408" t="s">
        <v>8272</v>
      </c>
      <c r="M408" t="s">
        <v>8313</v>
      </c>
      <c r="N408">
        <v>62.63</v>
      </c>
      <c r="O408">
        <v>42593.865405092598</v>
      </c>
      <c r="P408">
        <v>42613.865405092598</v>
      </c>
    </row>
    <row r="409" spans="1:16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 t="b">
        <v>0</v>
      </c>
      <c r="J409">
        <v>3</v>
      </c>
      <c r="K409" t="b">
        <v>1</v>
      </c>
      <c r="L409" t="s">
        <v>8272</v>
      </c>
      <c r="M409" t="s">
        <v>8313</v>
      </c>
      <c r="N409">
        <v>75</v>
      </c>
      <c r="O409">
        <v>42503.740868055553</v>
      </c>
      <c r="P409">
        <v>42517.740868055553</v>
      </c>
    </row>
    <row r="410" spans="1:16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 t="b">
        <v>0</v>
      </c>
      <c r="J410">
        <v>9</v>
      </c>
      <c r="K410" t="b">
        <v>1</v>
      </c>
      <c r="L410" t="s">
        <v>8272</v>
      </c>
      <c r="M410" t="s">
        <v>8313</v>
      </c>
      <c r="N410">
        <v>58.9</v>
      </c>
      <c r="O410">
        <v>41927.848900462966</v>
      </c>
      <c r="P410">
        <v>41948.890567129631</v>
      </c>
    </row>
    <row r="411" spans="1:16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 t="b">
        <v>0</v>
      </c>
      <c r="J411">
        <v>9</v>
      </c>
      <c r="K411" t="b">
        <v>1</v>
      </c>
      <c r="L411" t="s">
        <v>8272</v>
      </c>
      <c r="M411" t="s">
        <v>8313</v>
      </c>
      <c r="N411">
        <v>139.56</v>
      </c>
      <c r="O411">
        <v>42375.114988425921</v>
      </c>
      <c r="P411">
        <v>42420.114988425921</v>
      </c>
    </row>
    <row r="412" spans="1:16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 t="b">
        <v>0</v>
      </c>
      <c r="J412">
        <v>14</v>
      </c>
      <c r="K412" t="b">
        <v>1</v>
      </c>
      <c r="L412" t="s">
        <v>8272</v>
      </c>
      <c r="M412" t="s">
        <v>8313</v>
      </c>
      <c r="N412">
        <v>64.290000000000006</v>
      </c>
      <c r="O412">
        <v>42553.926527777774</v>
      </c>
      <c r="P412">
        <v>42585.172916666663</v>
      </c>
    </row>
    <row r="413" spans="1:16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 t="b">
        <v>0</v>
      </c>
      <c r="J413">
        <v>32</v>
      </c>
      <c r="K413" t="b">
        <v>1</v>
      </c>
      <c r="L413" t="s">
        <v>8272</v>
      </c>
      <c r="M413" t="s">
        <v>8313</v>
      </c>
      <c r="N413">
        <v>63.28</v>
      </c>
      <c r="O413">
        <v>42155.142638888887</v>
      </c>
      <c r="P413">
        <v>42215.142638888887</v>
      </c>
    </row>
  </sheetData>
  <conditionalFormatting sqref="F1:F413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1D89A-97CF-BF42-9DBB-E91325DBDDFE}">
  <dimension ref="A1:P251"/>
  <sheetViews>
    <sheetView workbookViewId="0">
      <selection sqref="A1:P251"/>
    </sheetView>
  </sheetViews>
  <sheetFormatPr baseColWidth="10" defaultRowHeight="15" x14ac:dyDescent="0.2"/>
  <cols>
    <col min="6" max="6" width="11" customWidth="1"/>
    <col min="10" max="10" width="14.5" customWidth="1"/>
    <col min="12" max="12" width="15.5" customWidth="1"/>
    <col min="13" max="13" width="12.83203125" customWidth="1"/>
    <col min="14" max="14" width="16.83203125" customWidth="1"/>
    <col min="15" max="15" width="21.5" customWidth="1"/>
    <col min="16" max="16" width="20.5" customWidth="1"/>
  </cols>
  <sheetData>
    <row r="1" spans="1:16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8260</v>
      </c>
      <c r="J1" t="s">
        <v>8261</v>
      </c>
      <c r="K1" t="s">
        <v>8262</v>
      </c>
      <c r="L1" t="s">
        <v>8316</v>
      </c>
      <c r="M1" t="s">
        <v>8315</v>
      </c>
      <c r="N1" t="s">
        <v>8264</v>
      </c>
      <c r="O1" t="s">
        <v>8322</v>
      </c>
      <c r="P1" t="s">
        <v>8323</v>
      </c>
    </row>
    <row r="2" spans="1:16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 t="b">
        <v>0</v>
      </c>
      <c r="J2">
        <v>0</v>
      </c>
      <c r="K2" t="b">
        <v>0</v>
      </c>
      <c r="L2" t="s">
        <v>8272</v>
      </c>
      <c r="M2" t="s">
        <v>8313</v>
      </c>
      <c r="N2">
        <v>0</v>
      </c>
      <c r="O2">
        <v>42492.737847222219</v>
      </c>
      <c r="P2">
        <v>42534.166666666672</v>
      </c>
    </row>
    <row r="3" spans="1:16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 t="b">
        <v>0</v>
      </c>
      <c r="J3">
        <v>39</v>
      </c>
      <c r="K3" t="b">
        <v>0</v>
      </c>
      <c r="L3" t="s">
        <v>8272</v>
      </c>
      <c r="M3" t="s">
        <v>8313</v>
      </c>
      <c r="N3">
        <v>60.67</v>
      </c>
      <c r="O3">
        <v>42103.016585648147</v>
      </c>
      <c r="P3">
        <v>42163.016585648147</v>
      </c>
    </row>
    <row r="4" spans="1:16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 t="b">
        <v>0</v>
      </c>
      <c r="J4">
        <v>0</v>
      </c>
      <c r="K4" t="b">
        <v>0</v>
      </c>
      <c r="L4" t="s">
        <v>8272</v>
      </c>
      <c r="M4" t="s">
        <v>8313</v>
      </c>
      <c r="N4">
        <v>0</v>
      </c>
      <c r="O4">
        <v>42108.692060185189</v>
      </c>
      <c r="P4">
        <v>42153.692060185189</v>
      </c>
    </row>
    <row r="5" spans="1:16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 t="b">
        <v>0</v>
      </c>
      <c r="J5">
        <v>0</v>
      </c>
      <c r="K5" t="b">
        <v>0</v>
      </c>
      <c r="L5" t="s">
        <v>8272</v>
      </c>
      <c r="M5" t="s">
        <v>8313</v>
      </c>
      <c r="N5">
        <v>0</v>
      </c>
      <c r="O5">
        <v>42453.806307870371</v>
      </c>
      <c r="P5">
        <v>42513.806307870371</v>
      </c>
    </row>
    <row r="6" spans="1:16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 t="b">
        <v>0</v>
      </c>
      <c r="J6">
        <v>3</v>
      </c>
      <c r="K6" t="b">
        <v>0</v>
      </c>
      <c r="L6" t="s">
        <v>8272</v>
      </c>
      <c r="M6" t="s">
        <v>8313</v>
      </c>
      <c r="N6">
        <v>23.33</v>
      </c>
      <c r="O6">
        <v>42123.648831018523</v>
      </c>
      <c r="P6">
        <v>42153.648831018523</v>
      </c>
    </row>
    <row r="7" spans="1:16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 t="b">
        <v>0</v>
      </c>
      <c r="J7">
        <v>13</v>
      </c>
      <c r="K7" t="b">
        <v>0</v>
      </c>
      <c r="L7" t="s">
        <v>8272</v>
      </c>
      <c r="M7" t="s">
        <v>8313</v>
      </c>
      <c r="N7">
        <v>23.92</v>
      </c>
      <c r="O7">
        <v>41858.007071759261</v>
      </c>
      <c r="P7">
        <v>41888.007071759261</v>
      </c>
    </row>
    <row r="8" spans="1:16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 t="b">
        <v>0</v>
      </c>
      <c r="J8">
        <v>6</v>
      </c>
      <c r="K8" t="b">
        <v>0</v>
      </c>
      <c r="L8" t="s">
        <v>8272</v>
      </c>
      <c r="M8" t="s">
        <v>8313</v>
      </c>
      <c r="N8">
        <v>15.83</v>
      </c>
      <c r="O8">
        <v>41781.045173611114</v>
      </c>
      <c r="P8">
        <v>41811.045173611114</v>
      </c>
    </row>
    <row r="9" spans="1:16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 t="b">
        <v>0</v>
      </c>
      <c r="J9">
        <v>5</v>
      </c>
      <c r="K9" t="b">
        <v>0</v>
      </c>
      <c r="L9" t="s">
        <v>8272</v>
      </c>
      <c r="M9" t="s">
        <v>8313</v>
      </c>
      <c r="N9">
        <v>60</v>
      </c>
      <c r="O9">
        <v>42370.007766203707</v>
      </c>
      <c r="P9">
        <v>42398.981944444444</v>
      </c>
    </row>
    <row r="10" spans="1:16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 t="b">
        <v>0</v>
      </c>
      <c r="J10">
        <v>6</v>
      </c>
      <c r="K10" t="b">
        <v>0</v>
      </c>
      <c r="L10" t="s">
        <v>8272</v>
      </c>
      <c r="M10" t="s">
        <v>8313</v>
      </c>
      <c r="N10">
        <v>24.33</v>
      </c>
      <c r="O10">
        <v>42165.037581018521</v>
      </c>
      <c r="P10">
        <v>42224.898611111115</v>
      </c>
    </row>
    <row r="11" spans="1:16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 t="b">
        <v>0</v>
      </c>
      <c r="J11">
        <v>9</v>
      </c>
      <c r="K11" t="b">
        <v>0</v>
      </c>
      <c r="L11" t="s">
        <v>8272</v>
      </c>
      <c r="M11" t="s">
        <v>8313</v>
      </c>
      <c r="N11">
        <v>29.56</v>
      </c>
      <c r="O11">
        <v>42480.800648148142</v>
      </c>
      <c r="P11">
        <v>42540.800648148142</v>
      </c>
    </row>
    <row r="12" spans="1:16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 t="b">
        <v>0</v>
      </c>
      <c r="J12">
        <v>3</v>
      </c>
      <c r="K12" t="b">
        <v>0</v>
      </c>
      <c r="L12" t="s">
        <v>8272</v>
      </c>
      <c r="M12" t="s">
        <v>8313</v>
      </c>
      <c r="N12">
        <v>18.329999999999998</v>
      </c>
      <c r="O12">
        <v>41784.789687500001</v>
      </c>
      <c r="P12">
        <v>41814.789687500001</v>
      </c>
    </row>
    <row r="13" spans="1:16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 t="b">
        <v>0</v>
      </c>
      <c r="J13">
        <v>1</v>
      </c>
      <c r="K13" t="b">
        <v>0</v>
      </c>
      <c r="L13" t="s">
        <v>8272</v>
      </c>
      <c r="M13" t="s">
        <v>8313</v>
      </c>
      <c r="N13">
        <v>20</v>
      </c>
      <c r="O13">
        <v>41831.675034722226</v>
      </c>
      <c r="P13">
        <v>41891.675034722226</v>
      </c>
    </row>
    <row r="14" spans="1:16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 t="b">
        <v>0</v>
      </c>
      <c r="J14">
        <v>0</v>
      </c>
      <c r="K14" t="b">
        <v>0</v>
      </c>
      <c r="L14" t="s">
        <v>8272</v>
      </c>
      <c r="M14" t="s">
        <v>8313</v>
      </c>
      <c r="N14">
        <v>0</v>
      </c>
      <c r="O14">
        <v>41950.114108796297</v>
      </c>
      <c r="P14">
        <v>42010.114108796297</v>
      </c>
    </row>
    <row r="15" spans="1:16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 t="b">
        <v>0</v>
      </c>
      <c r="J15">
        <v>2</v>
      </c>
      <c r="K15" t="b">
        <v>0</v>
      </c>
      <c r="L15" t="s">
        <v>8272</v>
      </c>
      <c r="M15" t="s">
        <v>8313</v>
      </c>
      <c r="N15">
        <v>22.5</v>
      </c>
      <c r="O15">
        <v>42627.955104166671</v>
      </c>
      <c r="P15">
        <v>42657.916666666672</v>
      </c>
    </row>
    <row r="16" spans="1:16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 t="b">
        <v>0</v>
      </c>
      <c r="J16">
        <v>10</v>
      </c>
      <c r="K16" t="b">
        <v>0</v>
      </c>
      <c r="L16" t="s">
        <v>8272</v>
      </c>
      <c r="M16" t="s">
        <v>8313</v>
      </c>
      <c r="N16">
        <v>50.4</v>
      </c>
      <c r="O16">
        <v>42531.195277777777</v>
      </c>
      <c r="P16">
        <v>42555.166666666672</v>
      </c>
    </row>
    <row r="17" spans="1:16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 t="b">
        <v>0</v>
      </c>
      <c r="J17">
        <v>60</v>
      </c>
      <c r="K17" t="b">
        <v>0</v>
      </c>
      <c r="L17" t="s">
        <v>8272</v>
      </c>
      <c r="M17" t="s">
        <v>8313</v>
      </c>
      <c r="N17">
        <v>105.03</v>
      </c>
      <c r="O17">
        <v>42618.827013888891</v>
      </c>
      <c r="P17">
        <v>42648.827013888891</v>
      </c>
    </row>
    <row r="18" spans="1:16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 t="b">
        <v>0</v>
      </c>
      <c r="J18">
        <v>5</v>
      </c>
      <c r="K18" t="b">
        <v>0</v>
      </c>
      <c r="L18" t="s">
        <v>8272</v>
      </c>
      <c r="M18" t="s">
        <v>8313</v>
      </c>
      <c r="N18">
        <v>35.4</v>
      </c>
      <c r="O18">
        <v>42540.593530092592</v>
      </c>
      <c r="P18">
        <v>42570.593530092592</v>
      </c>
    </row>
    <row r="19" spans="1:16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 t="b">
        <v>0</v>
      </c>
      <c r="J19">
        <v>9</v>
      </c>
      <c r="K19" t="b">
        <v>0</v>
      </c>
      <c r="L19" t="s">
        <v>8272</v>
      </c>
      <c r="M19" t="s">
        <v>8313</v>
      </c>
      <c r="N19">
        <v>83.33</v>
      </c>
      <c r="O19">
        <v>41746.189409722225</v>
      </c>
      <c r="P19">
        <v>41776.189409722225</v>
      </c>
    </row>
    <row r="20" spans="1:16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 t="b">
        <v>0</v>
      </c>
      <c r="J20">
        <v>13</v>
      </c>
      <c r="K20" t="b">
        <v>0</v>
      </c>
      <c r="L20" t="s">
        <v>8272</v>
      </c>
      <c r="M20" t="s">
        <v>8313</v>
      </c>
      <c r="N20">
        <v>35.92</v>
      </c>
      <c r="O20">
        <v>41974.738576388889</v>
      </c>
      <c r="P20">
        <v>41994.738576388889</v>
      </c>
    </row>
    <row r="21" spans="1:16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 t="b">
        <v>0</v>
      </c>
      <c r="J21">
        <v>0</v>
      </c>
      <c r="K21" t="b">
        <v>0</v>
      </c>
      <c r="L21" t="s">
        <v>8272</v>
      </c>
      <c r="M21" t="s">
        <v>8313</v>
      </c>
      <c r="N21">
        <v>0</v>
      </c>
      <c r="O21">
        <v>42115.11618055556</v>
      </c>
      <c r="P21">
        <v>42175.11618055556</v>
      </c>
    </row>
    <row r="22" spans="1:16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 t="b">
        <v>0</v>
      </c>
      <c r="J22">
        <v>8</v>
      </c>
      <c r="K22" t="b">
        <v>0</v>
      </c>
      <c r="L22" t="s">
        <v>8272</v>
      </c>
      <c r="M22" t="s">
        <v>8313</v>
      </c>
      <c r="N22">
        <v>119.13</v>
      </c>
      <c r="O22">
        <v>42002.817488425921</v>
      </c>
      <c r="P22">
        <v>42032.817488425921</v>
      </c>
    </row>
    <row r="23" spans="1:16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 t="b">
        <v>0</v>
      </c>
      <c r="J23">
        <v>3</v>
      </c>
      <c r="K23" t="b">
        <v>0</v>
      </c>
      <c r="L23" t="s">
        <v>8272</v>
      </c>
      <c r="M23" t="s">
        <v>8313</v>
      </c>
      <c r="N23">
        <v>90.33</v>
      </c>
      <c r="O23">
        <v>42722.84474537037</v>
      </c>
      <c r="P23">
        <v>42752.84474537037</v>
      </c>
    </row>
    <row r="24" spans="1:16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 t="b">
        <v>0</v>
      </c>
      <c r="J24">
        <v>3</v>
      </c>
      <c r="K24" t="b">
        <v>0</v>
      </c>
      <c r="L24" t="s">
        <v>8272</v>
      </c>
      <c r="M24" t="s">
        <v>8313</v>
      </c>
      <c r="N24">
        <v>2.33</v>
      </c>
      <c r="O24">
        <v>42465.128391203703</v>
      </c>
      <c r="P24">
        <v>42495.128391203703</v>
      </c>
    </row>
    <row r="25" spans="1:16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 t="b">
        <v>0</v>
      </c>
      <c r="J25">
        <v>0</v>
      </c>
      <c r="K25" t="b">
        <v>0</v>
      </c>
      <c r="L25" t="s">
        <v>8272</v>
      </c>
      <c r="M25" t="s">
        <v>8313</v>
      </c>
      <c r="N25">
        <v>0</v>
      </c>
      <c r="O25">
        <v>42171.743969907402</v>
      </c>
      <c r="P25">
        <v>42201.743969907402</v>
      </c>
    </row>
    <row r="26" spans="1:16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 t="b">
        <v>0</v>
      </c>
      <c r="J26">
        <v>6</v>
      </c>
      <c r="K26" t="b">
        <v>0</v>
      </c>
      <c r="L26" t="s">
        <v>8272</v>
      </c>
      <c r="M26" t="s">
        <v>8313</v>
      </c>
      <c r="N26">
        <v>108.33</v>
      </c>
      <c r="O26">
        <v>42672.955138888887</v>
      </c>
      <c r="P26">
        <v>42704.708333333328</v>
      </c>
    </row>
    <row r="27" spans="1:16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 t="b">
        <v>0</v>
      </c>
      <c r="J27">
        <v>1</v>
      </c>
      <c r="K27" t="b">
        <v>0</v>
      </c>
      <c r="L27" t="s">
        <v>8272</v>
      </c>
      <c r="M27" t="s">
        <v>8313</v>
      </c>
      <c r="N27">
        <v>29</v>
      </c>
      <c r="O27">
        <v>42359.725243055553</v>
      </c>
      <c r="P27">
        <v>42389.725243055553</v>
      </c>
    </row>
    <row r="28" spans="1:16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 t="b">
        <v>0</v>
      </c>
      <c r="J28">
        <v>29</v>
      </c>
      <c r="K28" t="b">
        <v>0</v>
      </c>
      <c r="L28" t="s">
        <v>8272</v>
      </c>
      <c r="M28" t="s">
        <v>8313</v>
      </c>
      <c r="N28">
        <v>96.55</v>
      </c>
      <c r="O28">
        <v>42192.905694444446</v>
      </c>
      <c r="P28">
        <v>42236.711805555555</v>
      </c>
    </row>
    <row r="29" spans="1:16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 t="b">
        <v>0</v>
      </c>
      <c r="J29">
        <v>0</v>
      </c>
      <c r="K29" t="b">
        <v>0</v>
      </c>
      <c r="L29" t="s">
        <v>8272</v>
      </c>
      <c r="M29" t="s">
        <v>8313</v>
      </c>
      <c r="N29">
        <v>0</v>
      </c>
      <c r="O29">
        <v>41916.597638888888</v>
      </c>
      <c r="P29">
        <v>41976.639305555553</v>
      </c>
    </row>
    <row r="30" spans="1:16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 t="b">
        <v>0</v>
      </c>
      <c r="J30">
        <v>4</v>
      </c>
      <c r="K30" t="b">
        <v>0</v>
      </c>
      <c r="L30" t="s">
        <v>8272</v>
      </c>
      <c r="M30" t="s">
        <v>8313</v>
      </c>
      <c r="N30">
        <v>63</v>
      </c>
      <c r="O30">
        <v>42461.596273148149</v>
      </c>
      <c r="P30">
        <v>42491.596273148149</v>
      </c>
    </row>
    <row r="31" spans="1:16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 t="b">
        <v>0</v>
      </c>
      <c r="J31">
        <v>5</v>
      </c>
      <c r="K31" t="b">
        <v>0</v>
      </c>
      <c r="L31" t="s">
        <v>8272</v>
      </c>
      <c r="M31" t="s">
        <v>8313</v>
      </c>
      <c r="N31">
        <v>381.6</v>
      </c>
      <c r="O31">
        <v>42370.90320601852</v>
      </c>
      <c r="P31">
        <v>42406.207638888889</v>
      </c>
    </row>
    <row r="32" spans="1:16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 t="b">
        <v>0</v>
      </c>
      <c r="J32">
        <v>4</v>
      </c>
      <c r="K32" t="b">
        <v>0</v>
      </c>
      <c r="L32" t="s">
        <v>8272</v>
      </c>
      <c r="M32" t="s">
        <v>8313</v>
      </c>
      <c r="N32">
        <v>46.25</v>
      </c>
      <c r="O32">
        <v>41948.727256944447</v>
      </c>
      <c r="P32">
        <v>41978.727256944447</v>
      </c>
    </row>
    <row r="33" spans="1:16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 t="b">
        <v>0</v>
      </c>
      <c r="J33">
        <v>5</v>
      </c>
      <c r="K33" t="b">
        <v>0</v>
      </c>
      <c r="L33" t="s">
        <v>8272</v>
      </c>
      <c r="M33" t="s">
        <v>8313</v>
      </c>
      <c r="N33">
        <v>26</v>
      </c>
      <c r="O33">
        <v>42047.07640046296</v>
      </c>
      <c r="P33">
        <v>42077.034733796296</v>
      </c>
    </row>
    <row r="34" spans="1:16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 t="b">
        <v>0</v>
      </c>
      <c r="J34">
        <v>1</v>
      </c>
      <c r="K34" t="b">
        <v>0</v>
      </c>
      <c r="L34" t="s">
        <v>8272</v>
      </c>
      <c r="M34" t="s">
        <v>8313</v>
      </c>
      <c r="N34">
        <v>10</v>
      </c>
      <c r="O34">
        <v>42261.632916666669</v>
      </c>
      <c r="P34">
        <v>42266.165972222225</v>
      </c>
    </row>
    <row r="35" spans="1:16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 t="b">
        <v>0</v>
      </c>
      <c r="J35">
        <v>1</v>
      </c>
      <c r="K35" t="b">
        <v>0</v>
      </c>
      <c r="L35" t="s">
        <v>8272</v>
      </c>
      <c r="M35" t="s">
        <v>8313</v>
      </c>
      <c r="N35">
        <v>5</v>
      </c>
      <c r="O35">
        <v>41985.427361111113</v>
      </c>
      <c r="P35">
        <v>42015.427361111113</v>
      </c>
    </row>
    <row r="36" spans="1:16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 t="b">
        <v>0</v>
      </c>
      <c r="J36">
        <v>0</v>
      </c>
      <c r="K36" t="b">
        <v>0</v>
      </c>
      <c r="L36" t="s">
        <v>8272</v>
      </c>
      <c r="M36" t="s">
        <v>8313</v>
      </c>
      <c r="N36">
        <v>0</v>
      </c>
      <c r="O36">
        <v>41922.535185185188</v>
      </c>
      <c r="P36">
        <v>41930.207638888889</v>
      </c>
    </row>
    <row r="37" spans="1:16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 t="b">
        <v>0</v>
      </c>
      <c r="J37">
        <v>14</v>
      </c>
      <c r="K37" t="b">
        <v>0</v>
      </c>
      <c r="L37" t="s">
        <v>8272</v>
      </c>
      <c r="M37" t="s">
        <v>8313</v>
      </c>
      <c r="N37">
        <v>81.569999999999993</v>
      </c>
      <c r="O37">
        <v>41850.863252314812</v>
      </c>
      <c r="P37">
        <v>41880.863252314812</v>
      </c>
    </row>
    <row r="38" spans="1:16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 t="b">
        <v>0</v>
      </c>
      <c r="J38">
        <v>3</v>
      </c>
      <c r="K38" t="b">
        <v>0</v>
      </c>
      <c r="L38" t="s">
        <v>8272</v>
      </c>
      <c r="M38" t="s">
        <v>8313</v>
      </c>
      <c r="N38">
        <v>7</v>
      </c>
      <c r="O38">
        <v>41831.742962962962</v>
      </c>
      <c r="P38">
        <v>41860.125</v>
      </c>
    </row>
    <row r="39" spans="1:16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 t="b">
        <v>0</v>
      </c>
      <c r="J39">
        <v>10</v>
      </c>
      <c r="K39" t="b">
        <v>0</v>
      </c>
      <c r="L39" t="s">
        <v>8272</v>
      </c>
      <c r="M39" t="s">
        <v>8313</v>
      </c>
      <c r="N39">
        <v>27.3</v>
      </c>
      <c r="O39">
        <v>42415.883425925931</v>
      </c>
      <c r="P39">
        <v>42475.84175925926</v>
      </c>
    </row>
    <row r="40" spans="1:16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 t="b">
        <v>0</v>
      </c>
      <c r="J40">
        <v>17</v>
      </c>
      <c r="K40" t="b">
        <v>0</v>
      </c>
      <c r="L40" t="s">
        <v>8272</v>
      </c>
      <c r="M40" t="s">
        <v>8313</v>
      </c>
      <c r="N40">
        <v>29.41</v>
      </c>
      <c r="O40">
        <v>41869.714166666665</v>
      </c>
      <c r="P40">
        <v>41876.875</v>
      </c>
    </row>
    <row r="41" spans="1:16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 t="b">
        <v>0</v>
      </c>
      <c r="J41">
        <v>2</v>
      </c>
      <c r="K41" t="b">
        <v>0</v>
      </c>
      <c r="L41" t="s">
        <v>8272</v>
      </c>
      <c r="M41" t="s">
        <v>8313</v>
      </c>
      <c r="N41">
        <v>12.5</v>
      </c>
      <c r="O41">
        <v>41953.773090277777</v>
      </c>
      <c r="P41">
        <v>42013.083333333328</v>
      </c>
    </row>
    <row r="42" spans="1:16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 t="b">
        <v>0</v>
      </c>
      <c r="J42">
        <v>0</v>
      </c>
      <c r="K42" t="b">
        <v>0</v>
      </c>
      <c r="L42" t="s">
        <v>8272</v>
      </c>
      <c r="M42" t="s">
        <v>8313</v>
      </c>
      <c r="N42">
        <v>0</v>
      </c>
      <c r="O42">
        <v>42037.986284722225</v>
      </c>
      <c r="P42">
        <v>42097.944618055553</v>
      </c>
    </row>
    <row r="43" spans="1:16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 t="b">
        <v>0</v>
      </c>
      <c r="J43">
        <v>4</v>
      </c>
      <c r="K43" t="b">
        <v>0</v>
      </c>
      <c r="L43" t="s">
        <v>8272</v>
      </c>
      <c r="M43" t="s">
        <v>8313</v>
      </c>
      <c r="N43">
        <v>5.75</v>
      </c>
      <c r="O43">
        <v>41811.555462962962</v>
      </c>
      <c r="P43">
        <v>41812.875</v>
      </c>
    </row>
    <row r="44" spans="1:16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 t="b">
        <v>0</v>
      </c>
      <c r="J44">
        <v>12</v>
      </c>
      <c r="K44" t="b">
        <v>0</v>
      </c>
      <c r="L44" t="s">
        <v>8272</v>
      </c>
      <c r="M44" t="s">
        <v>8313</v>
      </c>
      <c r="N44">
        <v>52.08</v>
      </c>
      <c r="O44">
        <v>42701.908807870372</v>
      </c>
      <c r="P44">
        <v>42716.25</v>
      </c>
    </row>
    <row r="45" spans="1:16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 t="b">
        <v>0</v>
      </c>
      <c r="J45">
        <v>3</v>
      </c>
      <c r="K45" t="b">
        <v>0</v>
      </c>
      <c r="L45" t="s">
        <v>8272</v>
      </c>
      <c r="M45" t="s">
        <v>8313</v>
      </c>
      <c r="N45">
        <v>183.33</v>
      </c>
      <c r="O45">
        <v>42258.646504629629</v>
      </c>
      <c r="P45">
        <v>42288.645196759258</v>
      </c>
    </row>
    <row r="46" spans="1:16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 t="b">
        <v>0</v>
      </c>
      <c r="J46">
        <v>12</v>
      </c>
      <c r="K46" t="b">
        <v>0</v>
      </c>
      <c r="L46" t="s">
        <v>8272</v>
      </c>
      <c r="M46" t="s">
        <v>8313</v>
      </c>
      <c r="N46">
        <v>26.33</v>
      </c>
      <c r="O46">
        <v>42278.664965277778</v>
      </c>
      <c r="P46">
        <v>42308.664965277778</v>
      </c>
    </row>
    <row r="47" spans="1:16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 t="b">
        <v>0</v>
      </c>
      <c r="J47">
        <v>0</v>
      </c>
      <c r="K47" t="b">
        <v>0</v>
      </c>
      <c r="L47" t="s">
        <v>8272</v>
      </c>
      <c r="M47" t="s">
        <v>8313</v>
      </c>
      <c r="N47">
        <v>0</v>
      </c>
      <c r="O47">
        <v>42515.078217592592</v>
      </c>
      <c r="P47">
        <v>42575.078217592592</v>
      </c>
    </row>
    <row r="48" spans="1:16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 t="b">
        <v>0</v>
      </c>
      <c r="J48">
        <v>7</v>
      </c>
      <c r="K48" t="b">
        <v>0</v>
      </c>
      <c r="L48" t="s">
        <v>8272</v>
      </c>
      <c r="M48" t="s">
        <v>8313</v>
      </c>
      <c r="N48">
        <v>486.43</v>
      </c>
      <c r="O48">
        <v>41830.234166666669</v>
      </c>
      <c r="P48">
        <v>41860.234166666669</v>
      </c>
    </row>
    <row r="49" spans="1:16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 t="b">
        <v>0</v>
      </c>
      <c r="J49">
        <v>2</v>
      </c>
      <c r="K49" t="b">
        <v>0</v>
      </c>
      <c r="L49" t="s">
        <v>8272</v>
      </c>
      <c r="M49" t="s">
        <v>8313</v>
      </c>
      <c r="N49">
        <v>3</v>
      </c>
      <c r="O49">
        <v>41982.904386574075</v>
      </c>
      <c r="P49">
        <v>42042.904386574075</v>
      </c>
    </row>
    <row r="50" spans="1:16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 t="b">
        <v>0</v>
      </c>
      <c r="J50">
        <v>1</v>
      </c>
      <c r="K50" t="b">
        <v>0</v>
      </c>
      <c r="L50" t="s">
        <v>8272</v>
      </c>
      <c r="M50" t="s">
        <v>8313</v>
      </c>
      <c r="N50">
        <v>25</v>
      </c>
      <c r="O50">
        <v>42210.439768518518</v>
      </c>
      <c r="P50">
        <v>42240.439768518518</v>
      </c>
    </row>
    <row r="51" spans="1:16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 t="b">
        <v>0</v>
      </c>
      <c r="J51">
        <v>4</v>
      </c>
      <c r="K51" t="b">
        <v>0</v>
      </c>
      <c r="L51" t="s">
        <v>8272</v>
      </c>
      <c r="M51" t="s">
        <v>8313</v>
      </c>
      <c r="N51">
        <v>9.75</v>
      </c>
      <c r="O51">
        <v>42196.166874999995</v>
      </c>
      <c r="P51">
        <v>42256.166874999995</v>
      </c>
    </row>
    <row r="52" spans="1:16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 t="b">
        <v>0</v>
      </c>
      <c r="J52">
        <v>17</v>
      </c>
      <c r="K52" t="b">
        <v>0</v>
      </c>
      <c r="L52" t="s">
        <v>8272</v>
      </c>
      <c r="M52" t="s">
        <v>8313</v>
      </c>
      <c r="N52">
        <v>36.590000000000003</v>
      </c>
      <c r="O52">
        <v>42606.056863425925</v>
      </c>
      <c r="P52">
        <v>42620.056863425925</v>
      </c>
    </row>
    <row r="53" spans="1:16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 t="b">
        <v>0</v>
      </c>
      <c r="J53">
        <v>7</v>
      </c>
      <c r="K53" t="b">
        <v>0</v>
      </c>
      <c r="L53" t="s">
        <v>8272</v>
      </c>
      <c r="M53" t="s">
        <v>8313</v>
      </c>
      <c r="N53">
        <v>80.709999999999994</v>
      </c>
      <c r="O53">
        <v>42199.648912037039</v>
      </c>
      <c r="P53">
        <v>42217.041666666672</v>
      </c>
    </row>
    <row r="54" spans="1:16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 t="b">
        <v>0</v>
      </c>
      <c r="J54">
        <v>2</v>
      </c>
      <c r="K54" t="b">
        <v>0</v>
      </c>
      <c r="L54" t="s">
        <v>8272</v>
      </c>
      <c r="M54" t="s">
        <v>8313</v>
      </c>
      <c r="N54">
        <v>1</v>
      </c>
      <c r="O54">
        <v>42444.877743055549</v>
      </c>
      <c r="P54">
        <v>42504.877743055549</v>
      </c>
    </row>
    <row r="55" spans="1:16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 t="b">
        <v>0</v>
      </c>
      <c r="J55">
        <v>5</v>
      </c>
      <c r="K55" t="b">
        <v>0</v>
      </c>
      <c r="L55" t="s">
        <v>8272</v>
      </c>
      <c r="M55" t="s">
        <v>8313</v>
      </c>
      <c r="N55">
        <v>52.8</v>
      </c>
      <c r="O55">
        <v>42499.731701388882</v>
      </c>
      <c r="P55">
        <v>42529.731701388882</v>
      </c>
    </row>
    <row r="56" spans="1:16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 t="b">
        <v>0</v>
      </c>
      <c r="J56">
        <v>1</v>
      </c>
      <c r="K56" t="b">
        <v>0</v>
      </c>
      <c r="L56" t="s">
        <v>8272</v>
      </c>
      <c r="M56" t="s">
        <v>8313</v>
      </c>
      <c r="N56">
        <v>20</v>
      </c>
      <c r="O56">
        <v>41929.266215277778</v>
      </c>
      <c r="P56">
        <v>41968.823611111111</v>
      </c>
    </row>
    <row r="57" spans="1:16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 t="b">
        <v>0</v>
      </c>
      <c r="J57">
        <v>14</v>
      </c>
      <c r="K57" t="b">
        <v>0</v>
      </c>
      <c r="L57" t="s">
        <v>8272</v>
      </c>
      <c r="M57" t="s">
        <v>8313</v>
      </c>
      <c r="N57">
        <v>46.93</v>
      </c>
      <c r="O57">
        <v>42142.768819444449</v>
      </c>
      <c r="P57">
        <v>42182.768819444449</v>
      </c>
    </row>
    <row r="58" spans="1:16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 t="b">
        <v>0</v>
      </c>
      <c r="J58">
        <v>26</v>
      </c>
      <c r="K58" t="b">
        <v>0</v>
      </c>
      <c r="L58" t="s">
        <v>8272</v>
      </c>
      <c r="M58" t="s">
        <v>8313</v>
      </c>
      <c r="N58">
        <v>78.08</v>
      </c>
      <c r="O58">
        <v>42354.131643518514</v>
      </c>
      <c r="P58">
        <v>42384.131643518514</v>
      </c>
    </row>
    <row r="59" spans="1:16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 t="b">
        <v>0</v>
      </c>
      <c r="J59">
        <v>2</v>
      </c>
      <c r="K59" t="b">
        <v>0</v>
      </c>
      <c r="L59" t="s">
        <v>8272</v>
      </c>
      <c r="M59" t="s">
        <v>8313</v>
      </c>
      <c r="N59">
        <v>1</v>
      </c>
      <c r="O59">
        <v>41828.922905092593</v>
      </c>
      <c r="P59">
        <v>41888.922905092593</v>
      </c>
    </row>
    <row r="60" spans="1:16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 t="b">
        <v>0</v>
      </c>
      <c r="J60">
        <v>9</v>
      </c>
      <c r="K60" t="b">
        <v>0</v>
      </c>
      <c r="L60" t="s">
        <v>8272</v>
      </c>
      <c r="M60" t="s">
        <v>8313</v>
      </c>
      <c r="N60">
        <v>48.56</v>
      </c>
      <c r="O60">
        <v>42245.234340277777</v>
      </c>
      <c r="P60">
        <v>42263.234340277777</v>
      </c>
    </row>
    <row r="61" spans="1:16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 t="b">
        <v>0</v>
      </c>
      <c r="J61">
        <v>20</v>
      </c>
      <c r="K61" t="b">
        <v>0</v>
      </c>
      <c r="L61" t="s">
        <v>8272</v>
      </c>
      <c r="M61" t="s">
        <v>8313</v>
      </c>
      <c r="N61">
        <v>68.099999999999994</v>
      </c>
      <c r="O61">
        <v>42278.629710648151</v>
      </c>
      <c r="P61">
        <v>42306.629710648151</v>
      </c>
    </row>
    <row r="62" spans="1:16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 t="b">
        <v>0</v>
      </c>
      <c r="J62">
        <v>6</v>
      </c>
      <c r="K62" t="b">
        <v>0</v>
      </c>
      <c r="L62" t="s">
        <v>8272</v>
      </c>
      <c r="M62" t="s">
        <v>8313</v>
      </c>
      <c r="N62">
        <v>8.5</v>
      </c>
      <c r="O62">
        <v>41826.61954861111</v>
      </c>
      <c r="P62">
        <v>41856.61954861111</v>
      </c>
    </row>
    <row r="63" spans="1:16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 t="b">
        <v>0</v>
      </c>
      <c r="J63">
        <v>31</v>
      </c>
      <c r="K63" t="b">
        <v>0</v>
      </c>
      <c r="L63" t="s">
        <v>8272</v>
      </c>
      <c r="M63" t="s">
        <v>8313</v>
      </c>
      <c r="N63">
        <v>60.06</v>
      </c>
      <c r="O63">
        <v>42205.171018518522</v>
      </c>
      <c r="P63">
        <v>42235.171018518522</v>
      </c>
    </row>
    <row r="64" spans="1:16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 t="b">
        <v>0</v>
      </c>
      <c r="J64">
        <v>5</v>
      </c>
      <c r="K64" t="b">
        <v>0</v>
      </c>
      <c r="L64" t="s">
        <v>8272</v>
      </c>
      <c r="M64" t="s">
        <v>8313</v>
      </c>
      <c r="N64">
        <v>72.400000000000006</v>
      </c>
      <c r="O64">
        <v>42041.205000000002</v>
      </c>
      <c r="P64">
        <v>42086.16333333333</v>
      </c>
    </row>
    <row r="65" spans="1:16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 t="b">
        <v>0</v>
      </c>
      <c r="J65">
        <v>1</v>
      </c>
      <c r="K65" t="b">
        <v>0</v>
      </c>
      <c r="L65" t="s">
        <v>8272</v>
      </c>
      <c r="M65" t="s">
        <v>8313</v>
      </c>
      <c r="N65">
        <v>100</v>
      </c>
      <c r="O65">
        <v>42203.677766203706</v>
      </c>
      <c r="P65">
        <v>42233.677766203706</v>
      </c>
    </row>
    <row r="66" spans="1:16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 t="b">
        <v>0</v>
      </c>
      <c r="J66">
        <v>12</v>
      </c>
      <c r="K66" t="b">
        <v>0</v>
      </c>
      <c r="L66" t="s">
        <v>8272</v>
      </c>
      <c r="M66" t="s">
        <v>8313</v>
      </c>
      <c r="N66">
        <v>51.67</v>
      </c>
      <c r="O66">
        <v>41983.752847222218</v>
      </c>
      <c r="P66">
        <v>42014.140972222223</v>
      </c>
    </row>
    <row r="67" spans="1:16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 t="b">
        <v>0</v>
      </c>
      <c r="J67">
        <v>0</v>
      </c>
      <c r="K67" t="b">
        <v>0</v>
      </c>
      <c r="L67" t="s">
        <v>8272</v>
      </c>
      <c r="M67" t="s">
        <v>8313</v>
      </c>
      <c r="N67">
        <v>0</v>
      </c>
      <c r="O67">
        <v>42103.024398148147</v>
      </c>
      <c r="P67">
        <v>42112.9375</v>
      </c>
    </row>
    <row r="68" spans="1:16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 t="b">
        <v>0</v>
      </c>
      <c r="J68">
        <v>7</v>
      </c>
      <c r="K68" t="b">
        <v>0</v>
      </c>
      <c r="L68" t="s">
        <v>8272</v>
      </c>
      <c r="M68" t="s">
        <v>8313</v>
      </c>
      <c r="N68">
        <v>61</v>
      </c>
      <c r="O68">
        <v>42089.901574074072</v>
      </c>
      <c r="P68">
        <v>42149.901574074072</v>
      </c>
    </row>
    <row r="69" spans="1:16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 t="b">
        <v>0</v>
      </c>
      <c r="J69">
        <v>4</v>
      </c>
      <c r="K69" t="b">
        <v>0</v>
      </c>
      <c r="L69" t="s">
        <v>8272</v>
      </c>
      <c r="M69" t="s">
        <v>8313</v>
      </c>
      <c r="N69">
        <v>37.5</v>
      </c>
      <c r="O69">
        <v>42297.691006944442</v>
      </c>
      <c r="P69">
        <v>42320.290972222225</v>
      </c>
    </row>
    <row r="70" spans="1:16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 t="b">
        <v>0</v>
      </c>
      <c r="J70">
        <v>14</v>
      </c>
      <c r="K70" t="b">
        <v>0</v>
      </c>
      <c r="L70" t="s">
        <v>8272</v>
      </c>
      <c r="M70" t="s">
        <v>8313</v>
      </c>
      <c r="N70">
        <v>25.57</v>
      </c>
      <c r="O70">
        <v>41833.089756944442</v>
      </c>
      <c r="P70">
        <v>41863.079143518517</v>
      </c>
    </row>
    <row r="71" spans="1:16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 t="b">
        <v>0</v>
      </c>
      <c r="J71">
        <v>0</v>
      </c>
      <c r="K71" t="b">
        <v>0</v>
      </c>
      <c r="L71" t="s">
        <v>8272</v>
      </c>
      <c r="M71" t="s">
        <v>8313</v>
      </c>
      <c r="N71">
        <v>0</v>
      </c>
      <c r="O71">
        <v>42325.920717592591</v>
      </c>
      <c r="P71">
        <v>42355.920717592591</v>
      </c>
    </row>
    <row r="72" spans="1:16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 t="b">
        <v>0</v>
      </c>
      <c r="J72">
        <v>4</v>
      </c>
      <c r="K72" t="b">
        <v>0</v>
      </c>
      <c r="L72" t="s">
        <v>8272</v>
      </c>
      <c r="M72" t="s">
        <v>8313</v>
      </c>
      <c r="N72">
        <v>25</v>
      </c>
      <c r="O72">
        <v>41858.214629629627</v>
      </c>
      <c r="P72">
        <v>41888.214629629627</v>
      </c>
    </row>
    <row r="73" spans="1:16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 t="b">
        <v>0</v>
      </c>
      <c r="J73">
        <v>0</v>
      </c>
      <c r="K73" t="b">
        <v>0</v>
      </c>
      <c r="L73" t="s">
        <v>8272</v>
      </c>
      <c r="M73" t="s">
        <v>8313</v>
      </c>
      <c r="N73">
        <v>0</v>
      </c>
      <c r="O73">
        <v>41793.710231481484</v>
      </c>
      <c r="P73">
        <v>41823.710231481484</v>
      </c>
    </row>
    <row r="74" spans="1:16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 t="b">
        <v>0</v>
      </c>
      <c r="J74">
        <v>0</v>
      </c>
      <c r="K74" t="b">
        <v>0</v>
      </c>
      <c r="L74" t="s">
        <v>8272</v>
      </c>
      <c r="M74" t="s">
        <v>8313</v>
      </c>
      <c r="N74">
        <v>0</v>
      </c>
      <c r="O74">
        <v>41793.814259259263</v>
      </c>
      <c r="P74">
        <v>41825.165972222225</v>
      </c>
    </row>
    <row r="75" spans="1:16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 t="b">
        <v>0</v>
      </c>
      <c r="J75">
        <v>1</v>
      </c>
      <c r="K75" t="b">
        <v>0</v>
      </c>
      <c r="L75" t="s">
        <v>8272</v>
      </c>
      <c r="M75" t="s">
        <v>8313</v>
      </c>
      <c r="N75">
        <v>10</v>
      </c>
      <c r="O75">
        <v>41831.697939814818</v>
      </c>
      <c r="P75">
        <v>41861.697939814818</v>
      </c>
    </row>
    <row r="76" spans="1:16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 t="b">
        <v>0</v>
      </c>
      <c r="J76">
        <v>1</v>
      </c>
      <c r="K76" t="b">
        <v>0</v>
      </c>
      <c r="L76" t="s">
        <v>8272</v>
      </c>
      <c r="M76" t="s">
        <v>8313</v>
      </c>
      <c r="N76">
        <v>202</v>
      </c>
      <c r="O76">
        <v>42621.389340277776</v>
      </c>
      <c r="P76">
        <v>42651.389340277776</v>
      </c>
    </row>
    <row r="77" spans="1:16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 t="b">
        <v>1</v>
      </c>
      <c r="J77">
        <v>34</v>
      </c>
      <c r="K77" t="b">
        <v>0</v>
      </c>
      <c r="L77" t="s">
        <v>8272</v>
      </c>
      <c r="M77" t="s">
        <v>8313</v>
      </c>
      <c r="N77">
        <v>25.65</v>
      </c>
      <c r="O77">
        <v>41780.785729166666</v>
      </c>
      <c r="P77">
        <v>41840.785729166666</v>
      </c>
    </row>
    <row r="78" spans="1:16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 t="b">
        <v>1</v>
      </c>
      <c r="J78">
        <v>19</v>
      </c>
      <c r="K78" t="b">
        <v>0</v>
      </c>
      <c r="L78" t="s">
        <v>8272</v>
      </c>
      <c r="M78" t="s">
        <v>8313</v>
      </c>
      <c r="N78">
        <v>56.05</v>
      </c>
      <c r="O78">
        <v>41766.072500000002</v>
      </c>
      <c r="P78">
        <v>41791.072500000002</v>
      </c>
    </row>
    <row r="79" spans="1:16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 t="b">
        <v>1</v>
      </c>
      <c r="J79">
        <v>50</v>
      </c>
      <c r="K79" t="b">
        <v>0</v>
      </c>
      <c r="L79" t="s">
        <v>8272</v>
      </c>
      <c r="M79" t="s">
        <v>8313</v>
      </c>
      <c r="N79">
        <v>81.319999999999993</v>
      </c>
      <c r="O79">
        <v>41766.617291666669</v>
      </c>
      <c r="P79">
        <v>41793.290972222225</v>
      </c>
    </row>
    <row r="80" spans="1:16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 t="b">
        <v>1</v>
      </c>
      <c r="J80">
        <v>12</v>
      </c>
      <c r="K80" t="b">
        <v>0</v>
      </c>
      <c r="L80" t="s">
        <v>8272</v>
      </c>
      <c r="M80" t="s">
        <v>8313</v>
      </c>
      <c r="N80">
        <v>70.17</v>
      </c>
      <c r="O80">
        <v>42248.627013888887</v>
      </c>
      <c r="P80">
        <v>42278.627013888887</v>
      </c>
    </row>
    <row r="81" spans="1:16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 t="b">
        <v>1</v>
      </c>
      <c r="J81">
        <v>8</v>
      </c>
      <c r="K81" t="b">
        <v>0</v>
      </c>
      <c r="L81" t="s">
        <v>8272</v>
      </c>
      <c r="M81" t="s">
        <v>8313</v>
      </c>
      <c r="N81">
        <v>23.63</v>
      </c>
      <c r="O81">
        <v>41885.221550925926</v>
      </c>
      <c r="P81">
        <v>41916.290972222225</v>
      </c>
    </row>
    <row r="82" spans="1:16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 t="b">
        <v>1</v>
      </c>
      <c r="J82">
        <v>9</v>
      </c>
      <c r="K82" t="b">
        <v>0</v>
      </c>
      <c r="L82" t="s">
        <v>8272</v>
      </c>
      <c r="M82" t="s">
        <v>8313</v>
      </c>
      <c r="N82">
        <v>188.56</v>
      </c>
      <c r="O82">
        <v>42159.224432870367</v>
      </c>
      <c r="P82">
        <v>42204.224432870367</v>
      </c>
    </row>
    <row r="83" spans="1:16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 t="b">
        <v>1</v>
      </c>
      <c r="J83">
        <v>43</v>
      </c>
      <c r="K83" t="b">
        <v>0</v>
      </c>
      <c r="L83" t="s">
        <v>8272</v>
      </c>
      <c r="M83" t="s">
        <v>8313</v>
      </c>
      <c r="N83">
        <v>49.51</v>
      </c>
      <c r="O83">
        <v>42265.817002314812</v>
      </c>
      <c r="P83">
        <v>42295.817002314812</v>
      </c>
    </row>
    <row r="84" spans="1:16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 t="b">
        <v>1</v>
      </c>
      <c r="J84">
        <v>4</v>
      </c>
      <c r="K84" t="b">
        <v>0</v>
      </c>
      <c r="L84" t="s">
        <v>8272</v>
      </c>
      <c r="M84" t="s">
        <v>8313</v>
      </c>
      <c r="N84">
        <v>9.5</v>
      </c>
      <c r="O84">
        <v>41975.124340277776</v>
      </c>
      <c r="P84">
        <v>42005.124340277776</v>
      </c>
    </row>
    <row r="85" spans="1:16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 t="b">
        <v>0</v>
      </c>
      <c r="J85">
        <v>2</v>
      </c>
      <c r="K85" t="b">
        <v>0</v>
      </c>
      <c r="L85" t="s">
        <v>8272</v>
      </c>
      <c r="M85" t="s">
        <v>8313</v>
      </c>
      <c r="N85">
        <v>10</v>
      </c>
      <c r="O85">
        <v>42065.190694444449</v>
      </c>
      <c r="P85">
        <v>42090.149027777778</v>
      </c>
    </row>
    <row r="86" spans="1:16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 t="b">
        <v>0</v>
      </c>
      <c r="J86">
        <v>2</v>
      </c>
      <c r="K86" t="b">
        <v>0</v>
      </c>
      <c r="L86" t="s">
        <v>8272</v>
      </c>
      <c r="M86" t="s">
        <v>8313</v>
      </c>
      <c r="N86">
        <v>13</v>
      </c>
      <c r="O86">
        <v>41848.84002314815</v>
      </c>
      <c r="P86">
        <v>41883.84002314815</v>
      </c>
    </row>
    <row r="87" spans="1:16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 t="b">
        <v>0</v>
      </c>
      <c r="J87">
        <v>20</v>
      </c>
      <c r="K87" t="b">
        <v>0</v>
      </c>
      <c r="L87" t="s">
        <v>8272</v>
      </c>
      <c r="M87" t="s">
        <v>8313</v>
      </c>
      <c r="N87">
        <v>89.4</v>
      </c>
      <c r="O87">
        <v>42103.884930555556</v>
      </c>
      <c r="P87">
        <v>42133.884930555556</v>
      </c>
    </row>
    <row r="88" spans="1:16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 t="b">
        <v>0</v>
      </c>
      <c r="J88">
        <v>1</v>
      </c>
      <c r="K88" t="b">
        <v>0</v>
      </c>
      <c r="L88" t="s">
        <v>8272</v>
      </c>
      <c r="M88" t="s">
        <v>8313</v>
      </c>
      <c r="N88">
        <v>25</v>
      </c>
      <c r="O88">
        <v>42059.970729166671</v>
      </c>
      <c r="P88">
        <v>42089.929062499999</v>
      </c>
    </row>
    <row r="89" spans="1:16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 t="b">
        <v>0</v>
      </c>
      <c r="J89">
        <v>1</v>
      </c>
      <c r="K89" t="b">
        <v>0</v>
      </c>
      <c r="L89" t="s">
        <v>8272</v>
      </c>
      <c r="M89" t="s">
        <v>8313</v>
      </c>
      <c r="N89">
        <v>1</v>
      </c>
      <c r="O89">
        <v>42041.743090277778</v>
      </c>
      <c r="P89">
        <v>42071.701423611114</v>
      </c>
    </row>
    <row r="90" spans="1:16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 t="b">
        <v>0</v>
      </c>
      <c r="J90">
        <v>4</v>
      </c>
      <c r="K90" t="b">
        <v>0</v>
      </c>
      <c r="L90" t="s">
        <v>8272</v>
      </c>
      <c r="M90" t="s">
        <v>8313</v>
      </c>
      <c r="N90">
        <v>65</v>
      </c>
      <c r="O90">
        <v>41829.73715277778</v>
      </c>
      <c r="P90">
        <v>41852.716666666667</v>
      </c>
    </row>
    <row r="91" spans="1:16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 t="b">
        <v>0</v>
      </c>
      <c r="J91">
        <v>1</v>
      </c>
      <c r="K91" t="b">
        <v>0</v>
      </c>
      <c r="L91" t="s">
        <v>8272</v>
      </c>
      <c r="M91" t="s">
        <v>8313</v>
      </c>
      <c r="N91">
        <v>1</v>
      </c>
      <c r="O91">
        <v>41789.893599537041</v>
      </c>
      <c r="P91">
        <v>41815.875</v>
      </c>
    </row>
    <row r="92" spans="1:16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 t="b">
        <v>0</v>
      </c>
      <c r="J92">
        <v>13</v>
      </c>
      <c r="K92" t="b">
        <v>0</v>
      </c>
      <c r="L92" t="s">
        <v>8272</v>
      </c>
      <c r="M92" t="s">
        <v>8313</v>
      </c>
      <c r="N92">
        <v>81.540000000000006</v>
      </c>
      <c r="O92">
        <v>41833.660995370366</v>
      </c>
      <c r="P92">
        <v>41863.660995370366</v>
      </c>
    </row>
    <row r="93" spans="1:16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 t="b">
        <v>0</v>
      </c>
      <c r="J93">
        <v>1</v>
      </c>
      <c r="K93" t="b">
        <v>0</v>
      </c>
      <c r="L93" t="s">
        <v>8272</v>
      </c>
      <c r="M93" t="s">
        <v>8313</v>
      </c>
      <c r="N93">
        <v>100</v>
      </c>
      <c r="O93">
        <v>41914.590011574073</v>
      </c>
      <c r="P93">
        <v>41955.907638888893</v>
      </c>
    </row>
    <row r="94" spans="1:16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 t="b">
        <v>0</v>
      </c>
      <c r="J94">
        <v>1</v>
      </c>
      <c r="K94" t="b">
        <v>0</v>
      </c>
      <c r="L94" t="s">
        <v>8272</v>
      </c>
      <c r="M94" t="s">
        <v>8313</v>
      </c>
      <c r="N94">
        <v>1</v>
      </c>
      <c r="O94">
        <v>42611.261064814811</v>
      </c>
      <c r="P94">
        <v>42625.707638888889</v>
      </c>
    </row>
    <row r="95" spans="1:16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 t="b">
        <v>0</v>
      </c>
      <c r="J95">
        <v>0</v>
      </c>
      <c r="K95" t="b">
        <v>0</v>
      </c>
      <c r="L95" t="s">
        <v>8272</v>
      </c>
      <c r="M95" t="s">
        <v>8313</v>
      </c>
      <c r="N95">
        <v>0</v>
      </c>
      <c r="O95">
        <v>42253.633159722223</v>
      </c>
      <c r="P95">
        <v>42313.674826388888</v>
      </c>
    </row>
    <row r="96" spans="1:16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 t="b">
        <v>0</v>
      </c>
      <c r="J96">
        <v>3</v>
      </c>
      <c r="K96" t="b">
        <v>0</v>
      </c>
      <c r="L96" t="s">
        <v>8272</v>
      </c>
      <c r="M96" t="s">
        <v>8313</v>
      </c>
      <c r="N96">
        <v>20</v>
      </c>
      <c r="O96">
        <v>42295.891828703709</v>
      </c>
      <c r="P96">
        <v>42325.933495370366</v>
      </c>
    </row>
    <row r="97" spans="1:16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 t="b">
        <v>0</v>
      </c>
      <c r="J97">
        <v>2</v>
      </c>
      <c r="K97" t="b">
        <v>0</v>
      </c>
      <c r="L97" t="s">
        <v>8272</v>
      </c>
      <c r="M97" t="s">
        <v>8313</v>
      </c>
      <c r="N97">
        <v>5.5</v>
      </c>
      <c r="O97">
        <v>42402.947002314817</v>
      </c>
      <c r="P97">
        <v>42452.145138888889</v>
      </c>
    </row>
    <row r="98" spans="1:16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 t="b">
        <v>0</v>
      </c>
      <c r="J98">
        <v>5</v>
      </c>
      <c r="K98" t="b">
        <v>0</v>
      </c>
      <c r="L98" t="s">
        <v>8272</v>
      </c>
      <c r="M98" t="s">
        <v>8313</v>
      </c>
      <c r="N98">
        <v>50.2</v>
      </c>
      <c r="O98">
        <v>42509.814108796301</v>
      </c>
      <c r="P98">
        <v>42539.814108796301</v>
      </c>
    </row>
    <row r="99" spans="1:16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 t="b">
        <v>0</v>
      </c>
      <c r="J99">
        <v>9</v>
      </c>
      <c r="K99" t="b">
        <v>0</v>
      </c>
      <c r="L99" t="s">
        <v>8272</v>
      </c>
      <c r="M99" t="s">
        <v>8313</v>
      </c>
      <c r="N99">
        <v>13.11</v>
      </c>
      <c r="O99">
        <v>41977.004976851851</v>
      </c>
      <c r="P99">
        <v>42008.976388888885</v>
      </c>
    </row>
    <row r="100" spans="1:16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 t="b">
        <v>0</v>
      </c>
      <c r="J100">
        <v>8</v>
      </c>
      <c r="K100" t="b">
        <v>0</v>
      </c>
      <c r="L100" t="s">
        <v>8272</v>
      </c>
      <c r="M100" t="s">
        <v>8313</v>
      </c>
      <c r="N100">
        <v>315.5</v>
      </c>
      <c r="O100">
        <v>42171.758611111116</v>
      </c>
      <c r="P100">
        <v>42231.758611111116</v>
      </c>
    </row>
    <row r="101" spans="1:16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 t="b">
        <v>0</v>
      </c>
      <c r="J101">
        <v>7</v>
      </c>
      <c r="K101" t="b">
        <v>0</v>
      </c>
      <c r="L101" t="s">
        <v>8272</v>
      </c>
      <c r="M101" t="s">
        <v>8313</v>
      </c>
      <c r="N101">
        <v>37.14</v>
      </c>
      <c r="O101">
        <v>42056.1324537037</v>
      </c>
      <c r="P101">
        <v>42086.207638888889</v>
      </c>
    </row>
    <row r="102" spans="1:16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 t="b">
        <v>0</v>
      </c>
      <c r="J102">
        <v>0</v>
      </c>
      <c r="K102" t="b">
        <v>0</v>
      </c>
      <c r="L102" t="s">
        <v>8272</v>
      </c>
      <c r="M102" t="s">
        <v>8313</v>
      </c>
      <c r="N102">
        <v>0</v>
      </c>
      <c r="O102">
        <v>41867.652280092596</v>
      </c>
      <c r="P102">
        <v>41875.291666666664</v>
      </c>
    </row>
    <row r="103" spans="1:16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 t="b">
        <v>0</v>
      </c>
      <c r="J103">
        <v>84</v>
      </c>
      <c r="K103" t="b">
        <v>0</v>
      </c>
      <c r="L103" t="s">
        <v>8272</v>
      </c>
      <c r="M103" t="s">
        <v>8313</v>
      </c>
      <c r="N103">
        <v>128.27000000000001</v>
      </c>
      <c r="O103">
        <v>41779.657870370371</v>
      </c>
      <c r="P103">
        <v>41821.25</v>
      </c>
    </row>
    <row r="104" spans="1:16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 t="b">
        <v>0</v>
      </c>
      <c r="J104">
        <v>11</v>
      </c>
      <c r="K104" t="b">
        <v>0</v>
      </c>
      <c r="L104" t="s">
        <v>8272</v>
      </c>
      <c r="M104" t="s">
        <v>8313</v>
      </c>
      <c r="N104">
        <v>47.27</v>
      </c>
      <c r="O104">
        <v>42679.958472222221</v>
      </c>
      <c r="P104">
        <v>42710.207638888889</v>
      </c>
    </row>
    <row r="105" spans="1:16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 t="b">
        <v>0</v>
      </c>
      <c r="J105">
        <v>1</v>
      </c>
      <c r="K105" t="b">
        <v>0</v>
      </c>
      <c r="L105" t="s">
        <v>8272</v>
      </c>
      <c r="M105" t="s">
        <v>8313</v>
      </c>
      <c r="N105">
        <v>50</v>
      </c>
      <c r="O105">
        <v>42032.250208333338</v>
      </c>
      <c r="P105">
        <v>42063.250208333338</v>
      </c>
    </row>
    <row r="106" spans="1:16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 t="b">
        <v>0</v>
      </c>
      <c r="J106">
        <v>4</v>
      </c>
      <c r="K106" t="b">
        <v>0</v>
      </c>
      <c r="L106" t="s">
        <v>8272</v>
      </c>
      <c r="M106" t="s">
        <v>8313</v>
      </c>
      <c r="N106">
        <v>42.5</v>
      </c>
      <c r="O106">
        <v>41793.191875000004</v>
      </c>
      <c r="P106">
        <v>41807.191875000004</v>
      </c>
    </row>
    <row r="107" spans="1:16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 t="b">
        <v>0</v>
      </c>
      <c r="J107">
        <v>2</v>
      </c>
      <c r="K107" t="b">
        <v>0</v>
      </c>
      <c r="L107" t="s">
        <v>8272</v>
      </c>
      <c r="M107" t="s">
        <v>8313</v>
      </c>
      <c r="N107">
        <v>62.5</v>
      </c>
      <c r="O107">
        <v>41843.775011574071</v>
      </c>
      <c r="P107">
        <v>41863.775011574071</v>
      </c>
    </row>
    <row r="108" spans="1:16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 t="b">
        <v>0</v>
      </c>
      <c r="J108">
        <v>5</v>
      </c>
      <c r="K108" t="b">
        <v>0</v>
      </c>
      <c r="L108" t="s">
        <v>8272</v>
      </c>
      <c r="M108" t="s">
        <v>8313</v>
      </c>
      <c r="N108">
        <v>27</v>
      </c>
      <c r="O108">
        <v>42136.092488425929</v>
      </c>
      <c r="P108">
        <v>42166.092488425929</v>
      </c>
    </row>
    <row r="109" spans="1:16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 t="b">
        <v>0</v>
      </c>
      <c r="J109">
        <v>1</v>
      </c>
      <c r="K109" t="b">
        <v>0</v>
      </c>
      <c r="L109" t="s">
        <v>8272</v>
      </c>
      <c r="M109" t="s">
        <v>8313</v>
      </c>
      <c r="N109">
        <v>25</v>
      </c>
      <c r="O109">
        <v>42317.826377314821</v>
      </c>
      <c r="P109">
        <v>42357.826377314821</v>
      </c>
    </row>
    <row r="110" spans="1:16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 t="b">
        <v>0</v>
      </c>
      <c r="J110">
        <v>0</v>
      </c>
      <c r="K110" t="b">
        <v>0</v>
      </c>
      <c r="L110" t="s">
        <v>8272</v>
      </c>
      <c r="M110" t="s">
        <v>8313</v>
      </c>
      <c r="N110">
        <v>0</v>
      </c>
      <c r="O110">
        <v>42186.01116898148</v>
      </c>
      <c r="P110">
        <v>42230.818055555559</v>
      </c>
    </row>
    <row r="111" spans="1:16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 t="b">
        <v>0</v>
      </c>
      <c r="J111">
        <v>2</v>
      </c>
      <c r="K111" t="b">
        <v>0</v>
      </c>
      <c r="L111" t="s">
        <v>8272</v>
      </c>
      <c r="M111" t="s">
        <v>8313</v>
      </c>
      <c r="N111">
        <v>1.5</v>
      </c>
      <c r="O111">
        <v>42095.229166666672</v>
      </c>
      <c r="P111">
        <v>42109.211111111115</v>
      </c>
    </row>
    <row r="112" spans="1:16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 t="b">
        <v>0</v>
      </c>
      <c r="J112">
        <v>4</v>
      </c>
      <c r="K112" t="b">
        <v>0</v>
      </c>
      <c r="L112" t="s">
        <v>8272</v>
      </c>
      <c r="M112" t="s">
        <v>8313</v>
      </c>
      <c r="N112">
        <v>38.25</v>
      </c>
      <c r="O112">
        <v>41906.819513888891</v>
      </c>
      <c r="P112">
        <v>41938.838888888888</v>
      </c>
    </row>
    <row r="113" spans="1:16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 t="b">
        <v>0</v>
      </c>
      <c r="J113">
        <v>4</v>
      </c>
      <c r="K113" t="b">
        <v>0</v>
      </c>
      <c r="L113" t="s">
        <v>8272</v>
      </c>
      <c r="M113" t="s">
        <v>8313</v>
      </c>
      <c r="N113">
        <v>16.25</v>
      </c>
      <c r="O113">
        <v>41834.135370370372</v>
      </c>
      <c r="P113">
        <v>41849.135370370372</v>
      </c>
    </row>
    <row r="114" spans="1:16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 t="b">
        <v>0</v>
      </c>
      <c r="J114">
        <v>4</v>
      </c>
      <c r="K114" t="b">
        <v>0</v>
      </c>
      <c r="L114" t="s">
        <v>8272</v>
      </c>
      <c r="M114" t="s">
        <v>8313</v>
      </c>
      <c r="N114">
        <v>33.75</v>
      </c>
      <c r="O114">
        <v>41863.359282407408</v>
      </c>
      <c r="P114">
        <v>41893.359282407408</v>
      </c>
    </row>
    <row r="115" spans="1:16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 t="b">
        <v>0</v>
      </c>
      <c r="J115">
        <v>3</v>
      </c>
      <c r="K115" t="b">
        <v>0</v>
      </c>
      <c r="L115" t="s">
        <v>8272</v>
      </c>
      <c r="M115" t="s">
        <v>8313</v>
      </c>
      <c r="N115">
        <v>61.67</v>
      </c>
      <c r="O115">
        <v>42224.756909722222</v>
      </c>
      <c r="P115">
        <v>42254.756909722222</v>
      </c>
    </row>
    <row r="116" spans="1:16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 t="b">
        <v>0</v>
      </c>
      <c r="J116">
        <v>36</v>
      </c>
      <c r="K116" t="b">
        <v>0</v>
      </c>
      <c r="L116" t="s">
        <v>8272</v>
      </c>
      <c r="M116" t="s">
        <v>8313</v>
      </c>
      <c r="N116">
        <v>83.14</v>
      </c>
      <c r="O116">
        <v>41939.8122337963</v>
      </c>
      <c r="P116">
        <v>41969.853900462964</v>
      </c>
    </row>
    <row r="117" spans="1:16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 t="b">
        <v>0</v>
      </c>
      <c r="J117">
        <v>1</v>
      </c>
      <c r="K117" t="b">
        <v>0</v>
      </c>
      <c r="L117" t="s">
        <v>8272</v>
      </c>
      <c r="M117" t="s">
        <v>8313</v>
      </c>
      <c r="N117">
        <v>1</v>
      </c>
      <c r="O117">
        <v>42059.270023148143</v>
      </c>
      <c r="P117">
        <v>42119.190972222219</v>
      </c>
    </row>
    <row r="118" spans="1:16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 t="b">
        <v>0</v>
      </c>
      <c r="J118">
        <v>7</v>
      </c>
      <c r="K118" t="b">
        <v>0</v>
      </c>
      <c r="L118" t="s">
        <v>8272</v>
      </c>
      <c r="M118" t="s">
        <v>8313</v>
      </c>
      <c r="N118">
        <v>142.86000000000001</v>
      </c>
      <c r="O118">
        <v>42308.211215277777</v>
      </c>
      <c r="P118">
        <v>42338.252881944441</v>
      </c>
    </row>
    <row r="119" spans="1:16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 t="b">
        <v>0</v>
      </c>
      <c r="J119">
        <v>6</v>
      </c>
      <c r="K119" t="b">
        <v>0</v>
      </c>
      <c r="L119" t="s">
        <v>8272</v>
      </c>
      <c r="M119" t="s">
        <v>8313</v>
      </c>
      <c r="N119">
        <v>10.17</v>
      </c>
      <c r="O119">
        <v>42020.768634259264</v>
      </c>
      <c r="P119">
        <v>42065.958333333328</v>
      </c>
    </row>
    <row r="120" spans="1:16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 t="b">
        <v>0</v>
      </c>
      <c r="J120">
        <v>40</v>
      </c>
      <c r="K120" t="b">
        <v>0</v>
      </c>
      <c r="L120" t="s">
        <v>8272</v>
      </c>
      <c r="M120" t="s">
        <v>8313</v>
      </c>
      <c r="N120">
        <v>57.25</v>
      </c>
      <c r="O120">
        <v>41786.959745370368</v>
      </c>
      <c r="P120">
        <v>41816.959745370368</v>
      </c>
    </row>
    <row r="121" spans="1:16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 t="b">
        <v>0</v>
      </c>
      <c r="J121">
        <v>3</v>
      </c>
      <c r="K121" t="b">
        <v>0</v>
      </c>
      <c r="L121" t="s">
        <v>8272</v>
      </c>
      <c r="M121" t="s">
        <v>8313</v>
      </c>
      <c r="N121">
        <v>5</v>
      </c>
      <c r="O121">
        <v>41820.870821759258</v>
      </c>
      <c r="P121">
        <v>41850.870821759258</v>
      </c>
    </row>
    <row r="122" spans="1:16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 t="b">
        <v>0</v>
      </c>
      <c r="J122">
        <v>7</v>
      </c>
      <c r="K122" t="b">
        <v>0</v>
      </c>
      <c r="L122" t="s">
        <v>8272</v>
      </c>
      <c r="M122" t="s">
        <v>8313</v>
      </c>
      <c r="N122">
        <v>93</v>
      </c>
      <c r="O122">
        <v>42265.683182870373</v>
      </c>
      <c r="P122">
        <v>42293.207638888889</v>
      </c>
    </row>
    <row r="123" spans="1:16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 t="b">
        <v>0</v>
      </c>
      <c r="J123">
        <v>14</v>
      </c>
      <c r="K123" t="b">
        <v>0</v>
      </c>
      <c r="L123" t="s">
        <v>8272</v>
      </c>
      <c r="M123" t="s">
        <v>8313</v>
      </c>
      <c r="N123">
        <v>32.36</v>
      </c>
      <c r="O123">
        <v>42601.827141203699</v>
      </c>
      <c r="P123">
        <v>42631.827141203699</v>
      </c>
    </row>
    <row r="124" spans="1:16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 t="b">
        <v>0</v>
      </c>
      <c r="J124">
        <v>0</v>
      </c>
      <c r="K124" t="b">
        <v>0</v>
      </c>
      <c r="L124" t="s">
        <v>8272</v>
      </c>
      <c r="M124" t="s">
        <v>8313</v>
      </c>
      <c r="N124">
        <v>0</v>
      </c>
      <c r="O124">
        <v>42228.151701388888</v>
      </c>
      <c r="P124">
        <v>42253.151701388888</v>
      </c>
    </row>
    <row r="125" spans="1:16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 t="b">
        <v>0</v>
      </c>
      <c r="J125">
        <v>1</v>
      </c>
      <c r="K125" t="b">
        <v>0</v>
      </c>
      <c r="L125" t="s">
        <v>8272</v>
      </c>
      <c r="M125" t="s">
        <v>8313</v>
      </c>
      <c r="N125">
        <v>1</v>
      </c>
      <c r="O125">
        <v>42415.168564814812</v>
      </c>
      <c r="P125">
        <v>42445.126898148148</v>
      </c>
    </row>
    <row r="126" spans="1:16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 t="b">
        <v>0</v>
      </c>
      <c r="J126">
        <v>12</v>
      </c>
      <c r="K126" t="b">
        <v>0</v>
      </c>
      <c r="L126" t="s">
        <v>8272</v>
      </c>
      <c r="M126" t="s">
        <v>8313</v>
      </c>
      <c r="N126">
        <v>91.83</v>
      </c>
      <c r="O126">
        <v>42538.968310185184</v>
      </c>
      <c r="P126">
        <v>42568.029861111107</v>
      </c>
    </row>
    <row r="127" spans="1:16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 t="b">
        <v>0</v>
      </c>
      <c r="J127">
        <v>12</v>
      </c>
      <c r="K127" t="b">
        <v>0</v>
      </c>
      <c r="L127" t="s">
        <v>8272</v>
      </c>
      <c r="M127" t="s">
        <v>8313</v>
      </c>
      <c r="N127">
        <v>45.83</v>
      </c>
      <c r="O127">
        <v>42233.671747685185</v>
      </c>
      <c r="P127">
        <v>42278.541666666672</v>
      </c>
    </row>
    <row r="128" spans="1:16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 t="b">
        <v>0</v>
      </c>
      <c r="J128">
        <v>0</v>
      </c>
      <c r="K128" t="b">
        <v>0</v>
      </c>
      <c r="L128" t="s">
        <v>8272</v>
      </c>
      <c r="M128" t="s">
        <v>8313</v>
      </c>
      <c r="N128">
        <v>0</v>
      </c>
      <c r="O128">
        <v>42675.262962962966</v>
      </c>
      <c r="P128">
        <v>42705.304629629631</v>
      </c>
    </row>
    <row r="129" spans="1:16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 t="b">
        <v>0</v>
      </c>
      <c r="J129">
        <v>10</v>
      </c>
      <c r="K129" t="b">
        <v>0</v>
      </c>
      <c r="L129" t="s">
        <v>8272</v>
      </c>
      <c r="M129" t="s">
        <v>8313</v>
      </c>
      <c r="N129">
        <v>248.5</v>
      </c>
      <c r="O129">
        <v>42534.631481481483</v>
      </c>
      <c r="P129">
        <v>42562.631481481483</v>
      </c>
    </row>
    <row r="130" spans="1:16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 t="b">
        <v>0</v>
      </c>
      <c r="J130">
        <v>5</v>
      </c>
      <c r="K130" t="b">
        <v>0</v>
      </c>
      <c r="L130" t="s">
        <v>8272</v>
      </c>
      <c r="M130" t="s">
        <v>8313</v>
      </c>
      <c r="N130">
        <v>79.400000000000006</v>
      </c>
      <c r="O130">
        <v>42151.905717592599</v>
      </c>
      <c r="P130">
        <v>42182.905717592599</v>
      </c>
    </row>
    <row r="131" spans="1:16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 t="b">
        <v>0</v>
      </c>
      <c r="J131">
        <v>2</v>
      </c>
      <c r="K131" t="b">
        <v>0</v>
      </c>
      <c r="L131" t="s">
        <v>8272</v>
      </c>
      <c r="M131" t="s">
        <v>8313</v>
      </c>
      <c r="N131">
        <v>5.5</v>
      </c>
      <c r="O131">
        <v>41961.492488425924</v>
      </c>
      <c r="P131">
        <v>42006.492488425924</v>
      </c>
    </row>
    <row r="132" spans="1:16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 t="b">
        <v>0</v>
      </c>
      <c r="J132">
        <v>2</v>
      </c>
      <c r="K132" t="b">
        <v>0</v>
      </c>
      <c r="L132" t="s">
        <v>8272</v>
      </c>
      <c r="M132" t="s">
        <v>8313</v>
      </c>
      <c r="N132">
        <v>25</v>
      </c>
      <c r="O132">
        <v>41940.587233796294</v>
      </c>
      <c r="P132">
        <v>41968.041666666672</v>
      </c>
    </row>
    <row r="133" spans="1:16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 t="b">
        <v>0</v>
      </c>
      <c r="J133">
        <v>0</v>
      </c>
      <c r="K133" t="b">
        <v>0</v>
      </c>
      <c r="L133" t="s">
        <v>8272</v>
      </c>
      <c r="M133" t="s">
        <v>8313</v>
      </c>
      <c r="N133">
        <v>0</v>
      </c>
      <c r="O133">
        <v>42111.904097222221</v>
      </c>
      <c r="P133">
        <v>42171.904097222221</v>
      </c>
    </row>
    <row r="134" spans="1:16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 t="b">
        <v>0</v>
      </c>
      <c r="J134">
        <v>13</v>
      </c>
      <c r="K134" t="b">
        <v>0</v>
      </c>
      <c r="L134" t="s">
        <v>8272</v>
      </c>
      <c r="M134" t="s">
        <v>8313</v>
      </c>
      <c r="N134">
        <v>137.08000000000001</v>
      </c>
      <c r="O134">
        <v>42279.778564814813</v>
      </c>
      <c r="P134">
        <v>42310.701388888891</v>
      </c>
    </row>
    <row r="135" spans="1:16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 t="b">
        <v>0</v>
      </c>
      <c r="J135">
        <v>0</v>
      </c>
      <c r="K135" t="b">
        <v>0</v>
      </c>
      <c r="L135" t="s">
        <v>8272</v>
      </c>
      <c r="M135" t="s">
        <v>8313</v>
      </c>
      <c r="N135">
        <v>0</v>
      </c>
      <c r="O135">
        <v>42213.662905092591</v>
      </c>
      <c r="P135">
        <v>42243.662905092591</v>
      </c>
    </row>
    <row r="136" spans="1:16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 t="b">
        <v>0</v>
      </c>
      <c r="J136">
        <v>1</v>
      </c>
      <c r="K136" t="b">
        <v>0</v>
      </c>
      <c r="L136" t="s">
        <v>8272</v>
      </c>
      <c r="M136" t="s">
        <v>8313</v>
      </c>
      <c r="N136">
        <v>5</v>
      </c>
      <c r="O136">
        <v>42109.801712962959</v>
      </c>
      <c r="P136">
        <v>42139.801712962959</v>
      </c>
    </row>
    <row r="137" spans="1:16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 t="b">
        <v>0</v>
      </c>
      <c r="J137">
        <v>5</v>
      </c>
      <c r="K137" t="b">
        <v>0</v>
      </c>
      <c r="L137" t="s">
        <v>8272</v>
      </c>
      <c r="M137" t="s">
        <v>8313</v>
      </c>
      <c r="N137">
        <v>39</v>
      </c>
      <c r="O137">
        <v>42031.833587962959</v>
      </c>
      <c r="P137">
        <v>42063.333333333328</v>
      </c>
    </row>
    <row r="138" spans="1:16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 t="b">
        <v>0</v>
      </c>
      <c r="J138">
        <v>2</v>
      </c>
      <c r="K138" t="b">
        <v>0</v>
      </c>
      <c r="L138" t="s">
        <v>8272</v>
      </c>
      <c r="M138" t="s">
        <v>8313</v>
      </c>
      <c r="N138">
        <v>50.5</v>
      </c>
      <c r="O138">
        <v>42615.142870370371</v>
      </c>
      <c r="P138">
        <v>42645.142870370371</v>
      </c>
    </row>
    <row r="139" spans="1:16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 t="b">
        <v>0</v>
      </c>
      <c r="J139">
        <v>1</v>
      </c>
      <c r="K139" t="b">
        <v>0</v>
      </c>
      <c r="L139" t="s">
        <v>8272</v>
      </c>
      <c r="M139" t="s">
        <v>8313</v>
      </c>
      <c r="N139">
        <v>25</v>
      </c>
      <c r="O139">
        <v>42439.702314814815</v>
      </c>
      <c r="P139">
        <v>42468.774305555555</v>
      </c>
    </row>
    <row r="140" spans="1:16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 t="b">
        <v>0</v>
      </c>
      <c r="J140">
        <v>1</v>
      </c>
      <c r="K140" t="b">
        <v>0</v>
      </c>
      <c r="L140" t="s">
        <v>8272</v>
      </c>
      <c r="M140" t="s">
        <v>8313</v>
      </c>
      <c r="N140">
        <v>25</v>
      </c>
      <c r="O140">
        <v>42243.790393518517</v>
      </c>
      <c r="P140">
        <v>42303.790393518517</v>
      </c>
    </row>
    <row r="141" spans="1:16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 t="b">
        <v>0</v>
      </c>
      <c r="J141">
        <v>0</v>
      </c>
      <c r="K141" t="b">
        <v>0</v>
      </c>
      <c r="L141" t="s">
        <v>8272</v>
      </c>
      <c r="M141" t="s">
        <v>8313</v>
      </c>
      <c r="N141">
        <v>0</v>
      </c>
      <c r="O141">
        <v>42550.048449074078</v>
      </c>
      <c r="P141">
        <v>42580.978472222225</v>
      </c>
    </row>
    <row r="142" spans="1:16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 t="b">
        <v>0</v>
      </c>
      <c r="J142">
        <v>8</v>
      </c>
      <c r="K142" t="b">
        <v>0</v>
      </c>
      <c r="L142" t="s">
        <v>8272</v>
      </c>
      <c r="M142" t="s">
        <v>8313</v>
      </c>
      <c r="N142">
        <v>53.13</v>
      </c>
      <c r="O142">
        <v>42306.848854166667</v>
      </c>
      <c r="P142">
        <v>42336.890520833331</v>
      </c>
    </row>
    <row r="143" spans="1:16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 t="b">
        <v>0</v>
      </c>
      <c r="J143">
        <v>0</v>
      </c>
      <c r="K143" t="b">
        <v>0</v>
      </c>
      <c r="L143" t="s">
        <v>8272</v>
      </c>
      <c r="M143" t="s">
        <v>8313</v>
      </c>
      <c r="N143">
        <v>0</v>
      </c>
      <c r="O143">
        <v>42457.932025462964</v>
      </c>
      <c r="P143">
        <v>42485.013888888891</v>
      </c>
    </row>
    <row r="144" spans="1:16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 t="b">
        <v>0</v>
      </c>
      <c r="J144">
        <v>1</v>
      </c>
      <c r="K144" t="b">
        <v>0</v>
      </c>
      <c r="L144" t="s">
        <v>8272</v>
      </c>
      <c r="M144" t="s">
        <v>8313</v>
      </c>
      <c r="N144">
        <v>7</v>
      </c>
      <c r="O144">
        <v>42513.976319444439</v>
      </c>
      <c r="P144">
        <v>42559.976319444439</v>
      </c>
    </row>
    <row r="145" spans="1:16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 t="b">
        <v>0</v>
      </c>
      <c r="J145">
        <v>16</v>
      </c>
      <c r="K145" t="b">
        <v>0</v>
      </c>
      <c r="L145" t="s">
        <v>8272</v>
      </c>
      <c r="M145" t="s">
        <v>8313</v>
      </c>
      <c r="N145">
        <v>40.06</v>
      </c>
      <c r="O145">
        <v>41816.950370370374</v>
      </c>
      <c r="P145">
        <v>41853.583333333336</v>
      </c>
    </row>
    <row r="146" spans="1:16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 t="b">
        <v>0</v>
      </c>
      <c r="J146">
        <v>12</v>
      </c>
      <c r="K146" t="b">
        <v>0</v>
      </c>
      <c r="L146" t="s">
        <v>8272</v>
      </c>
      <c r="M146" t="s">
        <v>8313</v>
      </c>
      <c r="N146">
        <v>24.33</v>
      </c>
      <c r="O146">
        <v>41880.788842592592</v>
      </c>
      <c r="P146">
        <v>41910.788842592592</v>
      </c>
    </row>
    <row r="147" spans="1:16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 t="b">
        <v>0</v>
      </c>
      <c r="J147">
        <v>4</v>
      </c>
      <c r="K147" t="b">
        <v>0</v>
      </c>
      <c r="L147" t="s">
        <v>8272</v>
      </c>
      <c r="M147" t="s">
        <v>8313</v>
      </c>
      <c r="N147">
        <v>11.25</v>
      </c>
      <c r="O147">
        <v>42342.845555555556</v>
      </c>
      <c r="P147">
        <v>42372.845555555556</v>
      </c>
    </row>
    <row r="148" spans="1:16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 t="b">
        <v>0</v>
      </c>
      <c r="J148">
        <v>3</v>
      </c>
      <c r="K148" t="b">
        <v>0</v>
      </c>
      <c r="L148" t="s">
        <v>8272</v>
      </c>
      <c r="M148" t="s">
        <v>8313</v>
      </c>
      <c r="N148">
        <v>42</v>
      </c>
      <c r="O148">
        <v>42053.722060185188</v>
      </c>
      <c r="P148">
        <v>42113.680393518516</v>
      </c>
    </row>
    <row r="149" spans="1:16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 t="b">
        <v>0</v>
      </c>
      <c r="J149">
        <v>4</v>
      </c>
      <c r="K149" t="b">
        <v>0</v>
      </c>
      <c r="L149" t="s">
        <v>8272</v>
      </c>
      <c r="M149" t="s">
        <v>8313</v>
      </c>
      <c r="N149">
        <v>71.25</v>
      </c>
      <c r="O149">
        <v>42414.235879629632</v>
      </c>
      <c r="P149">
        <v>42474.194212962961</v>
      </c>
    </row>
    <row r="150" spans="1:16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 t="b">
        <v>0</v>
      </c>
      <c r="J150">
        <v>2</v>
      </c>
      <c r="K150" t="b">
        <v>0</v>
      </c>
      <c r="L150" t="s">
        <v>8272</v>
      </c>
      <c r="M150" t="s">
        <v>8313</v>
      </c>
      <c r="N150">
        <v>22.5</v>
      </c>
      <c r="O150">
        <v>41801.711550925924</v>
      </c>
      <c r="P150">
        <v>41844.124305555553</v>
      </c>
    </row>
    <row r="151" spans="1:16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 t="b">
        <v>0</v>
      </c>
      <c r="J151">
        <v>10</v>
      </c>
      <c r="K151" t="b">
        <v>0</v>
      </c>
      <c r="L151" t="s">
        <v>8272</v>
      </c>
      <c r="M151" t="s">
        <v>8313</v>
      </c>
      <c r="N151">
        <v>41</v>
      </c>
      <c r="O151">
        <v>42770.290590277778</v>
      </c>
      <c r="P151">
        <v>42800.290590277778</v>
      </c>
    </row>
    <row r="152" spans="1:16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 t="b">
        <v>0</v>
      </c>
      <c r="J152">
        <v>11</v>
      </c>
      <c r="K152" t="b">
        <v>0</v>
      </c>
      <c r="L152" t="s">
        <v>8272</v>
      </c>
      <c r="M152" t="s">
        <v>8313</v>
      </c>
      <c r="N152">
        <v>47.91</v>
      </c>
      <c r="O152">
        <v>42452.815659722226</v>
      </c>
      <c r="P152">
        <v>42512.815659722226</v>
      </c>
    </row>
    <row r="153" spans="1:16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 t="b">
        <v>0</v>
      </c>
      <c r="J153">
        <v>6</v>
      </c>
      <c r="K153" t="b">
        <v>0</v>
      </c>
      <c r="L153" t="s">
        <v>8272</v>
      </c>
      <c r="M153" t="s">
        <v>8313</v>
      </c>
      <c r="N153">
        <v>35.17</v>
      </c>
      <c r="O153">
        <v>42601.854699074072</v>
      </c>
      <c r="P153">
        <v>42611.163194444445</v>
      </c>
    </row>
    <row r="154" spans="1:16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 t="b">
        <v>0</v>
      </c>
      <c r="J154">
        <v>2</v>
      </c>
      <c r="K154" t="b">
        <v>0</v>
      </c>
      <c r="L154" t="s">
        <v>8272</v>
      </c>
      <c r="M154" t="s">
        <v>8313</v>
      </c>
      <c r="N154">
        <v>5.5</v>
      </c>
      <c r="O154">
        <v>42447.863553240735</v>
      </c>
      <c r="P154">
        <v>42477.863553240735</v>
      </c>
    </row>
    <row r="155" spans="1:16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 t="b">
        <v>0</v>
      </c>
      <c r="J155">
        <v>6</v>
      </c>
      <c r="K155" t="b">
        <v>0</v>
      </c>
      <c r="L155" t="s">
        <v>8272</v>
      </c>
      <c r="M155" t="s">
        <v>8313</v>
      </c>
      <c r="N155">
        <v>22.67</v>
      </c>
      <c r="O155">
        <v>41811.536180555559</v>
      </c>
      <c r="P155">
        <v>41841.536180555559</v>
      </c>
    </row>
    <row r="156" spans="1:16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 t="b">
        <v>0</v>
      </c>
      <c r="J156">
        <v>8</v>
      </c>
      <c r="K156" t="b">
        <v>0</v>
      </c>
      <c r="L156" t="s">
        <v>8272</v>
      </c>
      <c r="M156" t="s">
        <v>8313</v>
      </c>
      <c r="N156">
        <v>26.38</v>
      </c>
      <c r="O156">
        <v>41981.067523148144</v>
      </c>
      <c r="P156">
        <v>42041.067523148144</v>
      </c>
    </row>
    <row r="157" spans="1:16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 t="b">
        <v>0</v>
      </c>
      <c r="J157">
        <v>37</v>
      </c>
      <c r="K157" t="b">
        <v>0</v>
      </c>
      <c r="L157" t="s">
        <v>8272</v>
      </c>
      <c r="M157" t="s">
        <v>8313</v>
      </c>
      <c r="N157">
        <v>105.54</v>
      </c>
      <c r="O157">
        <v>42469.68414351852</v>
      </c>
      <c r="P157">
        <v>42499.166666666672</v>
      </c>
    </row>
    <row r="158" spans="1:16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 t="b">
        <v>0</v>
      </c>
      <c r="J158">
        <v>0</v>
      </c>
      <c r="K158" t="b">
        <v>0</v>
      </c>
      <c r="L158" t="s">
        <v>8272</v>
      </c>
      <c r="M158" t="s">
        <v>8313</v>
      </c>
      <c r="N158">
        <v>0</v>
      </c>
      <c r="O158">
        <v>42534.866875</v>
      </c>
      <c r="P158">
        <v>42564.866875</v>
      </c>
    </row>
    <row r="159" spans="1:16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 t="b">
        <v>0</v>
      </c>
      <c r="J159">
        <v>10</v>
      </c>
      <c r="K159" t="b">
        <v>0</v>
      </c>
      <c r="L159" t="s">
        <v>8272</v>
      </c>
      <c r="M159" t="s">
        <v>8313</v>
      </c>
      <c r="N159">
        <v>62</v>
      </c>
      <c r="O159">
        <v>41830.858344907407</v>
      </c>
      <c r="P159">
        <v>41852.291666666664</v>
      </c>
    </row>
    <row r="160" spans="1:16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 t="b">
        <v>0</v>
      </c>
      <c r="J160">
        <v>6</v>
      </c>
      <c r="K160" t="b">
        <v>0</v>
      </c>
      <c r="L160" t="s">
        <v>8272</v>
      </c>
      <c r="M160" t="s">
        <v>8313</v>
      </c>
      <c r="N160">
        <v>217.5</v>
      </c>
      <c r="O160">
        <v>42543.788564814815</v>
      </c>
      <c r="P160">
        <v>42573.788564814815</v>
      </c>
    </row>
    <row r="161" spans="1:16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 t="b">
        <v>0</v>
      </c>
      <c r="J161">
        <v>8</v>
      </c>
      <c r="K161" t="b">
        <v>0</v>
      </c>
      <c r="L161" t="s">
        <v>8272</v>
      </c>
      <c r="M161" t="s">
        <v>8313</v>
      </c>
      <c r="N161">
        <v>26.75</v>
      </c>
      <c r="O161">
        <v>41975.642974537041</v>
      </c>
      <c r="P161">
        <v>42035.642974537041</v>
      </c>
    </row>
    <row r="162" spans="1:16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 t="b">
        <v>0</v>
      </c>
      <c r="J162">
        <v>7</v>
      </c>
      <c r="K162" t="b">
        <v>0</v>
      </c>
      <c r="L162" t="s">
        <v>8272</v>
      </c>
      <c r="M162" t="s">
        <v>8313</v>
      </c>
      <c r="N162">
        <v>64.290000000000006</v>
      </c>
      <c r="O162">
        <v>41795.598923611113</v>
      </c>
      <c r="P162">
        <v>41825.598923611113</v>
      </c>
    </row>
    <row r="163" spans="1:16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 t="b">
        <v>0</v>
      </c>
      <c r="J163">
        <v>7</v>
      </c>
      <c r="K163" t="b">
        <v>0</v>
      </c>
      <c r="L163" t="s">
        <v>8272</v>
      </c>
      <c r="M163" t="s">
        <v>8313</v>
      </c>
      <c r="N163">
        <v>175</v>
      </c>
      <c r="O163">
        <v>42508.179965277777</v>
      </c>
      <c r="P163">
        <v>42568.179965277777</v>
      </c>
    </row>
    <row r="164" spans="1:16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 t="b">
        <v>0</v>
      </c>
      <c r="J164">
        <v>46</v>
      </c>
      <c r="K164" t="b">
        <v>0</v>
      </c>
      <c r="L164" t="s">
        <v>8272</v>
      </c>
      <c r="M164" t="s">
        <v>8313</v>
      </c>
      <c r="N164">
        <v>84.28</v>
      </c>
      <c r="O164">
        <v>41747.86986111111</v>
      </c>
      <c r="P164">
        <v>41779.290972222225</v>
      </c>
    </row>
    <row r="165" spans="1:16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 t="b">
        <v>0</v>
      </c>
      <c r="J165">
        <v>19</v>
      </c>
      <c r="K165" t="b">
        <v>0</v>
      </c>
      <c r="L165" t="s">
        <v>8272</v>
      </c>
      <c r="M165" t="s">
        <v>8313</v>
      </c>
      <c r="N165">
        <v>33.74</v>
      </c>
      <c r="O165">
        <v>42399.707407407404</v>
      </c>
      <c r="P165">
        <v>42420.878472222219</v>
      </c>
    </row>
    <row r="166" spans="1:16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 t="b">
        <v>0</v>
      </c>
      <c r="J166">
        <v>4</v>
      </c>
      <c r="K166" t="b">
        <v>0</v>
      </c>
      <c r="L166" t="s">
        <v>8272</v>
      </c>
      <c r="M166" t="s">
        <v>8313</v>
      </c>
      <c r="N166">
        <v>8</v>
      </c>
      <c r="O166">
        <v>42230.08116898148</v>
      </c>
      <c r="P166">
        <v>42245.08116898148</v>
      </c>
    </row>
    <row r="167" spans="1:16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 t="b">
        <v>0</v>
      </c>
      <c r="J167">
        <v>0</v>
      </c>
      <c r="K167" t="b">
        <v>0</v>
      </c>
      <c r="L167" t="s">
        <v>8272</v>
      </c>
      <c r="M167" t="s">
        <v>8313</v>
      </c>
      <c r="N167">
        <v>0</v>
      </c>
      <c r="O167">
        <v>42286.749780092592</v>
      </c>
      <c r="P167">
        <v>42316.791446759264</v>
      </c>
    </row>
    <row r="168" spans="1:16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 t="b">
        <v>0</v>
      </c>
      <c r="J168">
        <v>1</v>
      </c>
      <c r="K168" t="b">
        <v>0</v>
      </c>
      <c r="L168" t="s">
        <v>8272</v>
      </c>
      <c r="M168" t="s">
        <v>8313</v>
      </c>
      <c r="N168">
        <v>100</v>
      </c>
      <c r="O168">
        <v>42125.644467592589</v>
      </c>
      <c r="P168">
        <v>42155.644467592589</v>
      </c>
    </row>
    <row r="169" spans="1:16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 t="b">
        <v>0</v>
      </c>
      <c r="J169">
        <v>9</v>
      </c>
      <c r="K169" t="b">
        <v>0</v>
      </c>
      <c r="L169" t="s">
        <v>8272</v>
      </c>
      <c r="M169" t="s">
        <v>8313</v>
      </c>
      <c r="N169">
        <v>60.11</v>
      </c>
      <c r="O169">
        <v>42289.94049768518</v>
      </c>
      <c r="P169">
        <v>42349.982164351852</v>
      </c>
    </row>
    <row r="170" spans="1:16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 t="b">
        <v>0</v>
      </c>
      <c r="J170">
        <v>1</v>
      </c>
      <c r="K170" t="b">
        <v>0</v>
      </c>
      <c r="L170" t="s">
        <v>8272</v>
      </c>
      <c r="M170" t="s">
        <v>8313</v>
      </c>
      <c r="N170">
        <v>3</v>
      </c>
      <c r="O170">
        <v>42107.864722222221</v>
      </c>
      <c r="P170">
        <v>42137.864722222221</v>
      </c>
    </row>
    <row r="171" spans="1:16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 t="b">
        <v>0</v>
      </c>
      <c r="J171">
        <v>1</v>
      </c>
      <c r="K171" t="b">
        <v>0</v>
      </c>
      <c r="L171" t="s">
        <v>8272</v>
      </c>
      <c r="M171" t="s">
        <v>8313</v>
      </c>
      <c r="N171">
        <v>5</v>
      </c>
      <c r="O171">
        <v>41809.389930555553</v>
      </c>
      <c r="P171">
        <v>41839.389930555553</v>
      </c>
    </row>
    <row r="172" spans="1:16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 t="b">
        <v>0</v>
      </c>
      <c r="J172">
        <v>17</v>
      </c>
      <c r="K172" t="b">
        <v>0</v>
      </c>
      <c r="L172" t="s">
        <v>8272</v>
      </c>
      <c r="M172" t="s">
        <v>8313</v>
      </c>
      <c r="N172">
        <v>29.24</v>
      </c>
      <c r="O172">
        <v>41950.26694444444</v>
      </c>
      <c r="P172">
        <v>41963.669444444444</v>
      </c>
    </row>
    <row r="173" spans="1:16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 t="b">
        <v>0</v>
      </c>
      <c r="J173">
        <v>12</v>
      </c>
      <c r="K173" t="b">
        <v>0</v>
      </c>
      <c r="L173" t="s">
        <v>8272</v>
      </c>
      <c r="M173" t="s">
        <v>8313</v>
      </c>
      <c r="N173">
        <v>59.58</v>
      </c>
      <c r="O173">
        <v>42061.963263888887</v>
      </c>
      <c r="P173">
        <v>42091.921597222223</v>
      </c>
    </row>
    <row r="174" spans="1:16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 t="b">
        <v>0</v>
      </c>
      <c r="J174">
        <v>14</v>
      </c>
      <c r="K174" t="b">
        <v>0</v>
      </c>
      <c r="L174" t="s">
        <v>8272</v>
      </c>
      <c r="M174" t="s">
        <v>8313</v>
      </c>
      <c r="N174">
        <v>82.57</v>
      </c>
      <c r="O174">
        <v>41842.828680555554</v>
      </c>
      <c r="P174">
        <v>41882.827650462961</v>
      </c>
    </row>
    <row r="175" spans="1:16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 t="b">
        <v>0</v>
      </c>
      <c r="J175">
        <v>1</v>
      </c>
      <c r="K175" t="b">
        <v>0</v>
      </c>
      <c r="L175" t="s">
        <v>8272</v>
      </c>
      <c r="M175" t="s">
        <v>8313</v>
      </c>
      <c r="N175">
        <v>10</v>
      </c>
      <c r="O175">
        <v>42437.64534722222</v>
      </c>
      <c r="P175">
        <v>42497.603680555556</v>
      </c>
    </row>
    <row r="176" spans="1:16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 t="b">
        <v>0</v>
      </c>
      <c r="J176">
        <v>4</v>
      </c>
      <c r="K176" t="b">
        <v>0</v>
      </c>
      <c r="L176" t="s">
        <v>8272</v>
      </c>
      <c r="M176" t="s">
        <v>8313</v>
      </c>
      <c r="N176">
        <v>5.75</v>
      </c>
      <c r="O176">
        <v>41879.043530092589</v>
      </c>
      <c r="P176">
        <v>41909.043530092589</v>
      </c>
    </row>
    <row r="177" spans="1:16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 t="b">
        <v>0</v>
      </c>
      <c r="J177">
        <v>2</v>
      </c>
      <c r="K177" t="b">
        <v>0</v>
      </c>
      <c r="L177" t="s">
        <v>8272</v>
      </c>
      <c r="M177" t="s">
        <v>8313</v>
      </c>
      <c r="N177">
        <v>100.5</v>
      </c>
      <c r="O177">
        <v>42020.587349537032</v>
      </c>
      <c r="P177">
        <v>42050.587349537032</v>
      </c>
    </row>
    <row r="178" spans="1:16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 t="b">
        <v>0</v>
      </c>
      <c r="J178">
        <v>1</v>
      </c>
      <c r="K178" t="b">
        <v>0</v>
      </c>
      <c r="L178" t="s">
        <v>8272</v>
      </c>
      <c r="M178" t="s">
        <v>8313</v>
      </c>
      <c r="N178">
        <v>1</v>
      </c>
      <c r="O178">
        <v>41890.16269675926</v>
      </c>
      <c r="P178">
        <v>41920.16269675926</v>
      </c>
    </row>
    <row r="179" spans="1:16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 t="b">
        <v>0</v>
      </c>
      <c r="J179">
        <v>2</v>
      </c>
      <c r="K179" t="b">
        <v>0</v>
      </c>
      <c r="L179" t="s">
        <v>8272</v>
      </c>
      <c r="M179" t="s">
        <v>8313</v>
      </c>
      <c r="N179">
        <v>20</v>
      </c>
      <c r="O179">
        <v>41872.807696759257</v>
      </c>
      <c r="P179">
        <v>41932.807696759257</v>
      </c>
    </row>
    <row r="180" spans="1:16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 t="b">
        <v>0</v>
      </c>
      <c r="J180">
        <v>1</v>
      </c>
      <c r="K180" t="b">
        <v>0</v>
      </c>
      <c r="L180" t="s">
        <v>8272</v>
      </c>
      <c r="M180" t="s">
        <v>8313</v>
      </c>
      <c r="N180">
        <v>2</v>
      </c>
      <c r="O180">
        <v>42391.772997685184</v>
      </c>
      <c r="P180">
        <v>42416.772997685184</v>
      </c>
    </row>
    <row r="181" spans="1:16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 t="b">
        <v>0</v>
      </c>
      <c r="J181">
        <v>1</v>
      </c>
      <c r="K181" t="b">
        <v>0</v>
      </c>
      <c r="L181" t="s">
        <v>8272</v>
      </c>
      <c r="M181" t="s">
        <v>8313</v>
      </c>
      <c r="N181">
        <v>5</v>
      </c>
      <c r="O181">
        <v>41848.772928240738</v>
      </c>
      <c r="P181">
        <v>41877.686111111114</v>
      </c>
    </row>
    <row r="182" spans="1:16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 t="b">
        <v>0</v>
      </c>
      <c r="J182">
        <v>38</v>
      </c>
      <c r="K182" t="b">
        <v>0</v>
      </c>
      <c r="L182" t="s">
        <v>8272</v>
      </c>
      <c r="M182" t="s">
        <v>8313</v>
      </c>
      <c r="N182">
        <v>45.84</v>
      </c>
      <c r="O182">
        <v>41921.770439814813</v>
      </c>
      <c r="P182">
        <v>41938.770439814813</v>
      </c>
    </row>
    <row r="183" spans="1:16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 t="b">
        <v>0</v>
      </c>
      <c r="J183">
        <v>2</v>
      </c>
      <c r="K183" t="b">
        <v>0</v>
      </c>
      <c r="L183" t="s">
        <v>8272</v>
      </c>
      <c r="M183" t="s">
        <v>8313</v>
      </c>
      <c r="N183">
        <v>13</v>
      </c>
      <c r="O183">
        <v>42021.301192129627</v>
      </c>
      <c r="P183">
        <v>42051.301192129627</v>
      </c>
    </row>
    <row r="184" spans="1:16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 t="b">
        <v>0</v>
      </c>
      <c r="J184">
        <v>0</v>
      </c>
      <c r="K184" t="b">
        <v>0</v>
      </c>
      <c r="L184" t="s">
        <v>8272</v>
      </c>
      <c r="M184" t="s">
        <v>8313</v>
      </c>
      <c r="N184">
        <v>0</v>
      </c>
      <c r="O184">
        <v>42419.246168981481</v>
      </c>
      <c r="P184">
        <v>42434.246168981481</v>
      </c>
    </row>
    <row r="185" spans="1:16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 t="b">
        <v>0</v>
      </c>
      <c r="J185">
        <v>1</v>
      </c>
      <c r="K185" t="b">
        <v>0</v>
      </c>
      <c r="L185" t="s">
        <v>8272</v>
      </c>
      <c r="M185" t="s">
        <v>8313</v>
      </c>
      <c r="N185">
        <v>1</v>
      </c>
      <c r="O185">
        <v>42174.780821759254</v>
      </c>
      <c r="P185">
        <v>42204.780821759254</v>
      </c>
    </row>
    <row r="186" spans="1:16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 t="b">
        <v>0</v>
      </c>
      <c r="J186">
        <v>2</v>
      </c>
      <c r="K186" t="b">
        <v>0</v>
      </c>
      <c r="L186" t="s">
        <v>8272</v>
      </c>
      <c r="M186" t="s">
        <v>8313</v>
      </c>
      <c r="N186">
        <v>52.5</v>
      </c>
      <c r="O186">
        <v>41856.672152777777</v>
      </c>
      <c r="P186">
        <v>41886.672152777777</v>
      </c>
    </row>
    <row r="187" spans="1:16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 t="b">
        <v>0</v>
      </c>
      <c r="J187">
        <v>4</v>
      </c>
      <c r="K187" t="b">
        <v>0</v>
      </c>
      <c r="L187" t="s">
        <v>8272</v>
      </c>
      <c r="M187" t="s">
        <v>8313</v>
      </c>
      <c r="N187">
        <v>7.25</v>
      </c>
      <c r="O187">
        <v>42417.675879629634</v>
      </c>
      <c r="P187">
        <v>42475.686111111107</v>
      </c>
    </row>
    <row r="188" spans="1:16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 t="b">
        <v>0</v>
      </c>
      <c r="J188">
        <v>3</v>
      </c>
      <c r="K188" t="b">
        <v>0</v>
      </c>
      <c r="L188" t="s">
        <v>8272</v>
      </c>
      <c r="M188" t="s">
        <v>8313</v>
      </c>
      <c r="N188">
        <v>33.33</v>
      </c>
      <c r="O188">
        <v>42057.190960648149</v>
      </c>
      <c r="P188">
        <v>42087.149293981478</v>
      </c>
    </row>
    <row r="189" spans="1:16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 t="b">
        <v>0</v>
      </c>
      <c r="J189">
        <v>2</v>
      </c>
      <c r="K189" t="b">
        <v>0</v>
      </c>
      <c r="L189" t="s">
        <v>8272</v>
      </c>
      <c r="M189" t="s">
        <v>8313</v>
      </c>
      <c r="N189">
        <v>62.5</v>
      </c>
      <c r="O189">
        <v>41878.911550925928</v>
      </c>
      <c r="P189">
        <v>41938.911550925928</v>
      </c>
    </row>
    <row r="190" spans="1:16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 t="b">
        <v>0</v>
      </c>
      <c r="J190">
        <v>197</v>
      </c>
      <c r="K190" t="b">
        <v>0</v>
      </c>
      <c r="L190" t="s">
        <v>8272</v>
      </c>
      <c r="M190" t="s">
        <v>8313</v>
      </c>
      <c r="N190">
        <v>63.56</v>
      </c>
      <c r="O190">
        <v>41990.584108796291</v>
      </c>
      <c r="P190">
        <v>42036.120833333334</v>
      </c>
    </row>
    <row r="191" spans="1:16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 t="b">
        <v>0</v>
      </c>
      <c r="J191">
        <v>0</v>
      </c>
      <c r="K191" t="b">
        <v>0</v>
      </c>
      <c r="L191" t="s">
        <v>8272</v>
      </c>
      <c r="M191" t="s">
        <v>8313</v>
      </c>
      <c r="N191">
        <v>0</v>
      </c>
      <c r="O191">
        <v>42408.999571759254</v>
      </c>
      <c r="P191">
        <v>42453.957905092597</v>
      </c>
    </row>
    <row r="192" spans="1:16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 t="b">
        <v>0</v>
      </c>
      <c r="J192">
        <v>1</v>
      </c>
      <c r="K192" t="b">
        <v>0</v>
      </c>
      <c r="L192" t="s">
        <v>8272</v>
      </c>
      <c r="M192" t="s">
        <v>8313</v>
      </c>
      <c r="N192">
        <v>10</v>
      </c>
      <c r="O192">
        <v>42217.670104166667</v>
      </c>
      <c r="P192">
        <v>42247.670104166667</v>
      </c>
    </row>
    <row r="193" spans="1:16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 t="b">
        <v>0</v>
      </c>
      <c r="J193">
        <v>0</v>
      </c>
      <c r="K193" t="b">
        <v>0</v>
      </c>
      <c r="L193" t="s">
        <v>8272</v>
      </c>
      <c r="M193" t="s">
        <v>8313</v>
      </c>
      <c r="N193">
        <v>0</v>
      </c>
      <c r="O193">
        <v>42282.655543981484</v>
      </c>
      <c r="P193">
        <v>42342.697210648148</v>
      </c>
    </row>
    <row r="194" spans="1:16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 t="b">
        <v>0</v>
      </c>
      <c r="J194">
        <v>7</v>
      </c>
      <c r="K194" t="b">
        <v>0</v>
      </c>
      <c r="L194" t="s">
        <v>8272</v>
      </c>
      <c r="M194" t="s">
        <v>8313</v>
      </c>
      <c r="N194">
        <v>30.71</v>
      </c>
      <c r="O194">
        <v>42768.97084490741</v>
      </c>
      <c r="P194">
        <v>42789.041666666672</v>
      </c>
    </row>
    <row r="195" spans="1:16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 t="b">
        <v>0</v>
      </c>
      <c r="J195">
        <v>11</v>
      </c>
      <c r="K195" t="b">
        <v>0</v>
      </c>
      <c r="L195" t="s">
        <v>8272</v>
      </c>
      <c r="M195" t="s">
        <v>8313</v>
      </c>
      <c r="N195">
        <v>51</v>
      </c>
      <c r="O195">
        <v>41765.938657407409</v>
      </c>
      <c r="P195">
        <v>41795.938657407409</v>
      </c>
    </row>
    <row r="196" spans="1:16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 t="b">
        <v>0</v>
      </c>
      <c r="J196">
        <v>0</v>
      </c>
      <c r="K196" t="b">
        <v>0</v>
      </c>
      <c r="L196" t="s">
        <v>8272</v>
      </c>
      <c r="M196" t="s">
        <v>8313</v>
      </c>
      <c r="N196">
        <v>0</v>
      </c>
      <c r="O196">
        <v>42322.025115740747</v>
      </c>
      <c r="P196">
        <v>42352.025115740747</v>
      </c>
    </row>
    <row r="197" spans="1:16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 t="b">
        <v>0</v>
      </c>
      <c r="J197">
        <v>6</v>
      </c>
      <c r="K197" t="b">
        <v>0</v>
      </c>
      <c r="L197" t="s">
        <v>8272</v>
      </c>
      <c r="M197" t="s">
        <v>8313</v>
      </c>
      <c r="N197">
        <v>66.67</v>
      </c>
      <c r="O197">
        <v>42374.655081018514</v>
      </c>
      <c r="P197">
        <v>42403.784027777772</v>
      </c>
    </row>
    <row r="198" spans="1:16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 t="b">
        <v>0</v>
      </c>
      <c r="J198">
        <v>0</v>
      </c>
      <c r="K198" t="b">
        <v>0</v>
      </c>
      <c r="L198" t="s">
        <v>8272</v>
      </c>
      <c r="M198" t="s">
        <v>8313</v>
      </c>
      <c r="N198">
        <v>0</v>
      </c>
      <c r="O198">
        <v>41941.585231481484</v>
      </c>
      <c r="P198">
        <v>41991.626898148148</v>
      </c>
    </row>
    <row r="199" spans="1:16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 t="b">
        <v>0</v>
      </c>
      <c r="J199">
        <v>7</v>
      </c>
      <c r="K199" t="b">
        <v>0</v>
      </c>
      <c r="L199" t="s">
        <v>8272</v>
      </c>
      <c r="M199" t="s">
        <v>8313</v>
      </c>
      <c r="N199">
        <v>59</v>
      </c>
      <c r="O199">
        <v>42293.809212962966</v>
      </c>
      <c r="P199">
        <v>42353.85087962963</v>
      </c>
    </row>
    <row r="200" spans="1:16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 t="b">
        <v>0</v>
      </c>
      <c r="J200">
        <v>2</v>
      </c>
      <c r="K200" t="b">
        <v>0</v>
      </c>
      <c r="L200" t="s">
        <v>8272</v>
      </c>
      <c r="M200" t="s">
        <v>8313</v>
      </c>
      <c r="N200">
        <v>100</v>
      </c>
      <c r="O200">
        <v>42067.947337962964</v>
      </c>
      <c r="P200">
        <v>42097.905671296292</v>
      </c>
    </row>
    <row r="201" spans="1:16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 t="b">
        <v>0</v>
      </c>
      <c r="J201">
        <v>25</v>
      </c>
      <c r="K201" t="b">
        <v>0</v>
      </c>
      <c r="L201" t="s">
        <v>8272</v>
      </c>
      <c r="M201" t="s">
        <v>8313</v>
      </c>
      <c r="N201">
        <v>147.4</v>
      </c>
      <c r="O201">
        <v>41903.882951388885</v>
      </c>
      <c r="P201">
        <v>41933.882951388885</v>
      </c>
    </row>
    <row r="202" spans="1:16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 t="b">
        <v>0</v>
      </c>
      <c r="J202">
        <v>17</v>
      </c>
      <c r="K202" t="b">
        <v>0</v>
      </c>
      <c r="L202" t="s">
        <v>8272</v>
      </c>
      <c r="M202" t="s">
        <v>8313</v>
      </c>
      <c r="N202">
        <v>166.06</v>
      </c>
      <c r="O202">
        <v>41804.937083333331</v>
      </c>
      <c r="P202">
        <v>41821.9375</v>
      </c>
    </row>
    <row r="203" spans="1:16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 t="b">
        <v>0</v>
      </c>
      <c r="J203">
        <v>2</v>
      </c>
      <c r="K203" t="b">
        <v>0</v>
      </c>
      <c r="L203" t="s">
        <v>8272</v>
      </c>
      <c r="M203" t="s">
        <v>8313</v>
      </c>
      <c r="N203">
        <v>40</v>
      </c>
      <c r="O203">
        <v>42497.070775462969</v>
      </c>
      <c r="P203">
        <v>42514.600694444445</v>
      </c>
    </row>
    <row r="204" spans="1:16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 t="b">
        <v>0</v>
      </c>
      <c r="J204">
        <v>4</v>
      </c>
      <c r="K204" t="b">
        <v>0</v>
      </c>
      <c r="L204" t="s">
        <v>8272</v>
      </c>
      <c r="M204" t="s">
        <v>8313</v>
      </c>
      <c r="N204">
        <v>75.25</v>
      </c>
      <c r="O204">
        <v>41869.798726851855</v>
      </c>
      <c r="P204">
        <v>41929.798726851855</v>
      </c>
    </row>
    <row r="205" spans="1:16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 t="b">
        <v>0</v>
      </c>
      <c r="J205">
        <v>5</v>
      </c>
      <c r="K205" t="b">
        <v>0</v>
      </c>
      <c r="L205" t="s">
        <v>8272</v>
      </c>
      <c r="M205" t="s">
        <v>8313</v>
      </c>
      <c r="N205">
        <v>60</v>
      </c>
      <c r="O205">
        <v>42305.670914351853</v>
      </c>
      <c r="P205">
        <v>42339.249305555553</v>
      </c>
    </row>
    <row r="206" spans="1:16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 t="b">
        <v>0</v>
      </c>
      <c r="J206">
        <v>2</v>
      </c>
      <c r="K206" t="b">
        <v>0</v>
      </c>
      <c r="L206" t="s">
        <v>8272</v>
      </c>
      <c r="M206" t="s">
        <v>8313</v>
      </c>
      <c r="N206">
        <v>1250</v>
      </c>
      <c r="O206">
        <v>42144.231527777782</v>
      </c>
      <c r="P206">
        <v>42203.125</v>
      </c>
    </row>
    <row r="207" spans="1:16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 t="b">
        <v>0</v>
      </c>
      <c r="J207">
        <v>3</v>
      </c>
      <c r="K207" t="b">
        <v>0</v>
      </c>
      <c r="L207" t="s">
        <v>8272</v>
      </c>
      <c r="M207" t="s">
        <v>8313</v>
      </c>
      <c r="N207">
        <v>7</v>
      </c>
      <c r="O207">
        <v>41995.084074074075</v>
      </c>
      <c r="P207">
        <v>42024.802777777775</v>
      </c>
    </row>
    <row r="208" spans="1:16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 t="b">
        <v>0</v>
      </c>
      <c r="J208">
        <v>4</v>
      </c>
      <c r="K208" t="b">
        <v>0</v>
      </c>
      <c r="L208" t="s">
        <v>8272</v>
      </c>
      <c r="M208" t="s">
        <v>8313</v>
      </c>
      <c r="N208">
        <v>56.25</v>
      </c>
      <c r="O208">
        <v>42074.219699074078</v>
      </c>
      <c r="P208">
        <v>42104.208333333328</v>
      </c>
    </row>
    <row r="209" spans="1:16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 t="b">
        <v>0</v>
      </c>
      <c r="J209">
        <v>12</v>
      </c>
      <c r="K209" t="b">
        <v>0</v>
      </c>
      <c r="L209" t="s">
        <v>8272</v>
      </c>
      <c r="M209" t="s">
        <v>8313</v>
      </c>
      <c r="N209">
        <v>38.33</v>
      </c>
      <c r="O209">
        <v>41904.650578703702</v>
      </c>
      <c r="P209">
        <v>41934.650578703702</v>
      </c>
    </row>
    <row r="210" spans="1:16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 t="b">
        <v>0</v>
      </c>
      <c r="J210">
        <v>4</v>
      </c>
      <c r="K210" t="b">
        <v>0</v>
      </c>
      <c r="L210" t="s">
        <v>8272</v>
      </c>
      <c r="M210" t="s">
        <v>8313</v>
      </c>
      <c r="N210">
        <v>27.5</v>
      </c>
      <c r="O210">
        <v>41991.022488425922</v>
      </c>
      <c r="P210">
        <v>42015.041666666672</v>
      </c>
    </row>
    <row r="211" spans="1:16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 t="b">
        <v>0</v>
      </c>
      <c r="J211">
        <v>1</v>
      </c>
      <c r="K211" t="b">
        <v>0</v>
      </c>
      <c r="L211" t="s">
        <v>8272</v>
      </c>
      <c r="M211" t="s">
        <v>8313</v>
      </c>
      <c r="N211">
        <v>16</v>
      </c>
      <c r="O211">
        <v>42169.958506944444</v>
      </c>
      <c r="P211">
        <v>42199.958506944444</v>
      </c>
    </row>
    <row r="212" spans="1:16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 t="b">
        <v>0</v>
      </c>
      <c r="J212">
        <v>1</v>
      </c>
      <c r="K212" t="b">
        <v>0</v>
      </c>
      <c r="L212" t="s">
        <v>8272</v>
      </c>
      <c r="M212" t="s">
        <v>8313</v>
      </c>
      <c r="N212">
        <v>1</v>
      </c>
      <c r="O212">
        <v>41905.636469907404</v>
      </c>
      <c r="P212">
        <v>41935.636469907404</v>
      </c>
    </row>
    <row r="213" spans="1:16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 t="b">
        <v>0</v>
      </c>
      <c r="J213">
        <v>0</v>
      </c>
      <c r="K213" t="b">
        <v>0</v>
      </c>
      <c r="L213" t="s">
        <v>8272</v>
      </c>
      <c r="M213" t="s">
        <v>8313</v>
      </c>
      <c r="N213">
        <v>0</v>
      </c>
      <c r="O213">
        <v>41761.810150462967</v>
      </c>
      <c r="P213">
        <v>41768.286805555559</v>
      </c>
    </row>
    <row r="214" spans="1:16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 t="b">
        <v>0</v>
      </c>
      <c r="J214">
        <v>13</v>
      </c>
      <c r="K214" t="b">
        <v>0</v>
      </c>
      <c r="L214" t="s">
        <v>8272</v>
      </c>
      <c r="M214" t="s">
        <v>8313</v>
      </c>
      <c r="N214">
        <v>86.62</v>
      </c>
      <c r="O214">
        <v>41865.878657407404</v>
      </c>
      <c r="P214">
        <v>41925.878657407404</v>
      </c>
    </row>
    <row r="215" spans="1:16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 t="b">
        <v>0</v>
      </c>
      <c r="J215">
        <v>0</v>
      </c>
      <c r="K215" t="b">
        <v>0</v>
      </c>
      <c r="L215" t="s">
        <v>8272</v>
      </c>
      <c r="M215" t="s">
        <v>8313</v>
      </c>
      <c r="N215">
        <v>0</v>
      </c>
      <c r="O215">
        <v>42613.841261574074</v>
      </c>
      <c r="P215">
        <v>42644.166666666672</v>
      </c>
    </row>
    <row r="216" spans="1:16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 t="b">
        <v>0</v>
      </c>
      <c r="J216">
        <v>9</v>
      </c>
      <c r="K216" t="b">
        <v>0</v>
      </c>
      <c r="L216" t="s">
        <v>8272</v>
      </c>
      <c r="M216" t="s">
        <v>8313</v>
      </c>
      <c r="N216">
        <v>88.33</v>
      </c>
      <c r="O216">
        <v>42534.933321759265</v>
      </c>
      <c r="P216">
        <v>42554.832638888889</v>
      </c>
    </row>
    <row r="217" spans="1:16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 t="b">
        <v>0</v>
      </c>
      <c r="J217">
        <v>4</v>
      </c>
      <c r="K217" t="b">
        <v>0</v>
      </c>
      <c r="L217" t="s">
        <v>8272</v>
      </c>
      <c r="M217" t="s">
        <v>8313</v>
      </c>
      <c r="N217">
        <v>23.75</v>
      </c>
      <c r="O217">
        <v>42446.060694444444</v>
      </c>
      <c r="P217">
        <v>42461.165972222225</v>
      </c>
    </row>
    <row r="218" spans="1:16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 t="b">
        <v>0</v>
      </c>
      <c r="J218">
        <v>0</v>
      </c>
      <c r="K218" t="b">
        <v>0</v>
      </c>
      <c r="L218" t="s">
        <v>8272</v>
      </c>
      <c r="M218" t="s">
        <v>8313</v>
      </c>
      <c r="N218">
        <v>0</v>
      </c>
      <c r="O218">
        <v>42421.141469907408</v>
      </c>
      <c r="P218">
        <v>42481.099803240737</v>
      </c>
    </row>
    <row r="219" spans="1:16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 t="b">
        <v>0</v>
      </c>
      <c r="J219">
        <v>3</v>
      </c>
      <c r="K219" t="b">
        <v>0</v>
      </c>
      <c r="L219" t="s">
        <v>8272</v>
      </c>
      <c r="M219" t="s">
        <v>8313</v>
      </c>
      <c r="N219">
        <v>163.33000000000001</v>
      </c>
      <c r="O219">
        <v>42523.739212962959</v>
      </c>
      <c r="P219">
        <v>42553.739212962959</v>
      </c>
    </row>
    <row r="220" spans="1:16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 t="b">
        <v>0</v>
      </c>
      <c r="J220">
        <v>4</v>
      </c>
      <c r="K220" t="b">
        <v>0</v>
      </c>
      <c r="L220" t="s">
        <v>8272</v>
      </c>
      <c r="M220" t="s">
        <v>8313</v>
      </c>
      <c r="N220">
        <v>6.75</v>
      </c>
      <c r="O220">
        <v>41833.951516203706</v>
      </c>
      <c r="P220">
        <v>41863.951516203706</v>
      </c>
    </row>
    <row r="221" spans="1:16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 t="b">
        <v>0</v>
      </c>
      <c r="J221">
        <v>1</v>
      </c>
      <c r="K221" t="b">
        <v>0</v>
      </c>
      <c r="L221" t="s">
        <v>8272</v>
      </c>
      <c r="M221" t="s">
        <v>8313</v>
      </c>
      <c r="N221">
        <v>25</v>
      </c>
      <c r="O221">
        <v>42479.039212962962</v>
      </c>
      <c r="P221">
        <v>42509.039212962962</v>
      </c>
    </row>
    <row r="222" spans="1:16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 t="b">
        <v>0</v>
      </c>
      <c r="J222">
        <v>17</v>
      </c>
      <c r="K222" t="b">
        <v>0</v>
      </c>
      <c r="L222" t="s">
        <v>8272</v>
      </c>
      <c r="M222" t="s">
        <v>8313</v>
      </c>
      <c r="N222">
        <v>179.12</v>
      </c>
      <c r="O222">
        <v>42235.117476851854</v>
      </c>
      <c r="P222">
        <v>42275.117476851854</v>
      </c>
    </row>
    <row r="223" spans="1:16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 t="b">
        <v>0</v>
      </c>
      <c r="J223">
        <v>1</v>
      </c>
      <c r="K223" t="b">
        <v>0</v>
      </c>
      <c r="L223" t="s">
        <v>8272</v>
      </c>
      <c r="M223" t="s">
        <v>8313</v>
      </c>
      <c r="N223">
        <v>34.950000000000003</v>
      </c>
      <c r="O223">
        <v>42718.963599537034</v>
      </c>
      <c r="P223">
        <v>42748.961805555555</v>
      </c>
    </row>
    <row r="224" spans="1:16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 t="b">
        <v>0</v>
      </c>
      <c r="J224">
        <v>6</v>
      </c>
      <c r="K224" t="b">
        <v>0</v>
      </c>
      <c r="L224" t="s">
        <v>8272</v>
      </c>
      <c r="M224" t="s">
        <v>8313</v>
      </c>
      <c r="N224">
        <v>27.5</v>
      </c>
      <c r="O224">
        <v>42031.666898148149</v>
      </c>
      <c r="P224">
        <v>42064.125</v>
      </c>
    </row>
    <row r="225" spans="1:16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 t="b">
        <v>0</v>
      </c>
      <c r="J225">
        <v>2</v>
      </c>
      <c r="K225" t="b">
        <v>0</v>
      </c>
      <c r="L225" t="s">
        <v>8272</v>
      </c>
      <c r="M225" t="s">
        <v>8313</v>
      </c>
      <c r="N225">
        <v>18.5</v>
      </c>
      <c r="O225">
        <v>42078.34520833334</v>
      </c>
      <c r="P225">
        <v>42133.166666666672</v>
      </c>
    </row>
    <row r="226" spans="1:16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 t="b">
        <v>0</v>
      </c>
      <c r="J226">
        <v>0</v>
      </c>
      <c r="K226" t="b">
        <v>0</v>
      </c>
      <c r="L226" t="s">
        <v>8272</v>
      </c>
      <c r="M226" t="s">
        <v>8313</v>
      </c>
      <c r="N226">
        <v>0</v>
      </c>
      <c r="O226">
        <v>41905.795706018522</v>
      </c>
      <c r="P226">
        <v>41933.82708333333</v>
      </c>
    </row>
    <row r="227" spans="1:16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 t="b">
        <v>0</v>
      </c>
      <c r="J227">
        <v>6</v>
      </c>
      <c r="K227" t="b">
        <v>0</v>
      </c>
      <c r="L227" t="s">
        <v>8272</v>
      </c>
      <c r="M227" t="s">
        <v>8313</v>
      </c>
      <c r="N227">
        <v>222.5</v>
      </c>
      <c r="O227">
        <v>42695.7105787037</v>
      </c>
      <c r="P227">
        <v>42725.7105787037</v>
      </c>
    </row>
    <row r="228" spans="1:16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 t="b">
        <v>0</v>
      </c>
      <c r="J228">
        <v>1</v>
      </c>
      <c r="K228" t="b">
        <v>0</v>
      </c>
      <c r="L228" t="s">
        <v>8272</v>
      </c>
      <c r="M228" t="s">
        <v>8313</v>
      </c>
      <c r="N228">
        <v>5</v>
      </c>
      <c r="O228">
        <v>42510.938900462963</v>
      </c>
      <c r="P228">
        <v>42540.938900462963</v>
      </c>
    </row>
    <row r="229" spans="1:16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 t="b">
        <v>0</v>
      </c>
      <c r="J229">
        <v>0</v>
      </c>
      <c r="K229" t="b">
        <v>0</v>
      </c>
      <c r="L229" t="s">
        <v>8272</v>
      </c>
      <c r="M229" t="s">
        <v>8313</v>
      </c>
      <c r="N229">
        <v>0</v>
      </c>
      <c r="O229">
        <v>42511.698101851856</v>
      </c>
      <c r="P229">
        <v>42535.787500000006</v>
      </c>
    </row>
    <row r="230" spans="1:16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 t="b">
        <v>0</v>
      </c>
      <c r="J230">
        <v>12</v>
      </c>
      <c r="K230" t="b">
        <v>0</v>
      </c>
      <c r="L230" t="s">
        <v>8272</v>
      </c>
      <c r="M230" t="s">
        <v>8313</v>
      </c>
      <c r="N230">
        <v>29.17</v>
      </c>
      <c r="O230">
        <v>42041.581307870365</v>
      </c>
      <c r="P230">
        <v>42071.539641203708</v>
      </c>
    </row>
    <row r="231" spans="1:16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 t="b">
        <v>0</v>
      </c>
      <c r="J231">
        <v>2</v>
      </c>
      <c r="K231" t="b">
        <v>0</v>
      </c>
      <c r="L231" t="s">
        <v>8272</v>
      </c>
      <c r="M231" t="s">
        <v>8313</v>
      </c>
      <c r="N231">
        <v>1.5</v>
      </c>
      <c r="O231">
        <v>42307.189270833333</v>
      </c>
      <c r="P231">
        <v>42322.958333333328</v>
      </c>
    </row>
    <row r="232" spans="1:16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 t="b">
        <v>0</v>
      </c>
      <c r="J232">
        <v>6</v>
      </c>
      <c r="K232" t="b">
        <v>0</v>
      </c>
      <c r="L232" t="s">
        <v>8272</v>
      </c>
      <c r="M232" t="s">
        <v>8313</v>
      </c>
      <c r="N232">
        <v>126.5</v>
      </c>
      <c r="O232">
        <v>42353.761759259258</v>
      </c>
      <c r="P232">
        <v>42383.761759259258</v>
      </c>
    </row>
    <row r="233" spans="1:16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 t="b">
        <v>0</v>
      </c>
      <c r="J233">
        <v>1</v>
      </c>
      <c r="K233" t="b">
        <v>0</v>
      </c>
      <c r="L233" t="s">
        <v>8272</v>
      </c>
      <c r="M233" t="s">
        <v>8313</v>
      </c>
      <c r="N233">
        <v>10</v>
      </c>
      <c r="O233">
        <v>42058.603877314818</v>
      </c>
      <c r="P233">
        <v>42087.165972222225</v>
      </c>
    </row>
    <row r="234" spans="1:16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 t="b">
        <v>0</v>
      </c>
      <c r="J234">
        <v>5</v>
      </c>
      <c r="K234" t="b">
        <v>0</v>
      </c>
      <c r="L234" t="s">
        <v>8272</v>
      </c>
      <c r="M234" t="s">
        <v>8313</v>
      </c>
      <c r="N234">
        <v>9.4</v>
      </c>
      <c r="O234">
        <v>42304.940960648149</v>
      </c>
      <c r="P234">
        <v>42329.166666666672</v>
      </c>
    </row>
    <row r="235" spans="1:16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 t="b">
        <v>0</v>
      </c>
      <c r="J235">
        <v>0</v>
      </c>
      <c r="K235" t="b">
        <v>0</v>
      </c>
      <c r="L235" t="s">
        <v>8272</v>
      </c>
      <c r="M235" t="s">
        <v>8313</v>
      </c>
      <c r="N235">
        <v>0</v>
      </c>
      <c r="O235">
        <v>42538.742893518516</v>
      </c>
      <c r="P235">
        <v>42568.742893518516</v>
      </c>
    </row>
    <row r="236" spans="1:16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 t="b">
        <v>0</v>
      </c>
      <c r="J236">
        <v>8</v>
      </c>
      <c r="K236" t="b">
        <v>0</v>
      </c>
      <c r="L236" t="s">
        <v>8272</v>
      </c>
      <c r="M236" t="s">
        <v>8313</v>
      </c>
      <c r="N236">
        <v>30</v>
      </c>
      <c r="O236">
        <v>42122.732499999998</v>
      </c>
      <c r="P236">
        <v>42155.732638888891</v>
      </c>
    </row>
    <row r="237" spans="1:16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 t="b">
        <v>0</v>
      </c>
      <c r="J237">
        <v>3</v>
      </c>
      <c r="K237" t="b">
        <v>0</v>
      </c>
      <c r="L237" t="s">
        <v>8272</v>
      </c>
      <c r="M237" t="s">
        <v>8313</v>
      </c>
      <c r="N237">
        <v>10.67</v>
      </c>
      <c r="O237">
        <v>42209.67288194444</v>
      </c>
      <c r="P237">
        <v>42223.625</v>
      </c>
    </row>
    <row r="238" spans="1:16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 t="b">
        <v>0</v>
      </c>
      <c r="J238">
        <v>8</v>
      </c>
      <c r="K238" t="b">
        <v>0</v>
      </c>
      <c r="L238" t="s">
        <v>8272</v>
      </c>
      <c r="M238" t="s">
        <v>8313</v>
      </c>
      <c r="N238">
        <v>25.5</v>
      </c>
      <c r="O238">
        <v>41990.506377314814</v>
      </c>
      <c r="P238">
        <v>42020.506377314814</v>
      </c>
    </row>
    <row r="239" spans="1:16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 t="b">
        <v>0</v>
      </c>
      <c r="J239">
        <v>1</v>
      </c>
      <c r="K239" t="b">
        <v>0</v>
      </c>
      <c r="L239" t="s">
        <v>8272</v>
      </c>
      <c r="M239" t="s">
        <v>8313</v>
      </c>
      <c r="N239">
        <v>20</v>
      </c>
      <c r="O239">
        <v>42039.194988425923</v>
      </c>
      <c r="P239">
        <v>42099.153321759266</v>
      </c>
    </row>
    <row r="240" spans="1:16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 t="b">
        <v>0</v>
      </c>
      <c r="J240">
        <v>8</v>
      </c>
      <c r="K240" t="b">
        <v>0</v>
      </c>
      <c r="L240" t="s">
        <v>8272</v>
      </c>
      <c r="M240" t="s">
        <v>8313</v>
      </c>
      <c r="N240">
        <v>91.25</v>
      </c>
      <c r="O240">
        <v>41890.086805555555</v>
      </c>
      <c r="P240">
        <v>41934.207638888889</v>
      </c>
    </row>
    <row r="241" spans="1:16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 t="b">
        <v>0</v>
      </c>
      <c r="J241">
        <v>0</v>
      </c>
      <c r="K241" t="b">
        <v>0</v>
      </c>
      <c r="L241" t="s">
        <v>8272</v>
      </c>
      <c r="M241" t="s">
        <v>8313</v>
      </c>
      <c r="N241">
        <v>0</v>
      </c>
      <c r="O241">
        <v>42495.722187499996</v>
      </c>
      <c r="P241">
        <v>42525.722187499996</v>
      </c>
    </row>
    <row r="242" spans="1:16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 t="b">
        <v>0</v>
      </c>
      <c r="J242">
        <v>1</v>
      </c>
      <c r="K242" t="b">
        <v>0</v>
      </c>
      <c r="L242" t="s">
        <v>8272</v>
      </c>
      <c r="M242" t="s">
        <v>8313</v>
      </c>
      <c r="N242">
        <v>50</v>
      </c>
      <c r="O242">
        <v>42570.850381944445</v>
      </c>
      <c r="P242">
        <v>42615.850381944445</v>
      </c>
    </row>
    <row r="243" spans="1:16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 t="b">
        <v>0</v>
      </c>
      <c r="J243">
        <v>0</v>
      </c>
      <c r="K243" t="b">
        <v>0</v>
      </c>
      <c r="L243" t="s">
        <v>8272</v>
      </c>
      <c r="M243" t="s">
        <v>8313</v>
      </c>
      <c r="N243">
        <v>0</v>
      </c>
      <c r="O243">
        <v>41927.124884259261</v>
      </c>
      <c r="P243">
        <v>41937.124884259261</v>
      </c>
    </row>
    <row r="244" spans="1:16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 t="b">
        <v>0</v>
      </c>
      <c r="J244">
        <v>0</v>
      </c>
      <c r="K244" t="b">
        <v>0</v>
      </c>
      <c r="L244" t="s">
        <v>8272</v>
      </c>
      <c r="M244" t="s">
        <v>8313</v>
      </c>
      <c r="N244">
        <v>0</v>
      </c>
      <c r="O244">
        <v>42730.903726851851</v>
      </c>
      <c r="P244">
        <v>42760.903726851851</v>
      </c>
    </row>
    <row r="245" spans="1:16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 t="b">
        <v>0</v>
      </c>
      <c r="J245">
        <v>6</v>
      </c>
      <c r="K245" t="b">
        <v>0</v>
      </c>
      <c r="L245" t="s">
        <v>8272</v>
      </c>
      <c r="M245" t="s">
        <v>8313</v>
      </c>
      <c r="N245">
        <v>22.83</v>
      </c>
      <c r="O245">
        <v>42475.848067129627</v>
      </c>
      <c r="P245">
        <v>42505.848067129627</v>
      </c>
    </row>
    <row r="246" spans="1:16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 t="b">
        <v>0</v>
      </c>
      <c r="J246">
        <v>6</v>
      </c>
      <c r="K246" t="b">
        <v>0</v>
      </c>
      <c r="L246" t="s">
        <v>8272</v>
      </c>
      <c r="M246" t="s">
        <v>8313</v>
      </c>
      <c r="N246">
        <v>16.670000000000002</v>
      </c>
      <c r="O246">
        <v>42188.83293981482</v>
      </c>
      <c r="P246">
        <v>42242.772222222222</v>
      </c>
    </row>
    <row r="247" spans="1:16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 t="b">
        <v>0</v>
      </c>
      <c r="J247">
        <v>33</v>
      </c>
      <c r="K247" t="b">
        <v>0</v>
      </c>
      <c r="L247" t="s">
        <v>8272</v>
      </c>
      <c r="M247" t="s">
        <v>8313</v>
      </c>
      <c r="N247">
        <v>106.97</v>
      </c>
      <c r="O247">
        <v>42053.049375000002</v>
      </c>
      <c r="P247">
        <v>42096.041666666672</v>
      </c>
    </row>
    <row r="248" spans="1:16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 t="b">
        <v>0</v>
      </c>
      <c r="J248">
        <v>4</v>
      </c>
      <c r="K248" t="b">
        <v>0</v>
      </c>
      <c r="L248" t="s">
        <v>8272</v>
      </c>
      <c r="M248" t="s">
        <v>8313</v>
      </c>
      <c r="N248">
        <v>10.25</v>
      </c>
      <c r="O248">
        <v>41883.916678240741</v>
      </c>
      <c r="P248">
        <v>41906.916678240741</v>
      </c>
    </row>
    <row r="249" spans="1:16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 t="b">
        <v>0</v>
      </c>
      <c r="J249">
        <v>1</v>
      </c>
      <c r="K249" t="b">
        <v>0</v>
      </c>
      <c r="L249" t="s">
        <v>8272</v>
      </c>
      <c r="M249" t="s">
        <v>8313</v>
      </c>
      <c r="N249">
        <v>59</v>
      </c>
      <c r="O249">
        <v>42767.031678240746</v>
      </c>
      <c r="P249">
        <v>42797.208333333328</v>
      </c>
    </row>
    <row r="250" spans="1:16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 t="b">
        <v>0</v>
      </c>
      <c r="J250">
        <v>6</v>
      </c>
      <c r="K250" t="b">
        <v>0</v>
      </c>
      <c r="L250" t="s">
        <v>8272</v>
      </c>
      <c r="M250" t="s">
        <v>8313</v>
      </c>
      <c r="N250">
        <v>15.67</v>
      </c>
      <c r="O250">
        <v>42029.135879629626</v>
      </c>
      <c r="P250">
        <v>42059.135879629626</v>
      </c>
    </row>
    <row r="251" spans="1:16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 t="b">
        <v>0</v>
      </c>
      <c r="J251">
        <v>3</v>
      </c>
      <c r="K251" t="b">
        <v>0</v>
      </c>
      <c r="L251" t="s">
        <v>8272</v>
      </c>
      <c r="M251" t="s">
        <v>8313</v>
      </c>
      <c r="N251">
        <v>1</v>
      </c>
      <c r="O251">
        <v>42358.573182870372</v>
      </c>
      <c r="P251">
        <v>42377.273611111115</v>
      </c>
    </row>
  </sheetData>
  <conditionalFormatting sqref="F1:F251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D2756-C3C5-4447-B41B-147B012ADFB1}">
  <dimension ref="A1:D6"/>
  <sheetViews>
    <sheetView zoomScale="136" workbookViewId="0">
      <selection activeCell="E1" sqref="E1:E1048576"/>
    </sheetView>
  </sheetViews>
  <sheetFormatPr baseColWidth="10" defaultRowHeight="15" x14ac:dyDescent="0.2"/>
  <cols>
    <col min="1" max="1" width="29.1640625" bestFit="1" customWidth="1"/>
    <col min="2" max="2" width="54.5" style="3" customWidth="1"/>
    <col min="4" max="4" width="15.1640625" bestFit="1" customWidth="1"/>
  </cols>
  <sheetData>
    <row r="1" spans="1:4" ht="16" x14ac:dyDescent="0.2">
      <c r="A1" t="s">
        <v>8338</v>
      </c>
      <c r="B1" s="3" t="s">
        <v>8337</v>
      </c>
      <c r="C1" t="s">
        <v>8340</v>
      </c>
      <c r="D1" t="s">
        <v>8341</v>
      </c>
    </row>
    <row r="2" spans="1:4" ht="45" x14ac:dyDescent="0.2">
      <c r="A2" t="s">
        <v>3473</v>
      </c>
      <c r="B2" s="17" t="str">
        <f>VLOOKUP(A2, 'Kickstarter Data'!B:C, 2, FALSE)</f>
        <v>Help us get actor-writer Ian Bonar's debut play - a hilarious, heartbreaking story of grief and loss - to the 2016 Edinburgh Fringe.</v>
      </c>
      <c r="C2">
        <f>VLOOKUP(A2, 'Kickstarter Data'!B:D, 3, FALSE)</f>
        <v>2000</v>
      </c>
      <c r="D2">
        <f>VLOOKUP(A2, 'Kickstarter Data'!B:E, 4, FALSE)</f>
        <v>2020</v>
      </c>
    </row>
    <row r="3" spans="1:4" ht="45" x14ac:dyDescent="0.2">
      <c r="A3" t="s">
        <v>3616</v>
      </c>
      <c r="B3" s="17" t="str">
        <f>VLOOKUP(A3, 'Kickstarter Data'!B:C, 2, FALSE)</f>
        <v>The play yet to be described as "A surefire Edinburgh Fringe Festival Cult Hit". Coming to the Underbelly, Edinburgh, 5th-30th August.</v>
      </c>
      <c r="C3">
        <f>VLOOKUP(A3, 'Kickstarter Data'!B:D, 3, FALSE)</f>
        <v>2000</v>
      </c>
      <c r="D3">
        <f>VLOOKUP(A3, 'Kickstarter Data'!B:E, 4, FALSE)</f>
        <v>2020</v>
      </c>
    </row>
    <row r="4" spans="1:4" ht="45" x14ac:dyDescent="0.2">
      <c r="A4" t="s">
        <v>8339</v>
      </c>
      <c r="B4" s="17" t="str">
        <f>VLOOKUP(A4, 'Kickstarter Data'!B:C, 2, FALSE)</f>
        <v>Cutting Off Kate Bush is a one-woman show written &amp; performed by Lucy Benson-Brown, premiering at the Edinburgh Fringe Festival 2014</v>
      </c>
      <c r="C4">
        <f>VLOOKUP(A4, 'Kickstarter Data'!B:D, 3, FALSE)</f>
        <v>1500</v>
      </c>
      <c r="D4">
        <f>VLOOKUP(A4, 'Kickstarter Data'!B:E, 4, FALSE)</f>
        <v>2576</v>
      </c>
    </row>
    <row r="5" spans="1:4" ht="45" x14ac:dyDescent="0.2">
      <c r="A5" t="s">
        <v>3329</v>
      </c>
      <c r="B5" s="17" t="str">
        <f>VLOOKUP(A5, 'Kickstarter Data'!B:C, 2, FALSE)</f>
        <v>Jestia and Raedon is a brand new romantic comedy play going to the Edinburgh Fringe Festival this summer.</v>
      </c>
      <c r="C5">
        <f>VLOOKUP(A5, 'Kickstarter Data'!B:D, 3, FALSE)</f>
        <v>1000</v>
      </c>
      <c r="D5">
        <f>VLOOKUP(A5, 'Kickstarter Data'!B:E, 4, FALSE)</f>
        <v>1168</v>
      </c>
    </row>
    <row r="6" spans="1:4" ht="45" x14ac:dyDescent="0.2">
      <c r="A6" t="s">
        <v>3221</v>
      </c>
      <c r="B6" s="17" t="str">
        <f>VLOOKUP(A6, 'Kickstarter Data'!B:C, 2, FALSE)</f>
        <v>A one-man show about love, loss, and motorways, written &amp; performed by Ben Norris. Help us get to the 2015 Edinburgh Fringe and beyond!</v>
      </c>
      <c r="C6">
        <f>VLOOKUP(A6, 'Kickstarter Data'!B:D, 3, FALSE)</f>
        <v>4000</v>
      </c>
      <c r="D6">
        <f>VLOOKUP(A6, 'Kickstarter Data'!B:E,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Category Statistics</vt:lpstr>
      <vt:lpstr>Subcategory Statistics</vt:lpstr>
      <vt:lpstr>Outcomes Based on Launch Date</vt:lpstr>
      <vt:lpstr>Descriptive Statistics</vt:lpstr>
      <vt:lpstr>Successful US Plays</vt:lpstr>
      <vt:lpstr>Failed US Plays</vt:lpstr>
      <vt:lpstr>Edinburgh Research</vt:lpstr>
      <vt:lpstr>Goal and Pledge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2020-12-19T23:52:07Z</dcterms:modified>
</cp:coreProperties>
</file>