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tchtrainotti\Documents\NBA Project\Data\"/>
    </mc:Choice>
  </mc:AlternateContent>
  <xr:revisionPtr revIDLastSave="0" documentId="13_ncr:1_{4505ACC5-ACCC-4F2B-8DA5-2A95A63091A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b" sheetId="1" r:id="rId1"/>
    <sheet name="PlayerInfo" sheetId="2" r:id="rId2"/>
  </sheets>
  <definedNames>
    <definedName name="_xlnm._FilterDatabase" localSheetId="0" hidden="1">db!$A$1:$AL$1399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F3" i="1" l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/>
  <c r="AF187" i="1"/>
  <c r="AF188" i="1"/>
  <c r="AF189" i="1"/>
  <c r="AF190" i="1"/>
  <c r="AF191" i="1"/>
  <c r="AF192" i="1"/>
  <c r="AF193" i="1"/>
  <c r="AF194" i="1"/>
  <c r="AF195" i="1"/>
  <c r="AF196" i="1"/>
  <c r="AF197" i="1"/>
  <c r="AF198" i="1"/>
  <c r="AF199" i="1"/>
  <c r="AF200" i="1"/>
  <c r="AF201" i="1"/>
  <c r="AF202" i="1"/>
  <c r="AF203" i="1"/>
  <c r="AF204" i="1"/>
  <c r="AF205" i="1"/>
  <c r="AF206" i="1"/>
  <c r="AF207" i="1"/>
  <c r="AF208" i="1"/>
  <c r="AF209" i="1"/>
  <c r="AF210" i="1"/>
  <c r="AF211" i="1"/>
  <c r="AF212" i="1"/>
  <c r="AF213" i="1"/>
  <c r="AF214" i="1"/>
  <c r="AF215" i="1"/>
  <c r="AF216" i="1"/>
  <c r="AF217" i="1"/>
  <c r="AF218" i="1"/>
  <c r="AF219" i="1"/>
  <c r="AF220" i="1"/>
  <c r="AF221" i="1"/>
  <c r="AF222" i="1"/>
  <c r="AF223" i="1"/>
  <c r="AF224" i="1"/>
  <c r="AF225" i="1"/>
  <c r="AF226" i="1"/>
  <c r="AF227" i="1"/>
  <c r="AF228" i="1"/>
  <c r="AF229" i="1"/>
  <c r="AF230" i="1"/>
  <c r="AF231" i="1"/>
  <c r="AF232" i="1"/>
  <c r="AF233" i="1"/>
  <c r="AF234" i="1"/>
  <c r="AF235" i="1"/>
  <c r="AF236" i="1"/>
  <c r="AF237" i="1"/>
  <c r="AF238" i="1"/>
  <c r="AF239" i="1"/>
  <c r="AF240" i="1"/>
  <c r="AF241" i="1"/>
  <c r="AF242" i="1"/>
  <c r="AF243" i="1"/>
  <c r="AF244" i="1"/>
  <c r="AF245" i="1"/>
  <c r="AF246" i="1"/>
  <c r="AF247" i="1"/>
  <c r="AF248" i="1"/>
  <c r="AF249" i="1"/>
  <c r="AF250" i="1"/>
  <c r="AF251" i="1"/>
  <c r="AF252" i="1"/>
  <c r="AF253" i="1"/>
  <c r="AF254" i="1"/>
  <c r="AF255" i="1"/>
  <c r="AF256" i="1"/>
  <c r="AF257" i="1"/>
  <c r="AF258" i="1"/>
  <c r="AF259" i="1"/>
  <c r="AF260" i="1"/>
  <c r="AF261" i="1"/>
  <c r="AF262" i="1"/>
  <c r="AF263" i="1"/>
  <c r="AF264" i="1"/>
  <c r="AF265" i="1"/>
  <c r="AF266" i="1"/>
  <c r="AF267" i="1"/>
  <c r="AF268" i="1"/>
  <c r="AF269" i="1"/>
  <c r="AF270" i="1"/>
  <c r="AF271" i="1"/>
  <c r="AF272" i="1"/>
  <c r="AF273" i="1"/>
  <c r="AF274" i="1"/>
  <c r="AF275" i="1"/>
  <c r="AF276" i="1"/>
  <c r="AF277" i="1"/>
  <c r="AF278" i="1"/>
  <c r="AF279" i="1"/>
  <c r="AF280" i="1"/>
  <c r="AF281" i="1"/>
  <c r="AF282" i="1"/>
  <c r="AF283" i="1"/>
  <c r="AF284" i="1"/>
  <c r="AF285" i="1"/>
  <c r="AF286" i="1"/>
  <c r="AF287" i="1"/>
  <c r="AF288" i="1"/>
  <c r="AF289" i="1"/>
  <c r="AF290" i="1"/>
  <c r="AF291" i="1"/>
  <c r="AF292" i="1"/>
  <c r="AF293" i="1"/>
  <c r="AF294" i="1"/>
  <c r="AF295" i="1"/>
  <c r="AF296" i="1"/>
  <c r="AF297" i="1"/>
  <c r="AF298" i="1"/>
  <c r="AF299" i="1"/>
  <c r="AF300" i="1"/>
  <c r="AF301" i="1"/>
  <c r="AF302" i="1"/>
  <c r="AF303" i="1"/>
  <c r="AF304" i="1"/>
  <c r="AF305" i="1"/>
  <c r="AF306" i="1"/>
  <c r="AF307" i="1"/>
  <c r="AF308" i="1"/>
  <c r="AF309" i="1"/>
  <c r="AF310" i="1"/>
  <c r="AF311" i="1"/>
  <c r="AF312" i="1"/>
  <c r="AF313" i="1"/>
  <c r="AF314" i="1"/>
  <c r="AF315" i="1"/>
  <c r="AF316" i="1"/>
  <c r="AF317" i="1"/>
  <c r="AF318" i="1"/>
  <c r="AF319" i="1"/>
  <c r="AF320" i="1"/>
  <c r="AF321" i="1"/>
  <c r="AF322" i="1"/>
  <c r="AF323" i="1"/>
  <c r="AF324" i="1"/>
  <c r="AF325" i="1"/>
  <c r="AF326" i="1"/>
  <c r="AF327" i="1"/>
  <c r="AF328" i="1"/>
  <c r="AF329" i="1"/>
  <c r="AF330" i="1"/>
  <c r="AF331" i="1"/>
  <c r="AF332" i="1"/>
  <c r="AF333" i="1"/>
  <c r="AF334" i="1"/>
  <c r="AF335" i="1"/>
  <c r="AF336" i="1"/>
  <c r="AF337" i="1"/>
  <c r="AF338" i="1"/>
  <c r="AF339" i="1"/>
  <c r="AF340" i="1"/>
  <c r="AF341" i="1"/>
  <c r="AF342" i="1"/>
  <c r="AF343" i="1"/>
  <c r="AF344" i="1"/>
  <c r="AF345" i="1"/>
  <c r="AF346" i="1"/>
  <c r="AF347" i="1"/>
  <c r="AF348" i="1"/>
  <c r="AF349" i="1"/>
  <c r="AF350" i="1"/>
  <c r="AF351" i="1"/>
  <c r="AF352" i="1"/>
  <c r="AF353" i="1"/>
  <c r="AF354" i="1"/>
  <c r="AF355" i="1"/>
  <c r="AF356" i="1"/>
  <c r="AF357" i="1"/>
  <c r="AF358" i="1"/>
  <c r="AF359" i="1"/>
  <c r="AF360" i="1"/>
  <c r="AF361" i="1"/>
  <c r="AF362" i="1"/>
  <c r="AF363" i="1"/>
  <c r="AF364" i="1"/>
  <c r="AF365" i="1"/>
  <c r="AF366" i="1"/>
  <c r="AF367" i="1"/>
  <c r="AF368" i="1"/>
  <c r="AF369" i="1"/>
  <c r="AF370" i="1"/>
  <c r="AF371" i="1"/>
  <c r="AF372" i="1"/>
  <c r="AF373" i="1"/>
  <c r="AF374" i="1"/>
  <c r="AF375" i="1"/>
  <c r="AF376" i="1"/>
  <c r="AF377" i="1"/>
  <c r="AF378" i="1"/>
  <c r="AF379" i="1"/>
  <c r="AF380" i="1"/>
  <c r="AF381" i="1"/>
  <c r="AF382" i="1"/>
  <c r="AF383" i="1"/>
  <c r="AF384" i="1"/>
  <c r="AF385" i="1"/>
  <c r="AF386" i="1"/>
  <c r="AF387" i="1"/>
  <c r="AF388" i="1"/>
  <c r="AF389" i="1"/>
  <c r="AF390" i="1"/>
  <c r="AF391" i="1"/>
  <c r="AF392" i="1"/>
  <c r="AF393" i="1"/>
  <c r="AF394" i="1"/>
  <c r="AF395" i="1"/>
  <c r="AF396" i="1"/>
  <c r="AF397" i="1"/>
  <c r="AF398" i="1"/>
  <c r="AF399" i="1"/>
  <c r="AF400" i="1"/>
  <c r="AF401" i="1"/>
  <c r="AF402" i="1"/>
  <c r="AF403" i="1"/>
  <c r="AF404" i="1"/>
  <c r="AF405" i="1"/>
  <c r="AF406" i="1"/>
  <c r="AF407" i="1"/>
  <c r="AF408" i="1"/>
  <c r="AF409" i="1"/>
  <c r="AF410" i="1"/>
  <c r="AF411" i="1"/>
  <c r="AF412" i="1"/>
  <c r="AF413" i="1"/>
  <c r="AF414" i="1"/>
  <c r="AF415" i="1"/>
  <c r="AF416" i="1"/>
  <c r="AF417" i="1"/>
  <c r="AF418" i="1"/>
  <c r="AF419" i="1"/>
  <c r="AF420" i="1"/>
  <c r="AF421" i="1"/>
  <c r="AF422" i="1"/>
  <c r="AF423" i="1"/>
  <c r="AF424" i="1"/>
  <c r="AF425" i="1"/>
  <c r="AF426" i="1"/>
  <c r="AF427" i="1"/>
  <c r="AF428" i="1"/>
  <c r="AF429" i="1"/>
  <c r="AF430" i="1"/>
  <c r="AF431" i="1"/>
  <c r="AF432" i="1"/>
  <c r="AF433" i="1"/>
  <c r="AF434" i="1"/>
  <c r="AF435" i="1"/>
  <c r="AF436" i="1"/>
  <c r="AF437" i="1"/>
  <c r="AF438" i="1"/>
  <c r="AF439" i="1"/>
  <c r="AF440" i="1"/>
  <c r="AF441" i="1"/>
  <c r="AF442" i="1"/>
  <c r="AF443" i="1"/>
  <c r="AF444" i="1"/>
  <c r="AF445" i="1"/>
  <c r="AF446" i="1"/>
  <c r="AF447" i="1"/>
  <c r="AF448" i="1"/>
  <c r="AF449" i="1"/>
  <c r="AF450" i="1"/>
  <c r="AF451" i="1"/>
  <c r="AF452" i="1"/>
  <c r="AF453" i="1"/>
  <c r="AF454" i="1"/>
  <c r="AF455" i="1"/>
  <c r="AF456" i="1"/>
  <c r="AF457" i="1"/>
  <c r="AF458" i="1"/>
  <c r="AF459" i="1"/>
  <c r="AF460" i="1"/>
  <c r="AF461" i="1"/>
  <c r="AF462" i="1"/>
  <c r="AF463" i="1"/>
  <c r="AF464" i="1"/>
  <c r="AF465" i="1"/>
  <c r="AF466" i="1"/>
  <c r="AF467" i="1"/>
  <c r="AF468" i="1"/>
  <c r="AF469" i="1"/>
  <c r="AF470" i="1"/>
  <c r="AF471" i="1"/>
  <c r="AF472" i="1"/>
  <c r="AF473" i="1"/>
  <c r="AF474" i="1"/>
  <c r="AF475" i="1"/>
  <c r="AF476" i="1"/>
  <c r="AF477" i="1"/>
  <c r="AF478" i="1"/>
  <c r="AF479" i="1"/>
  <c r="AF480" i="1"/>
  <c r="AF481" i="1"/>
  <c r="AF482" i="1"/>
  <c r="AF483" i="1"/>
  <c r="AF484" i="1"/>
  <c r="AF485" i="1"/>
  <c r="AF486" i="1"/>
  <c r="AF487" i="1"/>
  <c r="AF488" i="1"/>
  <c r="AF489" i="1"/>
  <c r="AF490" i="1"/>
  <c r="AF491" i="1"/>
  <c r="AF492" i="1"/>
  <c r="AF493" i="1"/>
  <c r="AF494" i="1"/>
  <c r="AF495" i="1"/>
  <c r="AF496" i="1"/>
  <c r="AF497" i="1"/>
  <c r="AF498" i="1"/>
  <c r="AF499" i="1"/>
  <c r="AF500" i="1"/>
  <c r="AF501" i="1"/>
  <c r="AF502" i="1"/>
  <c r="AF503" i="1"/>
  <c r="AF504" i="1"/>
  <c r="AF505" i="1"/>
  <c r="AF506" i="1"/>
  <c r="AF507" i="1"/>
  <c r="AF508" i="1"/>
  <c r="AF509" i="1"/>
  <c r="AF510" i="1"/>
  <c r="AF511" i="1"/>
  <c r="AF512" i="1"/>
  <c r="AF513" i="1"/>
  <c r="AF514" i="1"/>
  <c r="AF515" i="1"/>
  <c r="AF516" i="1"/>
  <c r="AF517" i="1"/>
  <c r="AF518" i="1"/>
  <c r="AF519" i="1"/>
  <c r="AF520" i="1"/>
  <c r="AF521" i="1"/>
  <c r="AF522" i="1"/>
  <c r="AF523" i="1"/>
  <c r="AF524" i="1"/>
  <c r="AF525" i="1"/>
  <c r="AF526" i="1"/>
  <c r="AF527" i="1"/>
  <c r="AF528" i="1"/>
  <c r="AF529" i="1"/>
  <c r="AF530" i="1"/>
  <c r="AF531" i="1"/>
  <c r="AF532" i="1"/>
  <c r="AF533" i="1"/>
  <c r="AF534" i="1"/>
  <c r="AF535" i="1"/>
  <c r="AF536" i="1"/>
  <c r="AF537" i="1"/>
  <c r="AF538" i="1"/>
  <c r="AF539" i="1"/>
  <c r="AF540" i="1"/>
  <c r="AF541" i="1"/>
  <c r="AF542" i="1"/>
  <c r="AF543" i="1"/>
  <c r="AF544" i="1"/>
  <c r="AF545" i="1"/>
  <c r="AF546" i="1"/>
  <c r="AF547" i="1"/>
  <c r="AF548" i="1"/>
  <c r="AF549" i="1"/>
  <c r="AF550" i="1"/>
  <c r="AF551" i="1"/>
  <c r="AF552" i="1"/>
  <c r="AF553" i="1"/>
  <c r="AF554" i="1"/>
  <c r="AF555" i="1"/>
  <c r="AF556" i="1"/>
  <c r="AF557" i="1"/>
  <c r="AF558" i="1"/>
  <c r="AF559" i="1"/>
  <c r="AF560" i="1"/>
  <c r="AF561" i="1"/>
  <c r="AF562" i="1"/>
  <c r="AF563" i="1"/>
  <c r="AF564" i="1"/>
  <c r="AF565" i="1"/>
  <c r="AF566" i="1"/>
  <c r="AF567" i="1"/>
  <c r="AF568" i="1"/>
  <c r="AF569" i="1"/>
  <c r="AF570" i="1"/>
  <c r="AF571" i="1"/>
  <c r="AF572" i="1"/>
  <c r="AF573" i="1"/>
  <c r="AF574" i="1"/>
  <c r="AF575" i="1"/>
  <c r="AF576" i="1"/>
  <c r="AF577" i="1"/>
  <c r="AF578" i="1"/>
  <c r="AF579" i="1"/>
  <c r="AF580" i="1"/>
  <c r="AF581" i="1"/>
  <c r="AF582" i="1"/>
  <c r="AF583" i="1"/>
  <c r="AF584" i="1"/>
  <c r="AF585" i="1"/>
  <c r="AF586" i="1"/>
  <c r="AF587" i="1"/>
  <c r="AF588" i="1"/>
  <c r="AF589" i="1"/>
  <c r="AF590" i="1"/>
  <c r="AF591" i="1"/>
  <c r="AF592" i="1"/>
  <c r="AF593" i="1"/>
  <c r="AF594" i="1"/>
  <c r="AF595" i="1"/>
  <c r="AF596" i="1"/>
  <c r="AF597" i="1"/>
  <c r="AF598" i="1"/>
  <c r="AF599" i="1"/>
  <c r="AF600" i="1"/>
  <c r="AF601" i="1"/>
  <c r="AF602" i="1"/>
  <c r="AF603" i="1"/>
  <c r="AF604" i="1"/>
  <c r="AF605" i="1"/>
  <c r="AF606" i="1"/>
  <c r="AF607" i="1"/>
  <c r="AF608" i="1"/>
  <c r="AF609" i="1"/>
  <c r="AF610" i="1"/>
  <c r="AF611" i="1"/>
  <c r="AF612" i="1"/>
  <c r="AF613" i="1"/>
  <c r="AF614" i="1"/>
  <c r="AF615" i="1"/>
  <c r="AF616" i="1"/>
  <c r="AF617" i="1"/>
  <c r="AF618" i="1"/>
  <c r="AF619" i="1"/>
  <c r="AF620" i="1"/>
  <c r="AF621" i="1"/>
  <c r="AF622" i="1"/>
  <c r="AF623" i="1"/>
  <c r="AF624" i="1"/>
  <c r="AF625" i="1"/>
  <c r="AF626" i="1"/>
  <c r="AF627" i="1"/>
  <c r="AF628" i="1"/>
  <c r="AF629" i="1"/>
  <c r="AF630" i="1"/>
  <c r="AF631" i="1"/>
  <c r="AF632" i="1"/>
  <c r="AF633" i="1"/>
  <c r="AF634" i="1"/>
  <c r="AF635" i="1"/>
  <c r="AF636" i="1"/>
  <c r="AF637" i="1"/>
  <c r="AF638" i="1"/>
  <c r="AF639" i="1"/>
  <c r="AF640" i="1"/>
  <c r="AF641" i="1"/>
  <c r="AF642" i="1"/>
  <c r="AF643" i="1"/>
  <c r="AF644" i="1"/>
  <c r="AF645" i="1"/>
  <c r="AF646" i="1"/>
  <c r="AF647" i="1"/>
  <c r="AF648" i="1"/>
  <c r="AF649" i="1"/>
  <c r="AF650" i="1"/>
  <c r="AF651" i="1"/>
  <c r="AF652" i="1"/>
  <c r="AF653" i="1"/>
  <c r="AF654" i="1"/>
  <c r="AF655" i="1"/>
  <c r="AF656" i="1"/>
  <c r="AF657" i="1"/>
  <c r="AF658" i="1"/>
  <c r="AF659" i="1"/>
  <c r="AF660" i="1"/>
  <c r="AF661" i="1"/>
  <c r="AF662" i="1"/>
  <c r="AF663" i="1"/>
  <c r="AF664" i="1"/>
  <c r="AF665" i="1"/>
  <c r="AF666" i="1"/>
  <c r="AF667" i="1"/>
  <c r="AF668" i="1"/>
  <c r="AF669" i="1"/>
  <c r="AF670" i="1"/>
  <c r="AF671" i="1"/>
  <c r="AF672" i="1"/>
  <c r="AF673" i="1"/>
  <c r="AF674" i="1"/>
  <c r="AF675" i="1"/>
  <c r="AF676" i="1"/>
  <c r="AF677" i="1"/>
  <c r="AF678" i="1"/>
  <c r="AF679" i="1"/>
  <c r="AF680" i="1"/>
  <c r="AF681" i="1"/>
  <c r="AF682" i="1"/>
  <c r="AF683" i="1"/>
  <c r="AF684" i="1"/>
  <c r="AF685" i="1"/>
  <c r="AF686" i="1"/>
  <c r="AF687" i="1"/>
  <c r="AF688" i="1"/>
  <c r="AF689" i="1"/>
  <c r="AF690" i="1"/>
  <c r="AF691" i="1"/>
  <c r="AF692" i="1"/>
  <c r="AF693" i="1"/>
  <c r="AF694" i="1"/>
  <c r="AF695" i="1"/>
  <c r="AF696" i="1"/>
  <c r="AF697" i="1"/>
  <c r="AF698" i="1"/>
  <c r="AF699" i="1"/>
  <c r="AF700" i="1"/>
  <c r="AF701" i="1"/>
  <c r="AF702" i="1"/>
  <c r="AF703" i="1"/>
  <c r="AF704" i="1"/>
  <c r="AF705" i="1"/>
  <c r="AF706" i="1"/>
  <c r="AF707" i="1"/>
  <c r="AF708" i="1"/>
  <c r="AF709" i="1"/>
  <c r="AF710" i="1"/>
  <c r="AF711" i="1"/>
  <c r="AF712" i="1"/>
  <c r="AF713" i="1"/>
  <c r="AF714" i="1"/>
  <c r="AF715" i="1"/>
  <c r="AF716" i="1"/>
  <c r="AF717" i="1"/>
  <c r="AF718" i="1"/>
  <c r="AF719" i="1"/>
  <c r="AF720" i="1"/>
  <c r="AF721" i="1"/>
  <c r="AF722" i="1"/>
  <c r="AF723" i="1"/>
  <c r="AF724" i="1"/>
  <c r="AF725" i="1"/>
  <c r="AF726" i="1"/>
  <c r="AF727" i="1"/>
  <c r="AF728" i="1"/>
  <c r="AF729" i="1"/>
  <c r="AF730" i="1"/>
  <c r="AF731" i="1"/>
  <c r="AF732" i="1"/>
  <c r="AF733" i="1"/>
  <c r="AF734" i="1"/>
  <c r="AF735" i="1"/>
  <c r="AF736" i="1"/>
  <c r="AF737" i="1"/>
  <c r="AF738" i="1"/>
  <c r="AF739" i="1"/>
  <c r="AF740" i="1"/>
  <c r="AF741" i="1"/>
  <c r="AF742" i="1"/>
  <c r="AF743" i="1"/>
  <c r="AF744" i="1"/>
  <c r="AF745" i="1"/>
  <c r="AF746" i="1"/>
  <c r="AF747" i="1"/>
  <c r="AF748" i="1"/>
  <c r="AF749" i="1"/>
  <c r="AF750" i="1"/>
  <c r="AF751" i="1"/>
  <c r="AF752" i="1"/>
  <c r="AF753" i="1"/>
  <c r="AF754" i="1"/>
  <c r="AF755" i="1"/>
  <c r="AF756" i="1"/>
  <c r="AF757" i="1"/>
  <c r="AF758" i="1"/>
  <c r="AF759" i="1"/>
  <c r="AF760" i="1"/>
  <c r="AF761" i="1"/>
  <c r="AF762" i="1"/>
  <c r="AF763" i="1"/>
  <c r="AF764" i="1"/>
  <c r="AF765" i="1"/>
  <c r="AF766" i="1"/>
  <c r="AF767" i="1"/>
  <c r="AF768" i="1"/>
  <c r="AF769" i="1"/>
  <c r="AF770" i="1"/>
  <c r="AF771" i="1"/>
  <c r="AF772" i="1"/>
  <c r="AF773" i="1"/>
  <c r="AF774" i="1"/>
  <c r="AF775" i="1"/>
  <c r="AF776" i="1"/>
  <c r="AF777" i="1"/>
  <c r="AF778" i="1"/>
  <c r="AF779" i="1"/>
  <c r="AF780" i="1"/>
  <c r="AF781" i="1"/>
  <c r="AF782" i="1"/>
  <c r="AF783" i="1"/>
  <c r="AF784" i="1"/>
  <c r="AF785" i="1"/>
  <c r="AF786" i="1"/>
  <c r="AF787" i="1"/>
  <c r="AF788" i="1"/>
  <c r="AF789" i="1"/>
  <c r="AF790" i="1"/>
  <c r="AF791" i="1"/>
  <c r="AF792" i="1"/>
  <c r="AF793" i="1"/>
  <c r="AF794" i="1"/>
  <c r="AF795" i="1"/>
  <c r="AF796" i="1"/>
  <c r="AF797" i="1"/>
  <c r="AF798" i="1"/>
  <c r="AF799" i="1"/>
  <c r="AF800" i="1"/>
  <c r="AF801" i="1"/>
  <c r="AF802" i="1"/>
  <c r="AF803" i="1"/>
  <c r="AF804" i="1"/>
  <c r="AF805" i="1"/>
  <c r="AF806" i="1"/>
  <c r="AF807" i="1"/>
  <c r="AF808" i="1"/>
  <c r="AF809" i="1"/>
  <c r="AF810" i="1"/>
  <c r="AF811" i="1"/>
  <c r="AF812" i="1"/>
  <c r="AF813" i="1"/>
  <c r="AF814" i="1"/>
  <c r="AF815" i="1"/>
  <c r="AF816" i="1"/>
  <c r="AF817" i="1"/>
  <c r="AF818" i="1"/>
  <c r="AF819" i="1"/>
  <c r="AF820" i="1"/>
  <c r="AF821" i="1"/>
  <c r="AF822" i="1"/>
  <c r="AF823" i="1"/>
  <c r="AF824" i="1"/>
  <c r="AF825" i="1"/>
  <c r="AF826" i="1"/>
  <c r="AF827" i="1"/>
  <c r="AF828" i="1"/>
  <c r="AF829" i="1"/>
  <c r="AF830" i="1"/>
  <c r="AF831" i="1"/>
  <c r="AF832" i="1"/>
  <c r="AF833" i="1"/>
  <c r="AF834" i="1"/>
  <c r="AF835" i="1"/>
  <c r="AF836" i="1"/>
  <c r="AF837" i="1"/>
  <c r="AF838" i="1"/>
  <c r="AF839" i="1"/>
  <c r="AF840" i="1"/>
  <c r="AF841" i="1"/>
  <c r="AF842" i="1"/>
  <c r="AF843" i="1"/>
  <c r="AF844" i="1"/>
  <c r="AF845" i="1"/>
  <c r="AF846" i="1"/>
  <c r="AF847" i="1"/>
  <c r="AF848" i="1"/>
  <c r="AF849" i="1"/>
  <c r="AF850" i="1"/>
  <c r="AF851" i="1"/>
  <c r="AF852" i="1"/>
  <c r="AF853" i="1"/>
  <c r="AF854" i="1"/>
  <c r="AF855" i="1"/>
  <c r="AF856" i="1"/>
  <c r="AF857" i="1"/>
  <c r="AF858" i="1"/>
  <c r="AF859" i="1"/>
  <c r="AF860" i="1"/>
  <c r="AF861" i="1"/>
  <c r="AF862" i="1"/>
  <c r="AF863" i="1"/>
  <c r="AF864" i="1"/>
  <c r="AF865" i="1"/>
  <c r="AF866" i="1"/>
  <c r="AF867" i="1"/>
  <c r="AF868" i="1"/>
  <c r="AF869" i="1"/>
  <c r="AF870" i="1"/>
  <c r="AF871" i="1"/>
  <c r="AF872" i="1"/>
  <c r="AF873" i="1"/>
  <c r="AF874" i="1"/>
  <c r="AF875" i="1"/>
  <c r="AF876" i="1"/>
  <c r="AF877" i="1"/>
  <c r="AF878" i="1"/>
  <c r="AF879" i="1"/>
  <c r="AF880" i="1"/>
  <c r="AF881" i="1"/>
  <c r="AF882" i="1"/>
  <c r="AF883" i="1"/>
  <c r="AF884" i="1"/>
  <c r="AF885" i="1"/>
  <c r="AF886" i="1"/>
  <c r="AF887" i="1"/>
  <c r="AF888" i="1"/>
  <c r="AF889" i="1"/>
  <c r="AF890" i="1"/>
  <c r="AF891" i="1"/>
  <c r="AF892" i="1"/>
  <c r="AF893" i="1"/>
  <c r="AF894" i="1"/>
  <c r="AF895" i="1"/>
  <c r="AF896" i="1"/>
  <c r="AF897" i="1"/>
  <c r="AF898" i="1"/>
  <c r="AF899" i="1"/>
  <c r="AF900" i="1"/>
  <c r="AF901" i="1"/>
  <c r="AF902" i="1"/>
  <c r="AF903" i="1"/>
  <c r="AF904" i="1"/>
  <c r="AF905" i="1"/>
  <c r="AF906" i="1"/>
  <c r="AF907" i="1"/>
  <c r="AF908" i="1"/>
  <c r="AF909" i="1"/>
  <c r="AF910" i="1"/>
  <c r="AF911" i="1"/>
  <c r="AF912" i="1"/>
  <c r="AF913" i="1"/>
  <c r="AF914" i="1"/>
  <c r="AF915" i="1"/>
  <c r="AF916" i="1"/>
  <c r="AF917" i="1"/>
  <c r="AF918" i="1"/>
  <c r="AF919" i="1"/>
  <c r="AF920" i="1"/>
  <c r="AF921" i="1"/>
  <c r="AF922" i="1"/>
  <c r="AF923" i="1"/>
  <c r="AF924" i="1"/>
  <c r="AF925" i="1"/>
  <c r="AF926" i="1"/>
  <c r="AF927" i="1"/>
  <c r="AF928" i="1"/>
  <c r="AF929" i="1"/>
  <c r="AF930" i="1"/>
  <c r="AF931" i="1"/>
  <c r="AF932" i="1"/>
  <c r="AF933" i="1"/>
  <c r="AF934" i="1"/>
  <c r="AF935" i="1"/>
  <c r="AF936" i="1"/>
  <c r="AF937" i="1"/>
  <c r="AF938" i="1"/>
  <c r="AF939" i="1"/>
  <c r="AF940" i="1"/>
  <c r="AF941" i="1"/>
  <c r="AF942" i="1"/>
  <c r="AF943" i="1"/>
  <c r="AF944" i="1"/>
  <c r="AF945" i="1"/>
  <c r="AF946" i="1"/>
  <c r="AF947" i="1"/>
  <c r="AF948" i="1"/>
  <c r="AF949" i="1"/>
  <c r="AF950" i="1"/>
  <c r="AF951" i="1"/>
  <c r="AF952" i="1"/>
  <c r="AF953" i="1"/>
  <c r="AF954" i="1"/>
  <c r="AF955" i="1"/>
  <c r="AF956" i="1"/>
  <c r="AF957" i="1"/>
  <c r="AF958" i="1"/>
  <c r="AF959" i="1"/>
  <c r="AF960" i="1"/>
  <c r="AF961" i="1"/>
  <c r="AF962" i="1"/>
  <c r="AF963" i="1"/>
  <c r="AF964" i="1"/>
  <c r="AF965" i="1"/>
  <c r="AF966" i="1"/>
  <c r="AF967" i="1"/>
  <c r="AF968" i="1"/>
  <c r="AF969" i="1"/>
  <c r="AF970" i="1"/>
  <c r="AF971" i="1"/>
  <c r="AF972" i="1"/>
  <c r="AF973" i="1"/>
  <c r="AF974" i="1"/>
  <c r="AF975" i="1"/>
  <c r="AF976" i="1"/>
  <c r="AF977" i="1"/>
  <c r="AF978" i="1"/>
  <c r="AF979" i="1"/>
  <c r="AF980" i="1"/>
  <c r="AF981" i="1"/>
  <c r="AF982" i="1"/>
  <c r="AF983" i="1"/>
  <c r="AF984" i="1"/>
  <c r="AF985" i="1"/>
  <c r="AF986" i="1"/>
  <c r="AF987" i="1"/>
  <c r="AF988" i="1"/>
  <c r="AF989" i="1"/>
  <c r="AF990" i="1"/>
  <c r="AF991" i="1"/>
  <c r="AF992" i="1"/>
  <c r="AF993" i="1"/>
  <c r="AF994" i="1"/>
  <c r="AF995" i="1"/>
  <c r="AF996" i="1"/>
  <c r="AF997" i="1"/>
  <c r="AF998" i="1"/>
  <c r="AF999" i="1"/>
  <c r="AF1000" i="1"/>
  <c r="AF1001" i="1"/>
  <c r="AF1002" i="1"/>
  <c r="AF1003" i="1"/>
  <c r="AF1004" i="1"/>
  <c r="AF1005" i="1"/>
  <c r="AF1006" i="1"/>
  <c r="AF1007" i="1"/>
  <c r="AF1008" i="1"/>
  <c r="AF1009" i="1"/>
  <c r="AF1010" i="1"/>
  <c r="AF1011" i="1"/>
  <c r="AF1012" i="1"/>
  <c r="AF1013" i="1"/>
  <c r="AF1014" i="1"/>
  <c r="AF1015" i="1"/>
  <c r="AF1016" i="1"/>
  <c r="AF1017" i="1"/>
  <c r="AF1018" i="1"/>
  <c r="AF1019" i="1"/>
  <c r="AF1020" i="1"/>
  <c r="AF1021" i="1"/>
  <c r="AF1022" i="1"/>
  <c r="AF1023" i="1"/>
  <c r="AF1024" i="1"/>
  <c r="AF1025" i="1"/>
  <c r="AF1026" i="1"/>
  <c r="AF1027" i="1"/>
  <c r="AF1028" i="1"/>
  <c r="AF1029" i="1"/>
  <c r="AF1030" i="1"/>
  <c r="AF1031" i="1"/>
  <c r="AF1032" i="1"/>
  <c r="AF1033" i="1"/>
  <c r="AF1034" i="1"/>
  <c r="AF1035" i="1"/>
  <c r="AF1036" i="1"/>
  <c r="AF1037" i="1"/>
  <c r="AF1038" i="1"/>
  <c r="AF1039" i="1"/>
  <c r="AF1040" i="1"/>
  <c r="AF1041" i="1"/>
  <c r="AF1042" i="1"/>
  <c r="AF1043" i="1"/>
  <c r="AF1044" i="1"/>
  <c r="AF1045" i="1"/>
  <c r="AF1046" i="1"/>
  <c r="AF1047" i="1"/>
  <c r="AF1048" i="1"/>
  <c r="AF1049" i="1"/>
  <c r="AF1050" i="1"/>
  <c r="AF1051" i="1"/>
  <c r="AF1052" i="1"/>
  <c r="AF1053" i="1"/>
  <c r="AF1054" i="1"/>
  <c r="AF1055" i="1"/>
  <c r="AF1056" i="1"/>
  <c r="AF1057" i="1"/>
  <c r="AF1058" i="1"/>
  <c r="AF1059" i="1"/>
  <c r="AF1060" i="1"/>
  <c r="AF1061" i="1"/>
  <c r="AF1062" i="1"/>
  <c r="AF1063" i="1"/>
  <c r="AF1064" i="1"/>
  <c r="AF1065" i="1"/>
  <c r="AF1066" i="1"/>
  <c r="AF1067" i="1"/>
  <c r="AF1068" i="1"/>
  <c r="AF1069" i="1"/>
  <c r="AF1070" i="1"/>
  <c r="AF1071" i="1"/>
  <c r="AF1072" i="1"/>
  <c r="AF1073" i="1"/>
  <c r="AF1074" i="1"/>
  <c r="AF1075" i="1"/>
  <c r="AF1076" i="1"/>
  <c r="AF1077" i="1"/>
  <c r="AF1078" i="1"/>
  <c r="AF1079" i="1"/>
  <c r="AF1080" i="1"/>
  <c r="AF1081" i="1"/>
  <c r="AF1082" i="1"/>
  <c r="AF1083" i="1"/>
  <c r="AF1084" i="1"/>
  <c r="AF1085" i="1"/>
  <c r="AF1086" i="1"/>
  <c r="AF1087" i="1"/>
  <c r="AF1088" i="1"/>
  <c r="AF1089" i="1"/>
  <c r="AF1090" i="1"/>
  <c r="AF1091" i="1"/>
  <c r="AF1092" i="1"/>
  <c r="AF1093" i="1"/>
  <c r="AF1094" i="1"/>
  <c r="AF1095" i="1"/>
  <c r="AF1096" i="1"/>
  <c r="AF1097" i="1"/>
  <c r="AF1098" i="1"/>
  <c r="AF1099" i="1"/>
  <c r="AF1100" i="1"/>
  <c r="AF1101" i="1"/>
  <c r="AF1102" i="1"/>
  <c r="AF1103" i="1"/>
  <c r="AF1104" i="1"/>
  <c r="AF1105" i="1"/>
  <c r="AF1106" i="1"/>
  <c r="AF1107" i="1"/>
  <c r="AF1108" i="1"/>
  <c r="AF1109" i="1"/>
  <c r="AF1110" i="1"/>
  <c r="AF1111" i="1"/>
  <c r="AF1112" i="1"/>
  <c r="AF1113" i="1"/>
  <c r="AF1114" i="1"/>
  <c r="AF1115" i="1"/>
  <c r="AF1116" i="1"/>
  <c r="AF1117" i="1"/>
  <c r="AF1118" i="1"/>
  <c r="AF1119" i="1"/>
  <c r="AF1120" i="1"/>
  <c r="AF1121" i="1"/>
  <c r="AF1122" i="1"/>
  <c r="AF1123" i="1"/>
  <c r="AF1124" i="1"/>
  <c r="AF1125" i="1"/>
  <c r="AF1126" i="1"/>
  <c r="AF1127" i="1"/>
  <c r="AF1128" i="1"/>
  <c r="AF1129" i="1"/>
  <c r="AF1130" i="1"/>
  <c r="AF1131" i="1"/>
  <c r="AF1132" i="1"/>
  <c r="AF1133" i="1"/>
  <c r="AF1134" i="1"/>
  <c r="AF1135" i="1"/>
  <c r="AF1136" i="1"/>
  <c r="AF1137" i="1"/>
  <c r="AF1138" i="1"/>
  <c r="AF1139" i="1"/>
  <c r="AF1140" i="1"/>
  <c r="AF1141" i="1"/>
  <c r="AF1142" i="1"/>
  <c r="AF1143" i="1"/>
  <c r="AF1144" i="1"/>
  <c r="AF1145" i="1"/>
  <c r="AF1146" i="1"/>
  <c r="AF1147" i="1"/>
  <c r="AF1148" i="1"/>
  <c r="AF1149" i="1"/>
  <c r="AF1150" i="1"/>
  <c r="AF1151" i="1"/>
  <c r="AF1152" i="1"/>
  <c r="AF1153" i="1"/>
  <c r="AF1154" i="1"/>
  <c r="AF1155" i="1"/>
  <c r="AF1156" i="1"/>
  <c r="AF1157" i="1"/>
  <c r="AF1158" i="1"/>
  <c r="AF1159" i="1"/>
  <c r="AF1160" i="1"/>
  <c r="AF1161" i="1"/>
  <c r="AF1162" i="1"/>
  <c r="AF1163" i="1"/>
  <c r="AF1164" i="1"/>
  <c r="AF1165" i="1"/>
  <c r="AF1166" i="1"/>
  <c r="AF1167" i="1"/>
  <c r="AF1168" i="1"/>
  <c r="AF1169" i="1"/>
  <c r="AF1170" i="1"/>
  <c r="AF1171" i="1"/>
  <c r="AF1172" i="1"/>
  <c r="AF1173" i="1"/>
  <c r="AF1174" i="1"/>
  <c r="AF1175" i="1"/>
  <c r="AF1176" i="1"/>
  <c r="AF1177" i="1"/>
  <c r="AF1178" i="1"/>
  <c r="AF1179" i="1"/>
  <c r="AF1180" i="1"/>
  <c r="AF1181" i="1"/>
  <c r="AF1182" i="1"/>
  <c r="AF1183" i="1"/>
  <c r="AF1184" i="1"/>
  <c r="AF1185" i="1"/>
  <c r="AF1186" i="1"/>
  <c r="AF1187" i="1"/>
  <c r="AF1188" i="1"/>
  <c r="AF1189" i="1"/>
  <c r="AF1190" i="1"/>
  <c r="AF1191" i="1"/>
  <c r="AF1192" i="1"/>
  <c r="AF1193" i="1"/>
  <c r="AF1194" i="1"/>
  <c r="AF1195" i="1"/>
  <c r="AF1196" i="1"/>
  <c r="AF1197" i="1"/>
  <c r="AF1198" i="1"/>
  <c r="AF1199" i="1"/>
  <c r="AF1200" i="1"/>
  <c r="AF1201" i="1"/>
  <c r="AF1202" i="1"/>
  <c r="AF1203" i="1"/>
  <c r="AF1204" i="1"/>
  <c r="AF1205" i="1"/>
  <c r="AF1206" i="1"/>
  <c r="AF1207" i="1"/>
  <c r="AF1208" i="1"/>
  <c r="AF1209" i="1"/>
  <c r="AF1210" i="1"/>
  <c r="AF1211" i="1"/>
  <c r="AF1212" i="1"/>
  <c r="AF1213" i="1"/>
  <c r="AF1214" i="1"/>
  <c r="AF1215" i="1"/>
  <c r="AF1216" i="1"/>
  <c r="AF1217" i="1"/>
  <c r="AF1218" i="1"/>
  <c r="AF1219" i="1"/>
  <c r="AF1220" i="1"/>
  <c r="AF1221" i="1"/>
  <c r="AF1222" i="1"/>
  <c r="AF1223" i="1"/>
  <c r="AF1224" i="1"/>
  <c r="AF1225" i="1"/>
  <c r="AF1226" i="1"/>
  <c r="AF1227" i="1"/>
  <c r="AF1228" i="1"/>
  <c r="AF1229" i="1"/>
  <c r="AF1230" i="1"/>
  <c r="AF1231" i="1"/>
  <c r="AF1232" i="1"/>
  <c r="AF1233" i="1"/>
  <c r="AF1234" i="1"/>
  <c r="AF1235" i="1"/>
  <c r="AF1236" i="1"/>
  <c r="AF1237" i="1"/>
  <c r="AF1238" i="1"/>
  <c r="AF1239" i="1"/>
  <c r="AF1240" i="1"/>
  <c r="AF1241" i="1"/>
  <c r="AF1242" i="1"/>
  <c r="AF1243" i="1"/>
  <c r="AF1244" i="1"/>
  <c r="AF1245" i="1"/>
  <c r="AF1246" i="1"/>
  <c r="AF1247" i="1"/>
  <c r="AF1248" i="1"/>
  <c r="AF1249" i="1"/>
  <c r="AF1250" i="1"/>
  <c r="AF1251" i="1"/>
  <c r="AF1252" i="1"/>
  <c r="AF1253" i="1"/>
  <c r="AF1254" i="1"/>
  <c r="AF1255" i="1"/>
  <c r="AF1256" i="1"/>
  <c r="AF1257" i="1"/>
  <c r="AF1258" i="1"/>
  <c r="AF1259" i="1"/>
  <c r="AF1260" i="1"/>
  <c r="AF1261" i="1"/>
  <c r="AF1262" i="1"/>
  <c r="AF1263" i="1"/>
  <c r="AF1264" i="1"/>
  <c r="AF1265" i="1"/>
  <c r="AF1266" i="1"/>
  <c r="AF1267" i="1"/>
  <c r="AF1268" i="1"/>
  <c r="AF1269" i="1"/>
  <c r="AF1270" i="1"/>
  <c r="AF1271" i="1"/>
  <c r="AF1272" i="1"/>
  <c r="AF1273" i="1"/>
  <c r="AF1274" i="1"/>
  <c r="AF1275" i="1"/>
  <c r="AF1276" i="1"/>
  <c r="AF1277" i="1"/>
  <c r="AF1278" i="1"/>
  <c r="AF1279" i="1"/>
  <c r="AF1280" i="1"/>
  <c r="AF1281" i="1"/>
  <c r="AF1282" i="1"/>
  <c r="AF1283" i="1"/>
  <c r="AF1284" i="1"/>
  <c r="AF1285" i="1"/>
  <c r="AF1286" i="1"/>
  <c r="AF1287" i="1"/>
  <c r="AF1288" i="1"/>
  <c r="AF1289" i="1"/>
  <c r="AF1290" i="1"/>
  <c r="AF1291" i="1"/>
  <c r="AF1292" i="1"/>
  <c r="AF1293" i="1"/>
  <c r="AF1294" i="1"/>
  <c r="AF1295" i="1"/>
  <c r="AF1296" i="1"/>
  <c r="AF1297" i="1"/>
  <c r="AF1298" i="1"/>
  <c r="AF1299" i="1"/>
  <c r="AF1300" i="1"/>
  <c r="AF1301" i="1"/>
  <c r="AF1302" i="1"/>
  <c r="AF1303" i="1"/>
  <c r="AF1304" i="1"/>
  <c r="AF1305" i="1"/>
  <c r="AF1306" i="1"/>
  <c r="AF1307" i="1"/>
  <c r="AF1308" i="1"/>
  <c r="AF1309" i="1"/>
  <c r="AF1310" i="1"/>
  <c r="AF1311" i="1"/>
  <c r="AF1312" i="1"/>
  <c r="AF1313" i="1"/>
  <c r="AF1314" i="1"/>
  <c r="AF1315" i="1"/>
  <c r="AF1316" i="1"/>
  <c r="AF1317" i="1"/>
  <c r="AF1318" i="1"/>
  <c r="AF1319" i="1"/>
  <c r="AF1320" i="1"/>
  <c r="AF1321" i="1"/>
  <c r="AF1322" i="1"/>
  <c r="AF1323" i="1"/>
  <c r="AF1324" i="1"/>
  <c r="AF1325" i="1"/>
  <c r="AF1326" i="1"/>
  <c r="AF1327" i="1"/>
  <c r="AF1328" i="1"/>
  <c r="AF1329" i="1"/>
  <c r="AF1330" i="1"/>
  <c r="AF1331" i="1"/>
  <c r="AF1332" i="1"/>
  <c r="AF1333" i="1"/>
  <c r="AF1334" i="1"/>
  <c r="AF1335" i="1"/>
  <c r="AF1336" i="1"/>
  <c r="AF1337" i="1"/>
  <c r="AF1338" i="1"/>
  <c r="AF1339" i="1"/>
  <c r="AF1340" i="1"/>
  <c r="AF1341" i="1"/>
  <c r="AF1342" i="1"/>
  <c r="AF1343" i="1"/>
  <c r="AF1344" i="1"/>
  <c r="AF1345" i="1"/>
  <c r="AF1346" i="1"/>
  <c r="AF1347" i="1"/>
  <c r="AF1348" i="1"/>
  <c r="AF1349" i="1"/>
  <c r="AF1350" i="1"/>
  <c r="AF1351" i="1"/>
  <c r="AF1352" i="1"/>
  <c r="AF1353" i="1"/>
  <c r="AF1354" i="1"/>
  <c r="AF1355" i="1"/>
  <c r="AF1356" i="1"/>
  <c r="AF1357" i="1"/>
  <c r="AF1358" i="1"/>
  <c r="AF1359" i="1"/>
  <c r="AF1360" i="1"/>
  <c r="AF1361" i="1"/>
  <c r="AF1362" i="1"/>
  <c r="AF1363" i="1"/>
  <c r="AF1364" i="1"/>
  <c r="AF1365" i="1"/>
  <c r="AF1366" i="1"/>
  <c r="AF1367" i="1"/>
  <c r="AF1368" i="1"/>
  <c r="AF1369" i="1"/>
  <c r="AF1370" i="1"/>
  <c r="AF1371" i="1"/>
  <c r="AF1372" i="1"/>
  <c r="AF1373" i="1"/>
  <c r="AF1374" i="1"/>
  <c r="AF1375" i="1"/>
  <c r="AF1376" i="1"/>
  <c r="AF1377" i="1"/>
  <c r="AF1378" i="1"/>
  <c r="AF1379" i="1"/>
  <c r="AF1380" i="1"/>
  <c r="AF1381" i="1"/>
  <c r="AF1382" i="1"/>
  <c r="AF1383" i="1"/>
  <c r="AF1384" i="1"/>
  <c r="AF1385" i="1"/>
  <c r="AF1386" i="1"/>
  <c r="AF1387" i="1"/>
  <c r="AF1388" i="1"/>
  <c r="AF1389" i="1"/>
  <c r="AF1390" i="1"/>
  <c r="AF1391" i="1"/>
  <c r="AF1392" i="1"/>
  <c r="AF1393" i="1"/>
  <c r="AF1394" i="1"/>
  <c r="AF1395" i="1"/>
  <c r="AF1396" i="1"/>
  <c r="AF1397" i="1"/>
  <c r="AF1398" i="1"/>
  <c r="AF1399" i="1"/>
  <c r="AF2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250" i="1"/>
  <c r="AE251" i="1"/>
  <c r="AE252" i="1"/>
  <c r="AE253" i="1"/>
  <c r="AE254" i="1"/>
  <c r="AE255" i="1"/>
  <c r="AE256" i="1"/>
  <c r="AE257" i="1"/>
  <c r="AE258" i="1"/>
  <c r="AE259" i="1"/>
  <c r="AE260" i="1"/>
  <c r="AE261" i="1"/>
  <c r="AE262" i="1"/>
  <c r="AE263" i="1"/>
  <c r="AE264" i="1"/>
  <c r="AE265" i="1"/>
  <c r="AE266" i="1"/>
  <c r="AE267" i="1"/>
  <c r="AE268" i="1"/>
  <c r="AE269" i="1"/>
  <c r="AE270" i="1"/>
  <c r="AE271" i="1"/>
  <c r="AE272" i="1"/>
  <c r="AE273" i="1"/>
  <c r="AE274" i="1"/>
  <c r="AE275" i="1"/>
  <c r="AE276" i="1"/>
  <c r="AE277" i="1"/>
  <c r="AE278" i="1"/>
  <c r="AE279" i="1"/>
  <c r="AE280" i="1"/>
  <c r="AE281" i="1"/>
  <c r="AE282" i="1"/>
  <c r="AE283" i="1"/>
  <c r="AE284" i="1"/>
  <c r="AE285" i="1"/>
  <c r="AE286" i="1"/>
  <c r="AE287" i="1"/>
  <c r="AE288" i="1"/>
  <c r="AE289" i="1"/>
  <c r="AE290" i="1"/>
  <c r="AE291" i="1"/>
  <c r="AE292" i="1"/>
  <c r="AE293" i="1"/>
  <c r="AE294" i="1"/>
  <c r="AE295" i="1"/>
  <c r="AE296" i="1"/>
  <c r="AE297" i="1"/>
  <c r="AE298" i="1"/>
  <c r="AE299" i="1"/>
  <c r="AE300" i="1"/>
  <c r="AE301" i="1"/>
  <c r="AE302" i="1"/>
  <c r="AE303" i="1"/>
  <c r="AE304" i="1"/>
  <c r="AE305" i="1"/>
  <c r="AE306" i="1"/>
  <c r="AE307" i="1"/>
  <c r="AE308" i="1"/>
  <c r="AE309" i="1"/>
  <c r="AE310" i="1"/>
  <c r="AE311" i="1"/>
  <c r="AE312" i="1"/>
  <c r="AE313" i="1"/>
  <c r="AE314" i="1"/>
  <c r="AE315" i="1"/>
  <c r="AE316" i="1"/>
  <c r="AE317" i="1"/>
  <c r="AE318" i="1"/>
  <c r="AE319" i="1"/>
  <c r="AE320" i="1"/>
  <c r="AE321" i="1"/>
  <c r="AE322" i="1"/>
  <c r="AE323" i="1"/>
  <c r="AE324" i="1"/>
  <c r="AE325" i="1"/>
  <c r="AE326" i="1"/>
  <c r="AE327" i="1"/>
  <c r="AE328" i="1"/>
  <c r="AE329" i="1"/>
  <c r="AE330" i="1"/>
  <c r="AE331" i="1"/>
  <c r="AE332" i="1"/>
  <c r="AE333" i="1"/>
  <c r="AE334" i="1"/>
  <c r="AE335" i="1"/>
  <c r="AE336" i="1"/>
  <c r="AE337" i="1"/>
  <c r="AE338" i="1"/>
  <c r="AE339" i="1"/>
  <c r="AE340" i="1"/>
  <c r="AE341" i="1"/>
  <c r="AE342" i="1"/>
  <c r="AE343" i="1"/>
  <c r="AE344" i="1"/>
  <c r="AE345" i="1"/>
  <c r="AE346" i="1"/>
  <c r="AE347" i="1"/>
  <c r="AE348" i="1"/>
  <c r="AE349" i="1"/>
  <c r="AE350" i="1"/>
  <c r="AE351" i="1"/>
  <c r="AE352" i="1"/>
  <c r="AE353" i="1"/>
  <c r="AE354" i="1"/>
  <c r="AE355" i="1"/>
  <c r="AE356" i="1"/>
  <c r="AE357" i="1"/>
  <c r="AE358" i="1"/>
  <c r="AE359" i="1"/>
  <c r="AE360" i="1"/>
  <c r="AE361" i="1"/>
  <c r="AE362" i="1"/>
  <c r="AE363" i="1"/>
  <c r="AE364" i="1"/>
  <c r="AE365" i="1"/>
  <c r="AE366" i="1"/>
  <c r="AE367" i="1"/>
  <c r="AE368" i="1"/>
  <c r="AE369" i="1"/>
  <c r="AE370" i="1"/>
  <c r="AE371" i="1"/>
  <c r="AE372" i="1"/>
  <c r="AE373" i="1"/>
  <c r="AE374" i="1"/>
  <c r="AE375" i="1"/>
  <c r="AE376" i="1"/>
  <c r="AE377" i="1"/>
  <c r="AE378" i="1"/>
  <c r="AE379" i="1"/>
  <c r="AE380" i="1"/>
  <c r="AE381" i="1"/>
  <c r="AE382" i="1"/>
  <c r="AE383" i="1"/>
  <c r="AE384" i="1"/>
  <c r="AE385" i="1"/>
  <c r="AE386" i="1"/>
  <c r="AE387" i="1"/>
  <c r="AE388" i="1"/>
  <c r="AE389" i="1"/>
  <c r="AE390" i="1"/>
  <c r="AE391" i="1"/>
  <c r="AE392" i="1"/>
  <c r="AE393" i="1"/>
  <c r="AE394" i="1"/>
  <c r="AE395" i="1"/>
  <c r="AE396" i="1"/>
  <c r="AE397" i="1"/>
  <c r="AE398" i="1"/>
  <c r="AE399" i="1"/>
  <c r="AE400" i="1"/>
  <c r="AE401" i="1"/>
  <c r="AE402" i="1"/>
  <c r="AE403" i="1"/>
  <c r="AE404" i="1"/>
  <c r="AE405" i="1"/>
  <c r="AE406" i="1"/>
  <c r="AE407" i="1"/>
  <c r="AE408" i="1"/>
  <c r="AE409" i="1"/>
  <c r="AE410" i="1"/>
  <c r="AE411" i="1"/>
  <c r="AE412" i="1"/>
  <c r="AE413" i="1"/>
  <c r="AE414" i="1"/>
  <c r="AE415" i="1"/>
  <c r="AE416" i="1"/>
  <c r="AE417" i="1"/>
  <c r="AE418" i="1"/>
  <c r="AE419" i="1"/>
  <c r="AE420" i="1"/>
  <c r="AE421" i="1"/>
  <c r="AE422" i="1"/>
  <c r="AE423" i="1"/>
  <c r="AE424" i="1"/>
  <c r="AE425" i="1"/>
  <c r="AE426" i="1"/>
  <c r="AE427" i="1"/>
  <c r="AE428" i="1"/>
  <c r="AE429" i="1"/>
  <c r="AE430" i="1"/>
  <c r="AE431" i="1"/>
  <c r="AE432" i="1"/>
  <c r="AE433" i="1"/>
  <c r="AE434" i="1"/>
  <c r="AE435" i="1"/>
  <c r="AE436" i="1"/>
  <c r="AE437" i="1"/>
  <c r="AE438" i="1"/>
  <c r="AE439" i="1"/>
  <c r="AE440" i="1"/>
  <c r="AE441" i="1"/>
  <c r="AE442" i="1"/>
  <c r="AE443" i="1"/>
  <c r="AE444" i="1"/>
  <c r="AE445" i="1"/>
  <c r="AE446" i="1"/>
  <c r="AE447" i="1"/>
  <c r="AE448" i="1"/>
  <c r="AE449" i="1"/>
  <c r="AE450" i="1"/>
  <c r="AE451" i="1"/>
  <c r="AE452" i="1"/>
  <c r="AE453" i="1"/>
  <c r="AE454" i="1"/>
  <c r="AE455" i="1"/>
  <c r="AE456" i="1"/>
  <c r="AE457" i="1"/>
  <c r="AE458" i="1"/>
  <c r="AE459" i="1"/>
  <c r="AE460" i="1"/>
  <c r="AE461" i="1"/>
  <c r="AE462" i="1"/>
  <c r="AE463" i="1"/>
  <c r="AE464" i="1"/>
  <c r="AE465" i="1"/>
  <c r="AE466" i="1"/>
  <c r="AE467" i="1"/>
  <c r="AE468" i="1"/>
  <c r="AE469" i="1"/>
  <c r="AE470" i="1"/>
  <c r="AE471" i="1"/>
  <c r="AE472" i="1"/>
  <c r="AE473" i="1"/>
  <c r="AE474" i="1"/>
  <c r="AE475" i="1"/>
  <c r="AE476" i="1"/>
  <c r="AE477" i="1"/>
  <c r="AE478" i="1"/>
  <c r="AE479" i="1"/>
  <c r="AE480" i="1"/>
  <c r="AE481" i="1"/>
  <c r="AE482" i="1"/>
  <c r="AE483" i="1"/>
  <c r="AE484" i="1"/>
  <c r="AE485" i="1"/>
  <c r="AE486" i="1"/>
  <c r="AE487" i="1"/>
  <c r="AE488" i="1"/>
  <c r="AE489" i="1"/>
  <c r="AE490" i="1"/>
  <c r="AE491" i="1"/>
  <c r="AE492" i="1"/>
  <c r="AE493" i="1"/>
  <c r="AE494" i="1"/>
  <c r="AE495" i="1"/>
  <c r="AE496" i="1"/>
  <c r="AE497" i="1"/>
  <c r="AE498" i="1"/>
  <c r="AE499" i="1"/>
  <c r="AE500" i="1"/>
  <c r="AE501" i="1"/>
  <c r="AE502" i="1"/>
  <c r="AE503" i="1"/>
  <c r="AE504" i="1"/>
  <c r="AE505" i="1"/>
  <c r="AE506" i="1"/>
  <c r="AE507" i="1"/>
  <c r="AE508" i="1"/>
  <c r="AE509" i="1"/>
  <c r="AE510" i="1"/>
  <c r="AE511" i="1"/>
  <c r="AE512" i="1"/>
  <c r="AE513" i="1"/>
  <c r="AE514" i="1"/>
  <c r="AE515" i="1"/>
  <c r="AE516" i="1"/>
  <c r="AE517" i="1"/>
  <c r="AE518" i="1"/>
  <c r="AE519" i="1"/>
  <c r="AE520" i="1"/>
  <c r="AE521" i="1"/>
  <c r="AE522" i="1"/>
  <c r="AE523" i="1"/>
  <c r="AE524" i="1"/>
  <c r="AE525" i="1"/>
  <c r="AE526" i="1"/>
  <c r="AE527" i="1"/>
  <c r="AE528" i="1"/>
  <c r="AE529" i="1"/>
  <c r="AE530" i="1"/>
  <c r="AE531" i="1"/>
  <c r="AE532" i="1"/>
  <c r="AE533" i="1"/>
  <c r="AE534" i="1"/>
  <c r="AE535" i="1"/>
  <c r="AE536" i="1"/>
  <c r="AE537" i="1"/>
  <c r="AE538" i="1"/>
  <c r="AE539" i="1"/>
  <c r="AE540" i="1"/>
  <c r="AE541" i="1"/>
  <c r="AE542" i="1"/>
  <c r="AE543" i="1"/>
  <c r="AE544" i="1"/>
  <c r="AE545" i="1"/>
  <c r="AE546" i="1"/>
  <c r="AE547" i="1"/>
  <c r="AE548" i="1"/>
  <c r="AE549" i="1"/>
  <c r="AE550" i="1"/>
  <c r="AE551" i="1"/>
  <c r="AE552" i="1"/>
  <c r="AE553" i="1"/>
  <c r="AE554" i="1"/>
  <c r="AE555" i="1"/>
  <c r="AE556" i="1"/>
  <c r="AE557" i="1"/>
  <c r="AE558" i="1"/>
  <c r="AE559" i="1"/>
  <c r="AE560" i="1"/>
  <c r="AE561" i="1"/>
  <c r="AE562" i="1"/>
  <c r="AE563" i="1"/>
  <c r="AE564" i="1"/>
  <c r="AE565" i="1"/>
  <c r="AE566" i="1"/>
  <c r="AE567" i="1"/>
  <c r="AE568" i="1"/>
  <c r="AE569" i="1"/>
  <c r="AE570" i="1"/>
  <c r="AE571" i="1"/>
  <c r="AE572" i="1"/>
  <c r="AE573" i="1"/>
  <c r="AE574" i="1"/>
  <c r="AE575" i="1"/>
  <c r="AE576" i="1"/>
  <c r="AE577" i="1"/>
  <c r="AE578" i="1"/>
  <c r="AE579" i="1"/>
  <c r="AE580" i="1"/>
  <c r="AE581" i="1"/>
  <c r="AE582" i="1"/>
  <c r="AE583" i="1"/>
  <c r="AE584" i="1"/>
  <c r="AE585" i="1"/>
  <c r="AE586" i="1"/>
  <c r="AE587" i="1"/>
  <c r="AE588" i="1"/>
  <c r="AE589" i="1"/>
  <c r="AE590" i="1"/>
  <c r="AE591" i="1"/>
  <c r="AE592" i="1"/>
  <c r="AE593" i="1"/>
  <c r="AE594" i="1"/>
  <c r="AE595" i="1"/>
  <c r="AE596" i="1"/>
  <c r="AE597" i="1"/>
  <c r="AE598" i="1"/>
  <c r="AE599" i="1"/>
  <c r="AE600" i="1"/>
  <c r="AE601" i="1"/>
  <c r="AE602" i="1"/>
  <c r="AE603" i="1"/>
  <c r="AE604" i="1"/>
  <c r="AE605" i="1"/>
  <c r="AE606" i="1"/>
  <c r="AE607" i="1"/>
  <c r="AE608" i="1"/>
  <c r="AE609" i="1"/>
  <c r="AE610" i="1"/>
  <c r="AE611" i="1"/>
  <c r="AE612" i="1"/>
  <c r="AE613" i="1"/>
  <c r="AE614" i="1"/>
  <c r="AE615" i="1"/>
  <c r="AE616" i="1"/>
  <c r="AE617" i="1"/>
  <c r="AE618" i="1"/>
  <c r="AE619" i="1"/>
  <c r="AE620" i="1"/>
  <c r="AE621" i="1"/>
  <c r="AE622" i="1"/>
  <c r="AE623" i="1"/>
  <c r="AE624" i="1"/>
  <c r="AE625" i="1"/>
  <c r="AE626" i="1"/>
  <c r="AE627" i="1"/>
  <c r="AE628" i="1"/>
  <c r="AE629" i="1"/>
  <c r="AE630" i="1"/>
  <c r="AE631" i="1"/>
  <c r="AE632" i="1"/>
  <c r="AE633" i="1"/>
  <c r="AE634" i="1"/>
  <c r="AE635" i="1"/>
  <c r="AE636" i="1"/>
  <c r="AE637" i="1"/>
  <c r="AE638" i="1"/>
  <c r="AE639" i="1"/>
  <c r="AE640" i="1"/>
  <c r="AE641" i="1"/>
  <c r="AE642" i="1"/>
  <c r="AE643" i="1"/>
  <c r="AE644" i="1"/>
  <c r="AE645" i="1"/>
  <c r="AE646" i="1"/>
  <c r="AE647" i="1"/>
  <c r="AE648" i="1"/>
  <c r="AE649" i="1"/>
  <c r="AE650" i="1"/>
  <c r="AE651" i="1"/>
  <c r="AE652" i="1"/>
  <c r="AE653" i="1"/>
  <c r="AE654" i="1"/>
  <c r="AE655" i="1"/>
  <c r="AE656" i="1"/>
  <c r="AE657" i="1"/>
  <c r="AE658" i="1"/>
  <c r="AE659" i="1"/>
  <c r="AE660" i="1"/>
  <c r="AE661" i="1"/>
  <c r="AE662" i="1"/>
  <c r="AE663" i="1"/>
  <c r="AE664" i="1"/>
  <c r="AE665" i="1"/>
  <c r="AE666" i="1"/>
  <c r="AE667" i="1"/>
  <c r="AE668" i="1"/>
  <c r="AE669" i="1"/>
  <c r="AE670" i="1"/>
  <c r="AE671" i="1"/>
  <c r="AE672" i="1"/>
  <c r="AE673" i="1"/>
  <c r="AE674" i="1"/>
  <c r="AE675" i="1"/>
  <c r="AE676" i="1"/>
  <c r="AE677" i="1"/>
  <c r="AE678" i="1"/>
  <c r="AE679" i="1"/>
  <c r="AE680" i="1"/>
  <c r="AE681" i="1"/>
  <c r="AE682" i="1"/>
  <c r="AE683" i="1"/>
  <c r="AE684" i="1"/>
  <c r="AE685" i="1"/>
  <c r="AE686" i="1"/>
  <c r="AE687" i="1"/>
  <c r="AE688" i="1"/>
  <c r="AE689" i="1"/>
  <c r="AE690" i="1"/>
  <c r="AE691" i="1"/>
  <c r="AE692" i="1"/>
  <c r="AE693" i="1"/>
  <c r="AE694" i="1"/>
  <c r="AE695" i="1"/>
  <c r="AE696" i="1"/>
  <c r="AE697" i="1"/>
  <c r="AE698" i="1"/>
  <c r="AE699" i="1"/>
  <c r="AE700" i="1"/>
  <c r="AE701" i="1"/>
  <c r="AE702" i="1"/>
  <c r="AE703" i="1"/>
  <c r="AE704" i="1"/>
  <c r="AE705" i="1"/>
  <c r="AE706" i="1"/>
  <c r="AE707" i="1"/>
  <c r="AE708" i="1"/>
  <c r="AE709" i="1"/>
  <c r="AE710" i="1"/>
  <c r="AE711" i="1"/>
  <c r="AE712" i="1"/>
  <c r="AE713" i="1"/>
  <c r="AE714" i="1"/>
  <c r="AE715" i="1"/>
  <c r="AE716" i="1"/>
  <c r="AE717" i="1"/>
  <c r="AE718" i="1"/>
  <c r="AE719" i="1"/>
  <c r="AE720" i="1"/>
  <c r="AE721" i="1"/>
  <c r="AE722" i="1"/>
  <c r="AE723" i="1"/>
  <c r="AE724" i="1"/>
  <c r="AE725" i="1"/>
  <c r="AE726" i="1"/>
  <c r="AE727" i="1"/>
  <c r="AE728" i="1"/>
  <c r="AE729" i="1"/>
  <c r="AE730" i="1"/>
  <c r="AE731" i="1"/>
  <c r="AE732" i="1"/>
  <c r="AE733" i="1"/>
  <c r="AE734" i="1"/>
  <c r="AE735" i="1"/>
  <c r="AE736" i="1"/>
  <c r="AE737" i="1"/>
  <c r="AE738" i="1"/>
  <c r="AE739" i="1"/>
  <c r="AE740" i="1"/>
  <c r="AE741" i="1"/>
  <c r="AE742" i="1"/>
  <c r="AE743" i="1"/>
  <c r="AE744" i="1"/>
  <c r="AE745" i="1"/>
  <c r="AE746" i="1"/>
  <c r="AE747" i="1"/>
  <c r="AE748" i="1"/>
  <c r="AE749" i="1"/>
  <c r="AE750" i="1"/>
  <c r="AE751" i="1"/>
  <c r="AE752" i="1"/>
  <c r="AE753" i="1"/>
  <c r="AE754" i="1"/>
  <c r="AE755" i="1"/>
  <c r="AE756" i="1"/>
  <c r="AE757" i="1"/>
  <c r="AE758" i="1"/>
  <c r="AE759" i="1"/>
  <c r="AE760" i="1"/>
  <c r="AE761" i="1"/>
  <c r="AE762" i="1"/>
  <c r="AE763" i="1"/>
  <c r="AE764" i="1"/>
  <c r="AE765" i="1"/>
  <c r="AE766" i="1"/>
  <c r="AE767" i="1"/>
  <c r="AE768" i="1"/>
  <c r="AE769" i="1"/>
  <c r="AE770" i="1"/>
  <c r="AE771" i="1"/>
  <c r="AE772" i="1"/>
  <c r="AE773" i="1"/>
  <c r="AE774" i="1"/>
  <c r="AE775" i="1"/>
  <c r="AE776" i="1"/>
  <c r="AE777" i="1"/>
  <c r="AE778" i="1"/>
  <c r="AE779" i="1"/>
  <c r="AE780" i="1"/>
  <c r="AE781" i="1"/>
  <c r="AE782" i="1"/>
  <c r="AE783" i="1"/>
  <c r="AE784" i="1"/>
  <c r="AE785" i="1"/>
  <c r="AE786" i="1"/>
  <c r="AE787" i="1"/>
  <c r="AE788" i="1"/>
  <c r="AE789" i="1"/>
  <c r="AE790" i="1"/>
  <c r="AE791" i="1"/>
  <c r="AE792" i="1"/>
  <c r="AE793" i="1"/>
  <c r="AE794" i="1"/>
  <c r="AE795" i="1"/>
  <c r="AE796" i="1"/>
  <c r="AE797" i="1"/>
  <c r="AE798" i="1"/>
  <c r="AE799" i="1"/>
  <c r="AE800" i="1"/>
  <c r="AE801" i="1"/>
  <c r="AE802" i="1"/>
  <c r="AE803" i="1"/>
  <c r="AE804" i="1"/>
  <c r="AE805" i="1"/>
  <c r="AE806" i="1"/>
  <c r="AE807" i="1"/>
  <c r="AE808" i="1"/>
  <c r="AE809" i="1"/>
  <c r="AE810" i="1"/>
  <c r="AE811" i="1"/>
  <c r="AE812" i="1"/>
  <c r="AE813" i="1"/>
  <c r="AE814" i="1"/>
  <c r="AE815" i="1"/>
  <c r="AE816" i="1"/>
  <c r="AE817" i="1"/>
  <c r="AE818" i="1"/>
  <c r="AE819" i="1"/>
  <c r="AE820" i="1"/>
  <c r="AE821" i="1"/>
  <c r="AE822" i="1"/>
  <c r="AE823" i="1"/>
  <c r="AE824" i="1"/>
  <c r="AE825" i="1"/>
  <c r="AE826" i="1"/>
  <c r="AE827" i="1"/>
  <c r="AE828" i="1"/>
  <c r="AE829" i="1"/>
  <c r="AE830" i="1"/>
  <c r="AE831" i="1"/>
  <c r="AE832" i="1"/>
  <c r="AE833" i="1"/>
  <c r="AE834" i="1"/>
  <c r="AE835" i="1"/>
  <c r="AE836" i="1"/>
  <c r="AE837" i="1"/>
  <c r="AE838" i="1"/>
  <c r="AE839" i="1"/>
  <c r="AE840" i="1"/>
  <c r="AE841" i="1"/>
  <c r="AE842" i="1"/>
  <c r="AE843" i="1"/>
  <c r="AE844" i="1"/>
  <c r="AE845" i="1"/>
  <c r="AE846" i="1"/>
  <c r="AE847" i="1"/>
  <c r="AE848" i="1"/>
  <c r="AE849" i="1"/>
  <c r="AE850" i="1"/>
  <c r="AE851" i="1"/>
  <c r="AE852" i="1"/>
  <c r="AE853" i="1"/>
  <c r="AE854" i="1"/>
  <c r="AE855" i="1"/>
  <c r="AE856" i="1"/>
  <c r="AE857" i="1"/>
  <c r="AE858" i="1"/>
  <c r="AE859" i="1"/>
  <c r="AE860" i="1"/>
  <c r="AE861" i="1"/>
  <c r="AE862" i="1"/>
  <c r="AE863" i="1"/>
  <c r="AE864" i="1"/>
  <c r="AE865" i="1"/>
  <c r="AE866" i="1"/>
  <c r="AE867" i="1"/>
  <c r="AE868" i="1"/>
  <c r="AE869" i="1"/>
  <c r="AE870" i="1"/>
  <c r="AE871" i="1"/>
  <c r="AE872" i="1"/>
  <c r="AE873" i="1"/>
  <c r="AE874" i="1"/>
  <c r="AE875" i="1"/>
  <c r="AE876" i="1"/>
  <c r="AE877" i="1"/>
  <c r="AE878" i="1"/>
  <c r="AE879" i="1"/>
  <c r="AE880" i="1"/>
  <c r="AE881" i="1"/>
  <c r="AE882" i="1"/>
  <c r="AE883" i="1"/>
  <c r="AE884" i="1"/>
  <c r="AE885" i="1"/>
  <c r="AE886" i="1"/>
  <c r="AE887" i="1"/>
  <c r="AE888" i="1"/>
  <c r="AE889" i="1"/>
  <c r="AE890" i="1"/>
  <c r="AE891" i="1"/>
  <c r="AE892" i="1"/>
  <c r="AE893" i="1"/>
  <c r="AE894" i="1"/>
  <c r="AE895" i="1"/>
  <c r="AE896" i="1"/>
  <c r="AE897" i="1"/>
  <c r="AE898" i="1"/>
  <c r="AE899" i="1"/>
  <c r="AE900" i="1"/>
  <c r="AE901" i="1"/>
  <c r="AE902" i="1"/>
  <c r="AE903" i="1"/>
  <c r="AE904" i="1"/>
  <c r="AE905" i="1"/>
  <c r="AE906" i="1"/>
  <c r="AE907" i="1"/>
  <c r="AE908" i="1"/>
  <c r="AE909" i="1"/>
  <c r="AE910" i="1"/>
  <c r="AE911" i="1"/>
  <c r="AE912" i="1"/>
  <c r="AE913" i="1"/>
  <c r="AE914" i="1"/>
  <c r="AE915" i="1"/>
  <c r="AE916" i="1"/>
  <c r="AE917" i="1"/>
  <c r="AE918" i="1"/>
  <c r="AE919" i="1"/>
  <c r="AE920" i="1"/>
  <c r="AE921" i="1"/>
  <c r="AE922" i="1"/>
  <c r="AE923" i="1"/>
  <c r="AE924" i="1"/>
  <c r="AE925" i="1"/>
  <c r="AE926" i="1"/>
  <c r="AE927" i="1"/>
  <c r="AE928" i="1"/>
  <c r="AE929" i="1"/>
  <c r="AE930" i="1"/>
  <c r="AE931" i="1"/>
  <c r="AE932" i="1"/>
  <c r="AE933" i="1"/>
  <c r="AE934" i="1"/>
  <c r="AE935" i="1"/>
  <c r="AE936" i="1"/>
  <c r="AE937" i="1"/>
  <c r="AE938" i="1"/>
  <c r="AE939" i="1"/>
  <c r="AE940" i="1"/>
  <c r="AE941" i="1"/>
  <c r="AE942" i="1"/>
  <c r="AE943" i="1"/>
  <c r="AE944" i="1"/>
  <c r="AE945" i="1"/>
  <c r="AE946" i="1"/>
  <c r="AE947" i="1"/>
  <c r="AE948" i="1"/>
  <c r="AE949" i="1"/>
  <c r="AE950" i="1"/>
  <c r="AE951" i="1"/>
  <c r="AE952" i="1"/>
  <c r="AE953" i="1"/>
  <c r="AE954" i="1"/>
  <c r="AE955" i="1"/>
  <c r="AE956" i="1"/>
  <c r="AE957" i="1"/>
  <c r="AE958" i="1"/>
  <c r="AE959" i="1"/>
  <c r="AE960" i="1"/>
  <c r="AE961" i="1"/>
  <c r="AE962" i="1"/>
  <c r="AE963" i="1"/>
  <c r="AE964" i="1"/>
  <c r="AE965" i="1"/>
  <c r="AE966" i="1"/>
  <c r="AE967" i="1"/>
  <c r="AE968" i="1"/>
  <c r="AE969" i="1"/>
  <c r="AE970" i="1"/>
  <c r="AE971" i="1"/>
  <c r="AE972" i="1"/>
  <c r="AE973" i="1"/>
  <c r="AE974" i="1"/>
  <c r="AE975" i="1"/>
  <c r="AE976" i="1"/>
  <c r="AE977" i="1"/>
  <c r="AE978" i="1"/>
  <c r="AE979" i="1"/>
  <c r="AE980" i="1"/>
  <c r="AE981" i="1"/>
  <c r="AE982" i="1"/>
  <c r="AE983" i="1"/>
  <c r="AE984" i="1"/>
  <c r="AE985" i="1"/>
  <c r="AE986" i="1"/>
  <c r="AE987" i="1"/>
  <c r="AE988" i="1"/>
  <c r="AE989" i="1"/>
  <c r="AE990" i="1"/>
  <c r="AE991" i="1"/>
  <c r="AE992" i="1"/>
  <c r="AE993" i="1"/>
  <c r="AE994" i="1"/>
  <c r="AE995" i="1"/>
  <c r="AE996" i="1"/>
  <c r="AE997" i="1"/>
  <c r="AE998" i="1"/>
  <c r="AE999" i="1"/>
  <c r="AE1000" i="1"/>
  <c r="AE1001" i="1"/>
  <c r="AE1002" i="1"/>
  <c r="AE1003" i="1"/>
  <c r="AE1004" i="1"/>
  <c r="AE1005" i="1"/>
  <c r="AE1006" i="1"/>
  <c r="AE1007" i="1"/>
  <c r="AE1008" i="1"/>
  <c r="AE1009" i="1"/>
  <c r="AE1010" i="1"/>
  <c r="AE1011" i="1"/>
  <c r="AE1012" i="1"/>
  <c r="AE1013" i="1"/>
  <c r="AE1014" i="1"/>
  <c r="AE1015" i="1"/>
  <c r="AE1016" i="1"/>
  <c r="AE1017" i="1"/>
  <c r="AE1018" i="1"/>
  <c r="AE1019" i="1"/>
  <c r="AE1020" i="1"/>
  <c r="AE1021" i="1"/>
  <c r="AE1022" i="1"/>
  <c r="AE1023" i="1"/>
  <c r="AE1024" i="1"/>
  <c r="AE1025" i="1"/>
  <c r="AE1026" i="1"/>
  <c r="AE1027" i="1"/>
  <c r="AE1028" i="1"/>
  <c r="AE1029" i="1"/>
  <c r="AE1030" i="1"/>
  <c r="AE1031" i="1"/>
  <c r="AE1032" i="1"/>
  <c r="AE1033" i="1"/>
  <c r="AE1034" i="1"/>
  <c r="AE1035" i="1"/>
  <c r="AE1036" i="1"/>
  <c r="AE1037" i="1"/>
  <c r="AE1038" i="1"/>
  <c r="AE1039" i="1"/>
  <c r="AE1040" i="1"/>
  <c r="AE1041" i="1"/>
  <c r="AE1042" i="1"/>
  <c r="AE1043" i="1"/>
  <c r="AE1044" i="1"/>
  <c r="AE1045" i="1"/>
  <c r="AE1046" i="1"/>
  <c r="AE1047" i="1"/>
  <c r="AE1048" i="1"/>
  <c r="AE1049" i="1"/>
  <c r="AE1050" i="1"/>
  <c r="AE1051" i="1"/>
  <c r="AE1052" i="1"/>
  <c r="AE1053" i="1"/>
  <c r="AE1054" i="1"/>
  <c r="AE1055" i="1"/>
  <c r="AE1056" i="1"/>
  <c r="AE1057" i="1"/>
  <c r="AE1058" i="1"/>
  <c r="AE1059" i="1"/>
  <c r="AE1060" i="1"/>
  <c r="AE1061" i="1"/>
  <c r="AE1062" i="1"/>
  <c r="AE1063" i="1"/>
  <c r="AE1064" i="1"/>
  <c r="AE1065" i="1"/>
  <c r="AE1066" i="1"/>
  <c r="AE1067" i="1"/>
  <c r="AE1068" i="1"/>
  <c r="AE1069" i="1"/>
  <c r="AE1070" i="1"/>
  <c r="AE1071" i="1"/>
  <c r="AE1072" i="1"/>
  <c r="AE1073" i="1"/>
  <c r="AE1074" i="1"/>
  <c r="AE1075" i="1"/>
  <c r="AE1076" i="1"/>
  <c r="AE1077" i="1"/>
  <c r="AE1078" i="1"/>
  <c r="AE1079" i="1"/>
  <c r="AE1080" i="1"/>
  <c r="AE1081" i="1"/>
  <c r="AE1082" i="1"/>
  <c r="AE1083" i="1"/>
  <c r="AE1084" i="1"/>
  <c r="AE1085" i="1"/>
  <c r="AE1086" i="1"/>
  <c r="AE1087" i="1"/>
  <c r="AE1088" i="1"/>
  <c r="AE1089" i="1"/>
  <c r="AE1090" i="1"/>
  <c r="AE1091" i="1"/>
  <c r="AE1092" i="1"/>
  <c r="AE1093" i="1"/>
  <c r="AE1094" i="1"/>
  <c r="AE1095" i="1"/>
  <c r="AE1096" i="1"/>
  <c r="AE1097" i="1"/>
  <c r="AE1098" i="1"/>
  <c r="AE1099" i="1"/>
  <c r="AE1100" i="1"/>
  <c r="AE1101" i="1"/>
  <c r="AE1102" i="1"/>
  <c r="AE1103" i="1"/>
  <c r="AE1104" i="1"/>
  <c r="AE1105" i="1"/>
  <c r="AE1106" i="1"/>
  <c r="AE1107" i="1"/>
  <c r="AE1108" i="1"/>
  <c r="AE1109" i="1"/>
  <c r="AE1110" i="1"/>
  <c r="AE1111" i="1"/>
  <c r="AE1112" i="1"/>
  <c r="AE1113" i="1"/>
  <c r="AE1114" i="1"/>
  <c r="AE1115" i="1"/>
  <c r="AE1116" i="1"/>
  <c r="AE1117" i="1"/>
  <c r="AE1118" i="1"/>
  <c r="AE1119" i="1"/>
  <c r="AE1120" i="1"/>
  <c r="AE1121" i="1"/>
  <c r="AE1122" i="1"/>
  <c r="AE1123" i="1"/>
  <c r="AE1124" i="1"/>
  <c r="AE1125" i="1"/>
  <c r="AE1126" i="1"/>
  <c r="AE1127" i="1"/>
  <c r="AE1128" i="1"/>
  <c r="AE1129" i="1"/>
  <c r="AE1130" i="1"/>
  <c r="AE1131" i="1"/>
  <c r="AE1132" i="1"/>
  <c r="AE1133" i="1"/>
  <c r="AE1134" i="1"/>
  <c r="AE1135" i="1"/>
  <c r="AE1136" i="1"/>
  <c r="AE1137" i="1"/>
  <c r="AE1138" i="1"/>
  <c r="AE1139" i="1"/>
  <c r="AE1140" i="1"/>
  <c r="AE1141" i="1"/>
  <c r="AE1142" i="1"/>
  <c r="AE1143" i="1"/>
  <c r="AE1144" i="1"/>
  <c r="AE1145" i="1"/>
  <c r="AE1146" i="1"/>
  <c r="AE1147" i="1"/>
  <c r="AE1148" i="1"/>
  <c r="AE1149" i="1"/>
  <c r="AE1150" i="1"/>
  <c r="AE1151" i="1"/>
  <c r="AE1152" i="1"/>
  <c r="AE1153" i="1"/>
  <c r="AE1154" i="1"/>
  <c r="AE1155" i="1"/>
  <c r="AE1156" i="1"/>
  <c r="AE1157" i="1"/>
  <c r="AE1158" i="1"/>
  <c r="AE1159" i="1"/>
  <c r="AE1160" i="1"/>
  <c r="AE1161" i="1"/>
  <c r="AE1162" i="1"/>
  <c r="AE1163" i="1"/>
  <c r="AE1164" i="1"/>
  <c r="AE1165" i="1"/>
  <c r="AE1166" i="1"/>
  <c r="AE1167" i="1"/>
  <c r="AE1168" i="1"/>
  <c r="AE1169" i="1"/>
  <c r="AE1170" i="1"/>
  <c r="AE1171" i="1"/>
  <c r="AE1172" i="1"/>
  <c r="AE1173" i="1"/>
  <c r="AE1174" i="1"/>
  <c r="AE1175" i="1"/>
  <c r="AE1176" i="1"/>
  <c r="AE1177" i="1"/>
  <c r="AE1178" i="1"/>
  <c r="AE1179" i="1"/>
  <c r="AE1180" i="1"/>
  <c r="AE1181" i="1"/>
  <c r="AE1182" i="1"/>
  <c r="AE1183" i="1"/>
  <c r="AE1184" i="1"/>
  <c r="AE1185" i="1"/>
  <c r="AE1186" i="1"/>
  <c r="AE1187" i="1"/>
  <c r="AE1188" i="1"/>
  <c r="AE1189" i="1"/>
  <c r="AE1190" i="1"/>
  <c r="AE1191" i="1"/>
  <c r="AE1192" i="1"/>
  <c r="AE1193" i="1"/>
  <c r="AE1194" i="1"/>
  <c r="AE1195" i="1"/>
  <c r="AE1196" i="1"/>
  <c r="AE1197" i="1"/>
  <c r="AE1198" i="1"/>
  <c r="AE1199" i="1"/>
  <c r="AE1200" i="1"/>
  <c r="AE1201" i="1"/>
  <c r="AE1202" i="1"/>
  <c r="AE1203" i="1"/>
  <c r="AE1204" i="1"/>
  <c r="AE1205" i="1"/>
  <c r="AE1206" i="1"/>
  <c r="AE1207" i="1"/>
  <c r="AE1208" i="1"/>
  <c r="AE1209" i="1"/>
  <c r="AE1210" i="1"/>
  <c r="AE1211" i="1"/>
  <c r="AE1212" i="1"/>
  <c r="AE1213" i="1"/>
  <c r="AE1214" i="1"/>
  <c r="AE1215" i="1"/>
  <c r="AE1216" i="1"/>
  <c r="AE1217" i="1"/>
  <c r="AE1218" i="1"/>
  <c r="AE1219" i="1"/>
  <c r="AE1220" i="1"/>
  <c r="AE1221" i="1"/>
  <c r="AE1222" i="1"/>
  <c r="AE1223" i="1"/>
  <c r="AE1224" i="1"/>
  <c r="AE1225" i="1"/>
  <c r="AE1226" i="1"/>
  <c r="AE1227" i="1"/>
  <c r="AE1228" i="1"/>
  <c r="AE1229" i="1"/>
  <c r="AE1230" i="1"/>
  <c r="AE1231" i="1"/>
  <c r="AE1232" i="1"/>
  <c r="AE1233" i="1"/>
  <c r="AE1234" i="1"/>
  <c r="AE1235" i="1"/>
  <c r="AE1236" i="1"/>
  <c r="AE1237" i="1"/>
  <c r="AE1238" i="1"/>
  <c r="AE1239" i="1"/>
  <c r="AE1240" i="1"/>
  <c r="AE1241" i="1"/>
  <c r="AE1242" i="1"/>
  <c r="AE1243" i="1"/>
  <c r="AE1244" i="1"/>
  <c r="AE1245" i="1"/>
  <c r="AE1246" i="1"/>
  <c r="AE1247" i="1"/>
  <c r="AE1248" i="1"/>
  <c r="AE1249" i="1"/>
  <c r="AE1250" i="1"/>
  <c r="AE1251" i="1"/>
  <c r="AE1252" i="1"/>
  <c r="AE1253" i="1"/>
  <c r="AE1254" i="1"/>
  <c r="AE1255" i="1"/>
  <c r="AE1256" i="1"/>
  <c r="AE1257" i="1"/>
  <c r="AE1258" i="1"/>
  <c r="AE1259" i="1"/>
  <c r="AE1260" i="1"/>
  <c r="AE1261" i="1"/>
  <c r="AE1262" i="1"/>
  <c r="AE1263" i="1"/>
  <c r="AE1264" i="1"/>
  <c r="AE1265" i="1"/>
  <c r="AE1266" i="1"/>
  <c r="AE1267" i="1"/>
  <c r="AE1268" i="1"/>
  <c r="AE1269" i="1"/>
  <c r="AE1270" i="1"/>
  <c r="AE1271" i="1"/>
  <c r="AE1272" i="1"/>
  <c r="AE1273" i="1"/>
  <c r="AE1274" i="1"/>
  <c r="AE1275" i="1"/>
  <c r="AE1276" i="1"/>
  <c r="AE1277" i="1"/>
  <c r="AE1278" i="1"/>
  <c r="AE1279" i="1"/>
  <c r="AE1280" i="1"/>
  <c r="AE1281" i="1"/>
  <c r="AE1282" i="1"/>
  <c r="AE1283" i="1"/>
  <c r="AE1284" i="1"/>
  <c r="AE1285" i="1"/>
  <c r="AE1286" i="1"/>
  <c r="AE1287" i="1"/>
  <c r="AE1288" i="1"/>
  <c r="AE1289" i="1"/>
  <c r="AE1290" i="1"/>
  <c r="AE1291" i="1"/>
  <c r="AE1292" i="1"/>
  <c r="AE1293" i="1"/>
  <c r="AE1294" i="1"/>
  <c r="AE1295" i="1"/>
  <c r="AE1296" i="1"/>
  <c r="AE1297" i="1"/>
  <c r="AE1298" i="1"/>
  <c r="AE1299" i="1"/>
  <c r="AE1300" i="1"/>
  <c r="AE1301" i="1"/>
  <c r="AE1302" i="1"/>
  <c r="AE1303" i="1"/>
  <c r="AE1304" i="1"/>
  <c r="AE1305" i="1"/>
  <c r="AE1306" i="1"/>
  <c r="AE1307" i="1"/>
  <c r="AE1308" i="1"/>
  <c r="AE1309" i="1"/>
  <c r="AE1310" i="1"/>
  <c r="AE1311" i="1"/>
  <c r="AE1312" i="1"/>
  <c r="AE1313" i="1"/>
  <c r="AE1314" i="1"/>
  <c r="AE1315" i="1"/>
  <c r="AE1316" i="1"/>
  <c r="AE1317" i="1"/>
  <c r="AE1318" i="1"/>
  <c r="AE1319" i="1"/>
  <c r="AE1320" i="1"/>
  <c r="AE1321" i="1"/>
  <c r="AE1322" i="1"/>
  <c r="AE1323" i="1"/>
  <c r="AE1324" i="1"/>
  <c r="AE1325" i="1"/>
  <c r="AE1326" i="1"/>
  <c r="AE1327" i="1"/>
  <c r="AE1328" i="1"/>
  <c r="AE1329" i="1"/>
  <c r="AE1330" i="1"/>
  <c r="AE1331" i="1"/>
  <c r="AE1332" i="1"/>
  <c r="AE1333" i="1"/>
  <c r="AE1334" i="1"/>
  <c r="AE1335" i="1"/>
  <c r="AE1336" i="1"/>
  <c r="AE1337" i="1"/>
  <c r="AE1338" i="1"/>
  <c r="AE1339" i="1"/>
  <c r="AE1340" i="1"/>
  <c r="AE1341" i="1"/>
  <c r="AE1342" i="1"/>
  <c r="AE1343" i="1"/>
  <c r="AE1344" i="1"/>
  <c r="AE1345" i="1"/>
  <c r="AE1346" i="1"/>
  <c r="AE1347" i="1"/>
  <c r="AE1348" i="1"/>
  <c r="AE1349" i="1"/>
  <c r="AE1350" i="1"/>
  <c r="AE1351" i="1"/>
  <c r="AE1352" i="1"/>
  <c r="AE1353" i="1"/>
  <c r="AE1354" i="1"/>
  <c r="AE1355" i="1"/>
  <c r="AE1356" i="1"/>
  <c r="AE1357" i="1"/>
  <c r="AE1358" i="1"/>
  <c r="AE1359" i="1"/>
  <c r="AE1360" i="1"/>
  <c r="AE1361" i="1"/>
  <c r="AE1362" i="1"/>
  <c r="AE1363" i="1"/>
  <c r="AE1364" i="1"/>
  <c r="AE1365" i="1"/>
  <c r="AE1366" i="1"/>
  <c r="AE1367" i="1"/>
  <c r="AE1368" i="1"/>
  <c r="AE1369" i="1"/>
  <c r="AE1370" i="1"/>
  <c r="AE1371" i="1"/>
  <c r="AE1372" i="1"/>
  <c r="AE1373" i="1"/>
  <c r="AE1374" i="1"/>
  <c r="AE1375" i="1"/>
  <c r="AE1376" i="1"/>
  <c r="AE1377" i="1"/>
  <c r="AE1378" i="1"/>
  <c r="AE1379" i="1"/>
  <c r="AE1380" i="1"/>
  <c r="AE1381" i="1"/>
  <c r="AE1382" i="1"/>
  <c r="AE1383" i="1"/>
  <c r="AE1384" i="1"/>
  <c r="AE1385" i="1"/>
  <c r="AE1386" i="1"/>
  <c r="AE1387" i="1"/>
  <c r="AE1388" i="1"/>
  <c r="AE1389" i="1"/>
  <c r="AE1390" i="1"/>
  <c r="AE1391" i="1"/>
  <c r="AE1392" i="1"/>
  <c r="AE1393" i="1"/>
  <c r="AE1394" i="1"/>
  <c r="AE1395" i="1"/>
  <c r="AE1396" i="1"/>
  <c r="AE1397" i="1"/>
  <c r="AE1398" i="1"/>
  <c r="AE1399" i="1"/>
  <c r="AE2" i="1"/>
  <c r="AK1378" i="1" l="1"/>
  <c r="AL1378" i="1"/>
  <c r="AG1378" i="1"/>
  <c r="AH1378" i="1"/>
  <c r="AI1378" i="1"/>
  <c r="AJ1378" i="1"/>
  <c r="AK1346" i="1"/>
  <c r="AL1346" i="1"/>
  <c r="AG1346" i="1"/>
  <c r="AH1346" i="1"/>
  <c r="AI1346" i="1"/>
  <c r="AJ1346" i="1"/>
  <c r="AK1338" i="1"/>
  <c r="AL1338" i="1"/>
  <c r="AG1338" i="1"/>
  <c r="AH1338" i="1"/>
  <c r="AI1338" i="1"/>
  <c r="AJ1338" i="1"/>
  <c r="AK1330" i="1"/>
  <c r="AL1330" i="1"/>
  <c r="AG1330" i="1"/>
  <c r="AH1330" i="1"/>
  <c r="AI1330" i="1"/>
  <c r="AJ1330" i="1"/>
  <c r="AK1322" i="1"/>
  <c r="AL1322" i="1"/>
  <c r="AG1322" i="1"/>
  <c r="AH1322" i="1"/>
  <c r="AI1322" i="1"/>
  <c r="AJ1322" i="1"/>
  <c r="AK1314" i="1"/>
  <c r="AL1314" i="1"/>
  <c r="AG1314" i="1"/>
  <c r="AH1314" i="1"/>
  <c r="AI1314" i="1"/>
  <c r="AJ1314" i="1"/>
  <c r="AK1306" i="1"/>
  <c r="AL1306" i="1"/>
  <c r="AG1306" i="1"/>
  <c r="AH1306" i="1"/>
  <c r="AI1306" i="1"/>
  <c r="AJ1306" i="1"/>
  <c r="AK1298" i="1"/>
  <c r="AL1298" i="1"/>
  <c r="AG1298" i="1"/>
  <c r="AH1298" i="1"/>
  <c r="AI1298" i="1"/>
  <c r="AJ1298" i="1"/>
  <c r="AK1290" i="1"/>
  <c r="AL1290" i="1"/>
  <c r="AG1290" i="1"/>
  <c r="AH1290" i="1"/>
  <c r="AI1290" i="1"/>
  <c r="AJ1290" i="1"/>
  <c r="AK1282" i="1"/>
  <c r="AL1282" i="1"/>
  <c r="AG1282" i="1"/>
  <c r="AH1282" i="1"/>
  <c r="AI1282" i="1"/>
  <c r="AJ1282" i="1"/>
  <c r="AK1274" i="1"/>
  <c r="AL1274" i="1"/>
  <c r="AG1274" i="1"/>
  <c r="AH1274" i="1"/>
  <c r="AI1274" i="1"/>
  <c r="AJ1274" i="1"/>
  <c r="AK1266" i="1"/>
  <c r="AL1266" i="1"/>
  <c r="AG1266" i="1"/>
  <c r="AH1266" i="1"/>
  <c r="AI1266" i="1"/>
  <c r="AJ1266" i="1"/>
  <c r="AK1258" i="1"/>
  <c r="AL1258" i="1"/>
  <c r="AG1258" i="1"/>
  <c r="AH1258" i="1"/>
  <c r="AI1258" i="1"/>
  <c r="AJ1258" i="1"/>
  <c r="AK1250" i="1"/>
  <c r="AL1250" i="1"/>
  <c r="AG1250" i="1"/>
  <c r="AH1250" i="1"/>
  <c r="AI1250" i="1"/>
  <c r="AJ1250" i="1"/>
  <c r="AH1242" i="1"/>
  <c r="AJ1242" i="1"/>
  <c r="AL1242" i="1"/>
  <c r="AG1242" i="1"/>
  <c r="AI1242" i="1"/>
  <c r="AK1242" i="1"/>
  <c r="AG1234" i="1"/>
  <c r="AH1234" i="1"/>
  <c r="AI1234" i="1"/>
  <c r="AJ1234" i="1"/>
  <c r="AK1234" i="1"/>
  <c r="AL1234" i="1"/>
  <c r="AG1226" i="1"/>
  <c r="AH1226" i="1"/>
  <c r="AI1226" i="1"/>
  <c r="AJ1226" i="1"/>
  <c r="AK1226" i="1"/>
  <c r="AL1226" i="1"/>
  <c r="AG1218" i="1"/>
  <c r="AH1218" i="1"/>
  <c r="AI1218" i="1"/>
  <c r="AJ1218" i="1"/>
  <c r="AK1218" i="1"/>
  <c r="AL1218" i="1"/>
  <c r="AG1210" i="1"/>
  <c r="AH1210" i="1"/>
  <c r="AI1210" i="1"/>
  <c r="AJ1210" i="1"/>
  <c r="AK1210" i="1"/>
  <c r="AL1210" i="1"/>
  <c r="AG1202" i="1"/>
  <c r="AH1202" i="1"/>
  <c r="AI1202" i="1"/>
  <c r="AJ1202" i="1"/>
  <c r="AK1202" i="1"/>
  <c r="AL1202" i="1"/>
  <c r="AG1194" i="1"/>
  <c r="AH1194" i="1"/>
  <c r="AI1194" i="1"/>
  <c r="AJ1194" i="1"/>
  <c r="AK1194" i="1"/>
  <c r="AL1194" i="1"/>
  <c r="AG1186" i="1"/>
  <c r="AH1186" i="1"/>
  <c r="AI1186" i="1"/>
  <c r="AJ1186" i="1"/>
  <c r="AK1186" i="1"/>
  <c r="AL1186" i="1"/>
  <c r="AG1178" i="1"/>
  <c r="AH1178" i="1"/>
  <c r="AI1178" i="1"/>
  <c r="AJ1178" i="1"/>
  <c r="AK1178" i="1"/>
  <c r="AL1178" i="1"/>
  <c r="AG1170" i="1"/>
  <c r="AH1170" i="1"/>
  <c r="AI1170" i="1"/>
  <c r="AJ1170" i="1"/>
  <c r="AK1170" i="1"/>
  <c r="AL1170" i="1"/>
  <c r="AG1162" i="1"/>
  <c r="AH1162" i="1"/>
  <c r="AI1162" i="1"/>
  <c r="AJ1162" i="1"/>
  <c r="AK1162" i="1"/>
  <c r="AL1162" i="1"/>
  <c r="AG1154" i="1"/>
  <c r="AH1154" i="1"/>
  <c r="AI1154" i="1"/>
  <c r="AJ1154" i="1"/>
  <c r="AK1154" i="1"/>
  <c r="AL1154" i="1"/>
  <c r="AG1146" i="1"/>
  <c r="AH1146" i="1"/>
  <c r="AI1146" i="1"/>
  <c r="AJ1146" i="1"/>
  <c r="AK1146" i="1"/>
  <c r="AL1146" i="1"/>
  <c r="AG1138" i="1"/>
  <c r="AH1138" i="1"/>
  <c r="AI1138" i="1"/>
  <c r="AJ1138" i="1"/>
  <c r="AK1138" i="1"/>
  <c r="AL1138" i="1"/>
  <c r="AG1130" i="1"/>
  <c r="AH1130" i="1"/>
  <c r="AI1130" i="1"/>
  <c r="AJ1130" i="1"/>
  <c r="AK1130" i="1"/>
  <c r="AL1130" i="1"/>
  <c r="AG1122" i="1"/>
  <c r="AH1122" i="1"/>
  <c r="AI1122" i="1"/>
  <c r="AJ1122" i="1"/>
  <c r="AK1122" i="1"/>
  <c r="AL1122" i="1"/>
  <c r="AG1114" i="1"/>
  <c r="AH1114" i="1"/>
  <c r="AI1114" i="1"/>
  <c r="AJ1114" i="1"/>
  <c r="AK1114" i="1"/>
  <c r="AL1114" i="1"/>
  <c r="AG1106" i="1"/>
  <c r="AH1106" i="1"/>
  <c r="AI1106" i="1"/>
  <c r="AJ1106" i="1"/>
  <c r="AK1106" i="1"/>
  <c r="AL1106" i="1"/>
  <c r="AG1098" i="1"/>
  <c r="AH1098" i="1"/>
  <c r="AI1098" i="1"/>
  <c r="AJ1098" i="1"/>
  <c r="AK1098" i="1"/>
  <c r="AL1098" i="1"/>
  <c r="AG1090" i="1"/>
  <c r="AH1090" i="1"/>
  <c r="AI1090" i="1"/>
  <c r="AJ1090" i="1"/>
  <c r="AK1090" i="1"/>
  <c r="AL1090" i="1"/>
  <c r="AG1082" i="1"/>
  <c r="AH1082" i="1"/>
  <c r="AI1082" i="1"/>
  <c r="AJ1082" i="1"/>
  <c r="AK1082" i="1"/>
  <c r="AL1082" i="1"/>
  <c r="AG1074" i="1"/>
  <c r="AH1074" i="1"/>
  <c r="AI1074" i="1"/>
  <c r="AJ1074" i="1"/>
  <c r="AK1074" i="1"/>
  <c r="AL1074" i="1"/>
  <c r="AG1066" i="1"/>
  <c r="AH1066" i="1"/>
  <c r="AI1066" i="1"/>
  <c r="AJ1066" i="1"/>
  <c r="AK1066" i="1"/>
  <c r="AL1066" i="1"/>
  <c r="AG1058" i="1"/>
  <c r="AH1058" i="1"/>
  <c r="AI1058" i="1"/>
  <c r="AJ1058" i="1"/>
  <c r="AK1058" i="1"/>
  <c r="AL1058" i="1"/>
  <c r="AG1050" i="1"/>
  <c r="AH1050" i="1"/>
  <c r="AI1050" i="1"/>
  <c r="AJ1050" i="1"/>
  <c r="AK1050" i="1"/>
  <c r="AL1050" i="1"/>
  <c r="AK1042" i="1"/>
  <c r="AL1042" i="1"/>
  <c r="AG1042" i="1"/>
  <c r="AH1042" i="1"/>
  <c r="AI1042" i="1"/>
  <c r="AJ1042" i="1"/>
  <c r="AK1034" i="1"/>
  <c r="AL1034" i="1"/>
  <c r="AG1034" i="1"/>
  <c r="AH1034" i="1"/>
  <c r="AI1034" i="1"/>
  <c r="AJ1034" i="1"/>
  <c r="AK1026" i="1"/>
  <c r="AL1026" i="1"/>
  <c r="AG1026" i="1"/>
  <c r="AH1026" i="1"/>
  <c r="AI1026" i="1"/>
  <c r="AJ1026" i="1"/>
  <c r="AK1018" i="1"/>
  <c r="AL1018" i="1"/>
  <c r="AG1018" i="1"/>
  <c r="AH1018" i="1"/>
  <c r="AI1018" i="1"/>
  <c r="AJ1018" i="1"/>
  <c r="AK1010" i="1"/>
  <c r="AL1010" i="1"/>
  <c r="AG1010" i="1"/>
  <c r="AH1010" i="1"/>
  <c r="AI1010" i="1"/>
  <c r="AJ1010" i="1"/>
  <c r="AK1002" i="1"/>
  <c r="AL1002" i="1"/>
  <c r="AG1002" i="1"/>
  <c r="AH1002" i="1"/>
  <c r="AI1002" i="1"/>
  <c r="AJ1002" i="1"/>
  <c r="AK994" i="1"/>
  <c r="AL994" i="1"/>
  <c r="AG994" i="1"/>
  <c r="AH994" i="1"/>
  <c r="AI994" i="1"/>
  <c r="AJ994" i="1"/>
  <c r="AK986" i="1"/>
  <c r="AL986" i="1"/>
  <c r="AG986" i="1"/>
  <c r="AH986" i="1"/>
  <c r="AI986" i="1"/>
  <c r="AJ986" i="1"/>
  <c r="AK978" i="1"/>
  <c r="AL978" i="1"/>
  <c r="AG978" i="1"/>
  <c r="AH978" i="1"/>
  <c r="AI978" i="1"/>
  <c r="AJ978" i="1"/>
  <c r="AK970" i="1"/>
  <c r="AL970" i="1"/>
  <c r="AG970" i="1"/>
  <c r="AH970" i="1"/>
  <c r="AI970" i="1"/>
  <c r="AJ970" i="1"/>
  <c r="AK962" i="1"/>
  <c r="AL962" i="1"/>
  <c r="AG962" i="1"/>
  <c r="AH962" i="1"/>
  <c r="AI962" i="1"/>
  <c r="AJ962" i="1"/>
  <c r="AK954" i="1"/>
  <c r="AL954" i="1"/>
  <c r="AG954" i="1"/>
  <c r="AH954" i="1"/>
  <c r="AI954" i="1"/>
  <c r="AJ954" i="1"/>
  <c r="AK946" i="1"/>
  <c r="AL946" i="1"/>
  <c r="AG946" i="1"/>
  <c r="AH946" i="1"/>
  <c r="AI946" i="1"/>
  <c r="AJ946" i="1"/>
  <c r="AK938" i="1"/>
  <c r="AL938" i="1"/>
  <c r="AG938" i="1"/>
  <c r="AH938" i="1"/>
  <c r="AI938" i="1"/>
  <c r="AJ938" i="1"/>
  <c r="AK930" i="1"/>
  <c r="AL930" i="1"/>
  <c r="AG930" i="1"/>
  <c r="AH930" i="1"/>
  <c r="AI930" i="1"/>
  <c r="AJ930" i="1"/>
  <c r="AK922" i="1"/>
  <c r="AL922" i="1"/>
  <c r="AG922" i="1"/>
  <c r="AH922" i="1"/>
  <c r="AI922" i="1"/>
  <c r="AJ922" i="1"/>
  <c r="AK914" i="1"/>
  <c r="AL914" i="1"/>
  <c r="AG914" i="1"/>
  <c r="AH914" i="1"/>
  <c r="AI914" i="1"/>
  <c r="AJ914" i="1"/>
  <c r="AK906" i="1"/>
  <c r="AL906" i="1"/>
  <c r="AG906" i="1"/>
  <c r="AH906" i="1"/>
  <c r="AI906" i="1"/>
  <c r="AJ906" i="1"/>
  <c r="AK898" i="1"/>
  <c r="AL898" i="1"/>
  <c r="AG898" i="1"/>
  <c r="AH898" i="1"/>
  <c r="AI898" i="1"/>
  <c r="AJ898" i="1"/>
  <c r="AK890" i="1"/>
  <c r="AL890" i="1"/>
  <c r="AG890" i="1"/>
  <c r="AH890" i="1"/>
  <c r="AI890" i="1"/>
  <c r="AJ890" i="1"/>
  <c r="AK882" i="1"/>
  <c r="AL882" i="1"/>
  <c r="AG882" i="1"/>
  <c r="AH882" i="1"/>
  <c r="AI882" i="1"/>
  <c r="AJ882" i="1"/>
  <c r="AK874" i="1"/>
  <c r="AL874" i="1"/>
  <c r="AG874" i="1"/>
  <c r="AH874" i="1"/>
  <c r="AI874" i="1"/>
  <c r="AJ874" i="1"/>
  <c r="AK866" i="1"/>
  <c r="AL866" i="1"/>
  <c r="AG866" i="1"/>
  <c r="AH866" i="1"/>
  <c r="AI866" i="1"/>
  <c r="AJ866" i="1"/>
  <c r="AK858" i="1"/>
  <c r="AL858" i="1"/>
  <c r="AG858" i="1"/>
  <c r="AH858" i="1"/>
  <c r="AI858" i="1"/>
  <c r="AJ858" i="1"/>
  <c r="AK850" i="1"/>
  <c r="AL850" i="1"/>
  <c r="AG850" i="1"/>
  <c r="AH850" i="1"/>
  <c r="AI850" i="1"/>
  <c r="AJ850" i="1"/>
  <c r="AK842" i="1"/>
  <c r="AL842" i="1"/>
  <c r="AG842" i="1"/>
  <c r="AH842" i="1"/>
  <c r="AI842" i="1"/>
  <c r="AJ842" i="1"/>
  <c r="AK834" i="1"/>
  <c r="AL834" i="1"/>
  <c r="AG834" i="1"/>
  <c r="AH834" i="1"/>
  <c r="AI834" i="1"/>
  <c r="AJ834" i="1"/>
  <c r="AK826" i="1"/>
  <c r="AL826" i="1"/>
  <c r="AG826" i="1"/>
  <c r="AH826" i="1"/>
  <c r="AI826" i="1"/>
  <c r="AJ826" i="1"/>
  <c r="AK818" i="1"/>
  <c r="AL818" i="1"/>
  <c r="AG818" i="1"/>
  <c r="AH818" i="1"/>
  <c r="AI818" i="1"/>
  <c r="AJ818" i="1"/>
  <c r="AK810" i="1"/>
  <c r="AL810" i="1"/>
  <c r="AG810" i="1"/>
  <c r="AH810" i="1"/>
  <c r="AI810" i="1"/>
  <c r="AJ810" i="1"/>
  <c r="AK802" i="1"/>
  <c r="AL802" i="1"/>
  <c r="AG802" i="1"/>
  <c r="AH802" i="1"/>
  <c r="AI802" i="1"/>
  <c r="AJ802" i="1"/>
  <c r="AK794" i="1"/>
  <c r="AL794" i="1"/>
  <c r="AG794" i="1"/>
  <c r="AH794" i="1"/>
  <c r="AI794" i="1"/>
  <c r="AJ794" i="1"/>
  <c r="AK786" i="1"/>
  <c r="AL786" i="1"/>
  <c r="AG786" i="1"/>
  <c r="AH786" i="1"/>
  <c r="AI786" i="1"/>
  <c r="AJ786" i="1"/>
  <c r="AK778" i="1"/>
  <c r="AL778" i="1"/>
  <c r="AG778" i="1"/>
  <c r="AH778" i="1"/>
  <c r="AI778" i="1"/>
  <c r="AJ778" i="1"/>
  <c r="AK770" i="1"/>
  <c r="AL770" i="1"/>
  <c r="AG770" i="1"/>
  <c r="AH770" i="1"/>
  <c r="AI770" i="1"/>
  <c r="AJ770" i="1"/>
  <c r="AK762" i="1"/>
  <c r="AL762" i="1"/>
  <c r="AG762" i="1"/>
  <c r="AH762" i="1"/>
  <c r="AI762" i="1"/>
  <c r="AJ762" i="1"/>
  <c r="AK754" i="1"/>
  <c r="AL754" i="1"/>
  <c r="AG754" i="1"/>
  <c r="AH754" i="1"/>
  <c r="AI754" i="1"/>
  <c r="AJ754" i="1"/>
  <c r="AK746" i="1"/>
  <c r="AL746" i="1"/>
  <c r="AG746" i="1"/>
  <c r="AH746" i="1"/>
  <c r="AI746" i="1"/>
  <c r="AJ746" i="1"/>
  <c r="AK738" i="1"/>
  <c r="AL738" i="1"/>
  <c r="AG738" i="1"/>
  <c r="AH738" i="1"/>
  <c r="AI738" i="1"/>
  <c r="AJ738" i="1"/>
  <c r="AK730" i="1"/>
  <c r="AL730" i="1"/>
  <c r="AG730" i="1"/>
  <c r="AH730" i="1"/>
  <c r="AI730" i="1"/>
  <c r="AJ730" i="1"/>
  <c r="AK722" i="1"/>
  <c r="AL722" i="1"/>
  <c r="AG722" i="1"/>
  <c r="AH722" i="1"/>
  <c r="AI722" i="1"/>
  <c r="AJ722" i="1"/>
  <c r="AK714" i="1"/>
  <c r="AL714" i="1"/>
  <c r="AG714" i="1"/>
  <c r="AH714" i="1"/>
  <c r="AI714" i="1"/>
  <c r="AJ714" i="1"/>
  <c r="AK706" i="1"/>
  <c r="AL706" i="1"/>
  <c r="AG706" i="1"/>
  <c r="AH706" i="1"/>
  <c r="AI706" i="1"/>
  <c r="AJ706" i="1"/>
  <c r="AK698" i="1"/>
  <c r="AL698" i="1"/>
  <c r="AG698" i="1"/>
  <c r="AH698" i="1"/>
  <c r="AI698" i="1"/>
  <c r="AJ698" i="1"/>
  <c r="AK690" i="1"/>
  <c r="AL690" i="1"/>
  <c r="AG690" i="1"/>
  <c r="AH690" i="1"/>
  <c r="AI690" i="1"/>
  <c r="AJ690" i="1"/>
  <c r="AK1354" i="1"/>
  <c r="AL1354" i="1"/>
  <c r="AG1354" i="1"/>
  <c r="AH1354" i="1"/>
  <c r="AI1354" i="1"/>
  <c r="AJ1354" i="1"/>
  <c r="AI1369" i="1"/>
  <c r="AJ1369" i="1"/>
  <c r="AK1369" i="1"/>
  <c r="AL1369" i="1"/>
  <c r="AG1369" i="1"/>
  <c r="AH1369" i="1"/>
  <c r="AI1337" i="1"/>
  <c r="AJ1337" i="1"/>
  <c r="AK1337" i="1"/>
  <c r="AL1337" i="1"/>
  <c r="AG1337" i="1"/>
  <c r="AH1337" i="1"/>
  <c r="AI1321" i="1"/>
  <c r="AJ1321" i="1"/>
  <c r="AK1321" i="1"/>
  <c r="AL1321" i="1"/>
  <c r="AG1321" i="1"/>
  <c r="AH1321" i="1"/>
  <c r="AI1297" i="1"/>
  <c r="AJ1297" i="1"/>
  <c r="AK1297" i="1"/>
  <c r="AL1297" i="1"/>
  <c r="AG1297" i="1"/>
  <c r="AH1297" i="1"/>
  <c r="AI1289" i="1"/>
  <c r="AJ1289" i="1"/>
  <c r="AK1289" i="1"/>
  <c r="AL1289" i="1"/>
  <c r="AG1289" i="1"/>
  <c r="AH1289" i="1"/>
  <c r="AI1281" i="1"/>
  <c r="AJ1281" i="1"/>
  <c r="AK1281" i="1"/>
  <c r="AL1281" i="1"/>
  <c r="AG1281" i="1"/>
  <c r="AH1281" i="1"/>
  <c r="AI1273" i="1"/>
  <c r="AJ1273" i="1"/>
  <c r="AK1273" i="1"/>
  <c r="AL1273" i="1"/>
  <c r="AG1273" i="1"/>
  <c r="AH1273" i="1"/>
  <c r="AI1265" i="1"/>
  <c r="AJ1265" i="1"/>
  <c r="AK1265" i="1"/>
  <c r="AL1265" i="1"/>
  <c r="AG1265" i="1"/>
  <c r="AH1265" i="1"/>
  <c r="AI1257" i="1"/>
  <c r="AJ1257" i="1"/>
  <c r="AK1257" i="1"/>
  <c r="AL1257" i="1"/>
  <c r="AG1257" i="1"/>
  <c r="AH1257" i="1"/>
  <c r="AI1249" i="1"/>
  <c r="AJ1249" i="1"/>
  <c r="AK1249" i="1"/>
  <c r="AL1249" i="1"/>
  <c r="AG1249" i="1"/>
  <c r="AH1249" i="1"/>
  <c r="AH1241" i="1"/>
  <c r="AJ1241" i="1"/>
  <c r="AL1241" i="1"/>
  <c r="AG1241" i="1"/>
  <c r="AI1241" i="1"/>
  <c r="AK1241" i="1"/>
  <c r="AG1233" i="1"/>
  <c r="AH1233" i="1"/>
  <c r="AI1233" i="1"/>
  <c r="AJ1233" i="1"/>
  <c r="AK1233" i="1"/>
  <c r="AL1233" i="1"/>
  <c r="AG1225" i="1"/>
  <c r="AH1225" i="1"/>
  <c r="AI1225" i="1"/>
  <c r="AJ1225" i="1"/>
  <c r="AK1225" i="1"/>
  <c r="AL1225" i="1"/>
  <c r="AG1217" i="1"/>
  <c r="AH1217" i="1"/>
  <c r="AI1217" i="1"/>
  <c r="AJ1217" i="1"/>
  <c r="AK1217" i="1"/>
  <c r="AL1217" i="1"/>
  <c r="AG1209" i="1"/>
  <c r="AH1209" i="1"/>
  <c r="AI1209" i="1"/>
  <c r="AJ1209" i="1"/>
  <c r="AK1209" i="1"/>
  <c r="AL1209" i="1"/>
  <c r="AG1201" i="1"/>
  <c r="AH1201" i="1"/>
  <c r="AI1201" i="1"/>
  <c r="AJ1201" i="1"/>
  <c r="AK1201" i="1"/>
  <c r="AL1201" i="1"/>
  <c r="AG1193" i="1"/>
  <c r="AH1193" i="1"/>
  <c r="AI1193" i="1"/>
  <c r="AJ1193" i="1"/>
  <c r="AK1193" i="1"/>
  <c r="AL1193" i="1"/>
  <c r="AG1185" i="1"/>
  <c r="AH1185" i="1"/>
  <c r="AI1185" i="1"/>
  <c r="AJ1185" i="1"/>
  <c r="AK1185" i="1"/>
  <c r="AL1185" i="1"/>
  <c r="AG1177" i="1"/>
  <c r="AH1177" i="1"/>
  <c r="AI1177" i="1"/>
  <c r="AJ1177" i="1"/>
  <c r="AK1177" i="1"/>
  <c r="AL1177" i="1"/>
  <c r="AG1169" i="1"/>
  <c r="AH1169" i="1"/>
  <c r="AI1169" i="1"/>
  <c r="AJ1169" i="1"/>
  <c r="AK1169" i="1"/>
  <c r="AL1169" i="1"/>
  <c r="AG1161" i="1"/>
  <c r="AH1161" i="1"/>
  <c r="AI1161" i="1"/>
  <c r="AJ1161" i="1"/>
  <c r="AK1161" i="1"/>
  <c r="AL1161" i="1"/>
  <c r="AG1153" i="1"/>
  <c r="AH1153" i="1"/>
  <c r="AI1153" i="1"/>
  <c r="AJ1153" i="1"/>
  <c r="AK1153" i="1"/>
  <c r="AL1153" i="1"/>
  <c r="AG1145" i="1"/>
  <c r="AH1145" i="1"/>
  <c r="AI1145" i="1"/>
  <c r="AJ1145" i="1"/>
  <c r="AK1145" i="1"/>
  <c r="AL1145" i="1"/>
  <c r="AG1137" i="1"/>
  <c r="AH1137" i="1"/>
  <c r="AI1137" i="1"/>
  <c r="AJ1137" i="1"/>
  <c r="AK1137" i="1"/>
  <c r="AL1137" i="1"/>
  <c r="AG1129" i="1"/>
  <c r="AH1129" i="1"/>
  <c r="AI1129" i="1"/>
  <c r="AJ1129" i="1"/>
  <c r="AK1129" i="1"/>
  <c r="AL1129" i="1"/>
  <c r="AG1121" i="1"/>
  <c r="AH1121" i="1"/>
  <c r="AI1121" i="1"/>
  <c r="AJ1121" i="1"/>
  <c r="AK1121" i="1"/>
  <c r="AL1121" i="1"/>
  <c r="AG1113" i="1"/>
  <c r="AH1113" i="1"/>
  <c r="AI1113" i="1"/>
  <c r="AJ1113" i="1"/>
  <c r="AK1113" i="1"/>
  <c r="AL1113" i="1"/>
  <c r="AG1105" i="1"/>
  <c r="AH1105" i="1"/>
  <c r="AI1105" i="1"/>
  <c r="AJ1105" i="1"/>
  <c r="AK1105" i="1"/>
  <c r="AL1105" i="1"/>
  <c r="AG1097" i="1"/>
  <c r="AH1097" i="1"/>
  <c r="AI1097" i="1"/>
  <c r="AJ1097" i="1"/>
  <c r="AK1097" i="1"/>
  <c r="AL1097" i="1"/>
  <c r="AG1089" i="1"/>
  <c r="AH1089" i="1"/>
  <c r="AI1089" i="1"/>
  <c r="AJ1089" i="1"/>
  <c r="AK1089" i="1"/>
  <c r="AL1089" i="1"/>
  <c r="AG1081" i="1"/>
  <c r="AH1081" i="1"/>
  <c r="AI1081" i="1"/>
  <c r="AJ1081" i="1"/>
  <c r="AK1081" i="1"/>
  <c r="AL1081" i="1"/>
  <c r="AG1073" i="1"/>
  <c r="AH1073" i="1"/>
  <c r="AI1073" i="1"/>
  <c r="AJ1073" i="1"/>
  <c r="AK1073" i="1"/>
  <c r="AL1073" i="1"/>
  <c r="AG1065" i="1"/>
  <c r="AH1065" i="1"/>
  <c r="AI1065" i="1"/>
  <c r="AJ1065" i="1"/>
  <c r="AK1065" i="1"/>
  <c r="AL1065" i="1"/>
  <c r="AG1057" i="1"/>
  <c r="AH1057" i="1"/>
  <c r="AI1057" i="1"/>
  <c r="AJ1057" i="1"/>
  <c r="AK1057" i="1"/>
  <c r="AL1057" i="1"/>
  <c r="AG1049" i="1"/>
  <c r="AH1049" i="1"/>
  <c r="AI1049" i="1"/>
  <c r="AJ1049" i="1"/>
  <c r="AK1049" i="1"/>
  <c r="AL1049" i="1"/>
  <c r="AI1041" i="1"/>
  <c r="AJ1041" i="1"/>
  <c r="AK1041" i="1"/>
  <c r="AL1041" i="1"/>
  <c r="AG1041" i="1"/>
  <c r="AH1041" i="1"/>
  <c r="AI1033" i="1"/>
  <c r="AJ1033" i="1"/>
  <c r="AK1033" i="1"/>
  <c r="AL1033" i="1"/>
  <c r="AG1033" i="1"/>
  <c r="AH1033" i="1"/>
  <c r="AI1025" i="1"/>
  <c r="AJ1025" i="1"/>
  <c r="AK1025" i="1"/>
  <c r="AL1025" i="1"/>
  <c r="AG1025" i="1"/>
  <c r="AH1025" i="1"/>
  <c r="AI1017" i="1"/>
  <c r="AJ1017" i="1"/>
  <c r="AK1017" i="1"/>
  <c r="AL1017" i="1"/>
  <c r="AG1017" i="1"/>
  <c r="AH1017" i="1"/>
  <c r="AI1009" i="1"/>
  <c r="AJ1009" i="1"/>
  <c r="AK1009" i="1"/>
  <c r="AL1009" i="1"/>
  <c r="AG1009" i="1"/>
  <c r="AH1009" i="1"/>
  <c r="AI1001" i="1"/>
  <c r="AJ1001" i="1"/>
  <c r="AK1001" i="1"/>
  <c r="AL1001" i="1"/>
  <c r="AG1001" i="1"/>
  <c r="AH1001" i="1"/>
  <c r="AI993" i="1"/>
  <c r="AJ993" i="1"/>
  <c r="AK993" i="1"/>
  <c r="AL993" i="1"/>
  <c r="AG993" i="1"/>
  <c r="AH993" i="1"/>
  <c r="AI985" i="1"/>
  <c r="AJ985" i="1"/>
  <c r="AK985" i="1"/>
  <c r="AL985" i="1"/>
  <c r="AG985" i="1"/>
  <c r="AH985" i="1"/>
  <c r="AI977" i="1"/>
  <c r="AJ977" i="1"/>
  <c r="AK977" i="1"/>
  <c r="AL977" i="1"/>
  <c r="AG977" i="1"/>
  <c r="AH977" i="1"/>
  <c r="AI969" i="1"/>
  <c r="AJ969" i="1"/>
  <c r="AK969" i="1"/>
  <c r="AL969" i="1"/>
  <c r="AG969" i="1"/>
  <c r="AH969" i="1"/>
  <c r="AI961" i="1"/>
  <c r="AJ961" i="1"/>
  <c r="AK961" i="1"/>
  <c r="AL961" i="1"/>
  <c r="AG961" i="1"/>
  <c r="AH961" i="1"/>
  <c r="AI953" i="1"/>
  <c r="AJ953" i="1"/>
  <c r="AK953" i="1"/>
  <c r="AL953" i="1"/>
  <c r="AG953" i="1"/>
  <c r="AH953" i="1"/>
  <c r="AI945" i="1"/>
  <c r="AJ945" i="1"/>
  <c r="AK945" i="1"/>
  <c r="AL945" i="1"/>
  <c r="AG945" i="1"/>
  <c r="AH945" i="1"/>
  <c r="AI937" i="1"/>
  <c r="AJ937" i="1"/>
  <c r="AK937" i="1"/>
  <c r="AL937" i="1"/>
  <c r="AG937" i="1"/>
  <c r="AH937" i="1"/>
  <c r="AI929" i="1"/>
  <c r="AJ929" i="1"/>
  <c r="AK929" i="1"/>
  <c r="AL929" i="1"/>
  <c r="AG929" i="1"/>
  <c r="AH929" i="1"/>
  <c r="AI921" i="1"/>
  <c r="AJ921" i="1"/>
  <c r="AK921" i="1"/>
  <c r="AL921" i="1"/>
  <c r="AG921" i="1"/>
  <c r="AH921" i="1"/>
  <c r="AI913" i="1"/>
  <c r="AJ913" i="1"/>
  <c r="AK913" i="1"/>
  <c r="AL913" i="1"/>
  <c r="AG913" i="1"/>
  <c r="AH913" i="1"/>
  <c r="AI905" i="1"/>
  <c r="AJ905" i="1"/>
  <c r="AK905" i="1"/>
  <c r="AL905" i="1"/>
  <c r="AG905" i="1"/>
  <c r="AH905" i="1"/>
  <c r="AI897" i="1"/>
  <c r="AJ897" i="1"/>
  <c r="AK897" i="1"/>
  <c r="AL897" i="1"/>
  <c r="AG897" i="1"/>
  <c r="AH897" i="1"/>
  <c r="AI889" i="1"/>
  <c r="AJ889" i="1"/>
  <c r="AK889" i="1"/>
  <c r="AL889" i="1"/>
  <c r="AG889" i="1"/>
  <c r="AH889" i="1"/>
  <c r="AI881" i="1"/>
  <c r="AJ881" i="1"/>
  <c r="AK881" i="1"/>
  <c r="AL881" i="1"/>
  <c r="AG881" i="1"/>
  <c r="AH881" i="1"/>
  <c r="AI873" i="1"/>
  <c r="AJ873" i="1"/>
  <c r="AK873" i="1"/>
  <c r="AL873" i="1"/>
  <c r="AG873" i="1"/>
  <c r="AH873" i="1"/>
  <c r="AI865" i="1"/>
  <c r="AJ865" i="1"/>
  <c r="AK865" i="1"/>
  <c r="AL865" i="1"/>
  <c r="AG865" i="1"/>
  <c r="AH865" i="1"/>
  <c r="AI857" i="1"/>
  <c r="AJ857" i="1"/>
  <c r="AK857" i="1"/>
  <c r="AL857" i="1"/>
  <c r="AG857" i="1"/>
  <c r="AH857" i="1"/>
  <c r="AI849" i="1"/>
  <c r="AJ849" i="1"/>
  <c r="AK849" i="1"/>
  <c r="AL849" i="1"/>
  <c r="AG849" i="1"/>
  <c r="AH849" i="1"/>
  <c r="AI841" i="1"/>
  <c r="AJ841" i="1"/>
  <c r="AK841" i="1"/>
  <c r="AL841" i="1"/>
  <c r="AG841" i="1"/>
  <c r="AH841" i="1"/>
  <c r="AI833" i="1"/>
  <c r="AJ833" i="1"/>
  <c r="AK833" i="1"/>
  <c r="AL833" i="1"/>
  <c r="AG833" i="1"/>
  <c r="AH833" i="1"/>
  <c r="AI825" i="1"/>
  <c r="AJ825" i="1"/>
  <c r="AK825" i="1"/>
  <c r="AL825" i="1"/>
  <c r="AG825" i="1"/>
  <c r="AH825" i="1"/>
  <c r="AI817" i="1"/>
  <c r="AJ817" i="1"/>
  <c r="AK817" i="1"/>
  <c r="AL817" i="1"/>
  <c r="AG817" i="1"/>
  <c r="AH817" i="1"/>
  <c r="AI809" i="1"/>
  <c r="AJ809" i="1"/>
  <c r="AK809" i="1"/>
  <c r="AL809" i="1"/>
  <c r="AG809" i="1"/>
  <c r="AH809" i="1"/>
  <c r="AI801" i="1"/>
  <c r="AJ801" i="1"/>
  <c r="AK801" i="1"/>
  <c r="AL801" i="1"/>
  <c r="AG801" i="1"/>
  <c r="AH801" i="1"/>
  <c r="AI793" i="1"/>
  <c r="AJ793" i="1"/>
  <c r="AK793" i="1"/>
  <c r="AL793" i="1"/>
  <c r="AG793" i="1"/>
  <c r="AH793" i="1"/>
  <c r="AI785" i="1"/>
  <c r="AJ785" i="1"/>
  <c r="AK785" i="1"/>
  <c r="AL785" i="1"/>
  <c r="AG785" i="1"/>
  <c r="AH785" i="1"/>
  <c r="AI777" i="1"/>
  <c r="AJ777" i="1"/>
  <c r="AK777" i="1"/>
  <c r="AL777" i="1"/>
  <c r="AG777" i="1"/>
  <c r="AH777" i="1"/>
  <c r="AI769" i="1"/>
  <c r="AJ769" i="1"/>
  <c r="AK769" i="1"/>
  <c r="AL769" i="1"/>
  <c r="AG769" i="1"/>
  <c r="AH769" i="1"/>
  <c r="AI761" i="1"/>
  <c r="AJ761" i="1"/>
  <c r="AK761" i="1"/>
  <c r="AL761" i="1"/>
  <c r="AG761" i="1"/>
  <c r="AH761" i="1"/>
  <c r="AI753" i="1"/>
  <c r="AJ753" i="1"/>
  <c r="AK753" i="1"/>
  <c r="AL753" i="1"/>
  <c r="AG753" i="1"/>
  <c r="AH753" i="1"/>
  <c r="AI745" i="1"/>
  <c r="AJ745" i="1"/>
  <c r="AK745" i="1"/>
  <c r="AL745" i="1"/>
  <c r="AG745" i="1"/>
  <c r="AH745" i="1"/>
  <c r="AI737" i="1"/>
  <c r="AJ737" i="1"/>
  <c r="AK737" i="1"/>
  <c r="AL737" i="1"/>
  <c r="AG737" i="1"/>
  <c r="AH737" i="1"/>
  <c r="AI729" i="1"/>
  <c r="AJ729" i="1"/>
  <c r="AK729" i="1"/>
  <c r="AL729" i="1"/>
  <c r="AG729" i="1"/>
  <c r="AH729" i="1"/>
  <c r="AI721" i="1"/>
  <c r="AJ721" i="1"/>
  <c r="AK721" i="1"/>
  <c r="AL721" i="1"/>
  <c r="AG721" i="1"/>
  <c r="AH721" i="1"/>
  <c r="AI713" i="1"/>
  <c r="AJ713" i="1"/>
  <c r="AK713" i="1"/>
  <c r="AL713" i="1"/>
  <c r="AG713" i="1"/>
  <c r="AH713" i="1"/>
  <c r="AI705" i="1"/>
  <c r="AJ705" i="1"/>
  <c r="AK705" i="1"/>
  <c r="AL705" i="1"/>
  <c r="AG705" i="1"/>
  <c r="AH705" i="1"/>
  <c r="AI697" i="1"/>
  <c r="AJ697" i="1"/>
  <c r="AK697" i="1"/>
  <c r="AL697" i="1"/>
  <c r="AG697" i="1"/>
  <c r="AH697" i="1"/>
  <c r="AI689" i="1"/>
  <c r="AJ689" i="1"/>
  <c r="AK689" i="1"/>
  <c r="AL689" i="1"/>
  <c r="AG689" i="1"/>
  <c r="AH689" i="1"/>
  <c r="AJ681" i="1"/>
  <c r="AL681" i="1"/>
  <c r="AH681" i="1"/>
  <c r="AG681" i="1"/>
  <c r="AI681" i="1"/>
  <c r="AK681" i="1"/>
  <c r="AJ673" i="1"/>
  <c r="AL673" i="1"/>
  <c r="AH673" i="1"/>
  <c r="AG673" i="1"/>
  <c r="AI673" i="1"/>
  <c r="AK673" i="1"/>
  <c r="AJ665" i="1"/>
  <c r="AL665" i="1"/>
  <c r="AH665" i="1"/>
  <c r="AG665" i="1"/>
  <c r="AI665" i="1"/>
  <c r="AK665" i="1"/>
  <c r="AJ657" i="1"/>
  <c r="AL657" i="1"/>
  <c r="AH657" i="1"/>
  <c r="AG657" i="1"/>
  <c r="AI657" i="1"/>
  <c r="AK657" i="1"/>
  <c r="AJ649" i="1"/>
  <c r="AL649" i="1"/>
  <c r="AH649" i="1"/>
  <c r="AG649" i="1"/>
  <c r="AI649" i="1"/>
  <c r="AK649" i="1"/>
  <c r="AJ641" i="1"/>
  <c r="AL641" i="1"/>
  <c r="AH641" i="1"/>
  <c r="AG641" i="1"/>
  <c r="AI641" i="1"/>
  <c r="AK641" i="1"/>
  <c r="AJ633" i="1"/>
  <c r="AL633" i="1"/>
  <c r="AH633" i="1"/>
  <c r="AG633" i="1"/>
  <c r="AI633" i="1"/>
  <c r="AK633" i="1"/>
  <c r="AJ625" i="1"/>
  <c r="AL625" i="1"/>
  <c r="AH625" i="1"/>
  <c r="AG625" i="1"/>
  <c r="AI625" i="1"/>
  <c r="AK625" i="1"/>
  <c r="AJ617" i="1"/>
  <c r="AL617" i="1"/>
  <c r="AH617" i="1"/>
  <c r="AG617" i="1"/>
  <c r="AI617" i="1"/>
  <c r="AK617" i="1"/>
  <c r="AJ609" i="1"/>
  <c r="AL609" i="1"/>
  <c r="AG609" i="1"/>
  <c r="AH609" i="1"/>
  <c r="AK609" i="1"/>
  <c r="AI609" i="1"/>
  <c r="AJ601" i="1"/>
  <c r="AL601" i="1"/>
  <c r="AG601" i="1"/>
  <c r="AH601" i="1"/>
  <c r="AI601" i="1"/>
  <c r="AK601" i="1"/>
  <c r="AJ593" i="1"/>
  <c r="AL593" i="1"/>
  <c r="AG593" i="1"/>
  <c r="AH593" i="1"/>
  <c r="AI593" i="1"/>
  <c r="AK593" i="1"/>
  <c r="AJ585" i="1"/>
  <c r="AL585" i="1"/>
  <c r="AG585" i="1"/>
  <c r="AH585" i="1"/>
  <c r="AI585" i="1"/>
  <c r="AK585" i="1"/>
  <c r="AJ577" i="1"/>
  <c r="AL577" i="1"/>
  <c r="AG577" i="1"/>
  <c r="AH577" i="1"/>
  <c r="AI577" i="1"/>
  <c r="AK577" i="1"/>
  <c r="AJ569" i="1"/>
  <c r="AL569" i="1"/>
  <c r="AG569" i="1"/>
  <c r="AH569" i="1"/>
  <c r="AI569" i="1"/>
  <c r="AK569" i="1"/>
  <c r="AJ561" i="1"/>
  <c r="AL561" i="1"/>
  <c r="AG561" i="1"/>
  <c r="AH561" i="1"/>
  <c r="AI561" i="1"/>
  <c r="AK561" i="1"/>
  <c r="AH553" i="1"/>
  <c r="AI553" i="1"/>
  <c r="AJ553" i="1"/>
  <c r="AK553" i="1"/>
  <c r="AL553" i="1"/>
  <c r="AG553" i="1"/>
  <c r="AH545" i="1"/>
  <c r="AI545" i="1"/>
  <c r="AJ545" i="1"/>
  <c r="AL545" i="1"/>
  <c r="AK545" i="1"/>
  <c r="AG545" i="1"/>
  <c r="AH537" i="1"/>
  <c r="AI537" i="1"/>
  <c r="AJ537" i="1"/>
  <c r="AL537" i="1"/>
  <c r="AK537" i="1"/>
  <c r="AG537" i="1"/>
  <c r="AH529" i="1"/>
  <c r="AI529" i="1"/>
  <c r="AJ529" i="1"/>
  <c r="AL529" i="1"/>
  <c r="AK529" i="1"/>
  <c r="AG529" i="1"/>
  <c r="AH521" i="1"/>
  <c r="AI521" i="1"/>
  <c r="AJ521" i="1"/>
  <c r="AL521" i="1"/>
  <c r="AK521" i="1"/>
  <c r="AG521" i="1"/>
  <c r="AH513" i="1"/>
  <c r="AI513" i="1"/>
  <c r="AJ513" i="1"/>
  <c r="AL513" i="1"/>
  <c r="AK513" i="1"/>
  <c r="AG513" i="1"/>
  <c r="AH505" i="1"/>
  <c r="AI505" i="1"/>
  <c r="AJ505" i="1"/>
  <c r="AL505" i="1"/>
  <c r="AG505" i="1"/>
  <c r="AK505" i="1"/>
  <c r="AH497" i="1"/>
  <c r="AI497" i="1"/>
  <c r="AJ497" i="1"/>
  <c r="AL497" i="1"/>
  <c r="AG497" i="1"/>
  <c r="AK497" i="1"/>
  <c r="AH489" i="1"/>
  <c r="AI489" i="1"/>
  <c r="AJ489" i="1"/>
  <c r="AL489" i="1"/>
  <c r="AG489" i="1"/>
  <c r="AK489" i="1"/>
  <c r="AH481" i="1"/>
  <c r="AI481" i="1"/>
  <c r="AJ481" i="1"/>
  <c r="AL481" i="1"/>
  <c r="AK481" i="1"/>
  <c r="AG481" i="1"/>
  <c r="AH473" i="1"/>
  <c r="AI473" i="1"/>
  <c r="AJ473" i="1"/>
  <c r="AL473" i="1"/>
  <c r="AG473" i="1"/>
  <c r="AK473" i="1"/>
  <c r="AL465" i="1"/>
  <c r="AH465" i="1"/>
  <c r="AJ465" i="1"/>
  <c r="AG465" i="1"/>
  <c r="AI465" i="1"/>
  <c r="AK465" i="1"/>
  <c r="AG457" i="1"/>
  <c r="AH457" i="1"/>
  <c r="AJ457" i="1"/>
  <c r="AL457" i="1"/>
  <c r="AI457" i="1"/>
  <c r="AK457" i="1"/>
  <c r="AG449" i="1"/>
  <c r="AJ449" i="1"/>
  <c r="AH449" i="1"/>
  <c r="AK449" i="1"/>
  <c r="AL449" i="1"/>
  <c r="AI449" i="1"/>
  <c r="AG441" i="1"/>
  <c r="AI441" i="1"/>
  <c r="AJ441" i="1"/>
  <c r="AH441" i="1"/>
  <c r="AL441" i="1"/>
  <c r="AK441" i="1"/>
  <c r="AG433" i="1"/>
  <c r="AI433" i="1"/>
  <c r="AJ433" i="1"/>
  <c r="AH433" i="1"/>
  <c r="AL433" i="1"/>
  <c r="AK433" i="1"/>
  <c r="AG425" i="1"/>
  <c r="AI425" i="1"/>
  <c r="AJ425" i="1"/>
  <c r="AH425" i="1"/>
  <c r="AK425" i="1"/>
  <c r="AL425" i="1"/>
  <c r="AG417" i="1"/>
  <c r="AI417" i="1"/>
  <c r="AJ417" i="1"/>
  <c r="AH417" i="1"/>
  <c r="AK417" i="1"/>
  <c r="AL417" i="1"/>
  <c r="AG409" i="1"/>
  <c r="AI409" i="1"/>
  <c r="AJ409" i="1"/>
  <c r="AL409" i="1"/>
  <c r="AH409" i="1"/>
  <c r="AK409" i="1"/>
  <c r="AG401" i="1"/>
  <c r="AI401" i="1"/>
  <c r="AJ401" i="1"/>
  <c r="AL401" i="1"/>
  <c r="AK401" i="1"/>
  <c r="AH401" i="1"/>
  <c r="AG393" i="1"/>
  <c r="AI393" i="1"/>
  <c r="AJ393" i="1"/>
  <c r="AL393" i="1"/>
  <c r="AH393" i="1"/>
  <c r="AK393" i="1"/>
  <c r="AL385" i="1"/>
  <c r="AH385" i="1"/>
  <c r="AI385" i="1"/>
  <c r="AK385" i="1"/>
  <c r="AG385" i="1"/>
  <c r="AJ385" i="1"/>
  <c r="AL377" i="1"/>
  <c r="AI377" i="1"/>
  <c r="AG377" i="1"/>
  <c r="AJ377" i="1"/>
  <c r="AK377" i="1"/>
  <c r="AH377" i="1"/>
  <c r="AK369" i="1"/>
  <c r="AL369" i="1"/>
  <c r="AG369" i="1"/>
  <c r="AI369" i="1"/>
  <c r="AH369" i="1"/>
  <c r="AJ369" i="1"/>
  <c r="AK361" i="1"/>
  <c r="AL361" i="1"/>
  <c r="AG361" i="1"/>
  <c r="AI361" i="1"/>
  <c r="AH361" i="1"/>
  <c r="AJ361" i="1"/>
  <c r="AK353" i="1"/>
  <c r="AL353" i="1"/>
  <c r="AG353" i="1"/>
  <c r="AI353" i="1"/>
  <c r="AJ353" i="1"/>
  <c r="AH353" i="1"/>
  <c r="AK345" i="1"/>
  <c r="AL345" i="1"/>
  <c r="AG345" i="1"/>
  <c r="AI345" i="1"/>
  <c r="AJ345" i="1"/>
  <c r="AH345" i="1"/>
  <c r="AK337" i="1"/>
  <c r="AL337" i="1"/>
  <c r="AG337" i="1"/>
  <c r="AI337" i="1"/>
  <c r="AH337" i="1"/>
  <c r="AJ337" i="1"/>
  <c r="AK329" i="1"/>
  <c r="AL329" i="1"/>
  <c r="AG329" i="1"/>
  <c r="AI329" i="1"/>
  <c r="AH329" i="1"/>
  <c r="AJ329" i="1"/>
  <c r="AK321" i="1"/>
  <c r="AL321" i="1"/>
  <c r="AG321" i="1"/>
  <c r="AI321" i="1"/>
  <c r="AJ321" i="1"/>
  <c r="AH321" i="1"/>
  <c r="AK313" i="1"/>
  <c r="AL313" i="1"/>
  <c r="AG313" i="1"/>
  <c r="AI313" i="1"/>
  <c r="AJ313" i="1"/>
  <c r="AH313" i="1"/>
  <c r="AK305" i="1"/>
  <c r="AL305" i="1"/>
  <c r="AG305" i="1"/>
  <c r="AI305" i="1"/>
  <c r="AH305" i="1"/>
  <c r="AJ305" i="1"/>
  <c r="AH297" i="1"/>
  <c r="AI297" i="1"/>
  <c r="AJ297" i="1"/>
  <c r="AL297" i="1"/>
  <c r="AG297" i="1"/>
  <c r="AK297" i="1"/>
  <c r="AH289" i="1"/>
  <c r="AI289" i="1"/>
  <c r="AJ289" i="1"/>
  <c r="AK289" i="1"/>
  <c r="AG289" i="1"/>
  <c r="AL289" i="1"/>
  <c r="AH281" i="1"/>
  <c r="AI281" i="1"/>
  <c r="AJ281" i="1"/>
  <c r="AK281" i="1"/>
  <c r="AG281" i="1"/>
  <c r="AL281" i="1"/>
  <c r="AH273" i="1"/>
  <c r="AI273" i="1"/>
  <c r="AJ273" i="1"/>
  <c r="AK273" i="1"/>
  <c r="AL273" i="1"/>
  <c r="AG273" i="1"/>
  <c r="AH265" i="1"/>
  <c r="AI265" i="1"/>
  <c r="AJ265" i="1"/>
  <c r="AK265" i="1"/>
  <c r="AL265" i="1"/>
  <c r="AG265" i="1"/>
  <c r="AH257" i="1"/>
  <c r="AI257" i="1"/>
  <c r="AJ257" i="1"/>
  <c r="AK257" i="1"/>
  <c r="AL257" i="1"/>
  <c r="AG257" i="1"/>
  <c r="AH249" i="1"/>
  <c r="AI249" i="1"/>
  <c r="AJ249" i="1"/>
  <c r="AK249" i="1"/>
  <c r="AL249" i="1"/>
  <c r="AG249" i="1"/>
  <c r="AH241" i="1"/>
  <c r="AI241" i="1"/>
  <c r="AJ241" i="1"/>
  <c r="AK241" i="1"/>
  <c r="AL241" i="1"/>
  <c r="AG241" i="1"/>
  <c r="AH233" i="1"/>
  <c r="AI233" i="1"/>
  <c r="AJ233" i="1"/>
  <c r="AK233" i="1"/>
  <c r="AL233" i="1"/>
  <c r="AG233" i="1"/>
  <c r="AH225" i="1"/>
  <c r="AI225" i="1"/>
  <c r="AJ225" i="1"/>
  <c r="AK225" i="1"/>
  <c r="AL225" i="1"/>
  <c r="AG225" i="1"/>
  <c r="AH217" i="1"/>
  <c r="AI217" i="1"/>
  <c r="AJ217" i="1"/>
  <c r="AK217" i="1"/>
  <c r="AL217" i="1"/>
  <c r="AG217" i="1"/>
  <c r="AJ209" i="1"/>
  <c r="AK209" i="1"/>
  <c r="AL209" i="1"/>
  <c r="AH209" i="1"/>
  <c r="AI209" i="1"/>
  <c r="AG209" i="1"/>
  <c r="AJ201" i="1"/>
  <c r="AK201" i="1"/>
  <c r="AL201" i="1"/>
  <c r="AH201" i="1"/>
  <c r="AG201" i="1"/>
  <c r="AI201" i="1"/>
  <c r="AJ193" i="1"/>
  <c r="AK193" i="1"/>
  <c r="AL193" i="1"/>
  <c r="AH193" i="1"/>
  <c r="AG193" i="1"/>
  <c r="AI193" i="1"/>
  <c r="AJ185" i="1"/>
  <c r="AK185" i="1"/>
  <c r="AL185" i="1"/>
  <c r="AH185" i="1"/>
  <c r="AG185" i="1"/>
  <c r="AI185" i="1"/>
  <c r="AJ177" i="1"/>
  <c r="AK177" i="1"/>
  <c r="AL177" i="1"/>
  <c r="AH177" i="1"/>
  <c r="AG177" i="1"/>
  <c r="AI177" i="1"/>
  <c r="AJ169" i="1"/>
  <c r="AK169" i="1"/>
  <c r="AL169" i="1"/>
  <c r="AH169" i="1"/>
  <c r="AG169" i="1"/>
  <c r="AI169" i="1"/>
  <c r="AJ161" i="1"/>
  <c r="AK161" i="1"/>
  <c r="AL161" i="1"/>
  <c r="AH161" i="1"/>
  <c r="AG161" i="1"/>
  <c r="AI161" i="1"/>
  <c r="AJ153" i="1"/>
  <c r="AK153" i="1"/>
  <c r="AL153" i="1"/>
  <c r="AH153" i="1"/>
  <c r="AG153" i="1"/>
  <c r="AI153" i="1"/>
  <c r="AJ145" i="1"/>
  <c r="AK145" i="1"/>
  <c r="AL145" i="1"/>
  <c r="AH145" i="1"/>
  <c r="AG145" i="1"/>
  <c r="AI145" i="1"/>
  <c r="AJ137" i="1"/>
  <c r="AK137" i="1"/>
  <c r="AL137" i="1"/>
  <c r="AH137" i="1"/>
  <c r="AG137" i="1"/>
  <c r="AI137" i="1"/>
  <c r="AG129" i="1"/>
  <c r="AI129" i="1"/>
  <c r="AJ129" i="1"/>
  <c r="AK129" i="1"/>
  <c r="AH129" i="1"/>
  <c r="AL129" i="1"/>
  <c r="AG121" i="1"/>
  <c r="AI121" i="1"/>
  <c r="AJ121" i="1"/>
  <c r="AK121" i="1"/>
  <c r="AH121" i="1"/>
  <c r="AL121" i="1"/>
  <c r="AJ113" i="1"/>
  <c r="AG113" i="1"/>
  <c r="AH113" i="1"/>
  <c r="AK113" i="1"/>
  <c r="AI113" i="1"/>
  <c r="AL113" i="1"/>
  <c r="AJ105" i="1"/>
  <c r="AG105" i="1"/>
  <c r="AH105" i="1"/>
  <c r="AI105" i="1"/>
  <c r="AK105" i="1"/>
  <c r="AL105" i="1"/>
  <c r="AJ97" i="1"/>
  <c r="AH97" i="1"/>
  <c r="AI97" i="1"/>
  <c r="AK97" i="1"/>
  <c r="AL97" i="1"/>
  <c r="AG97" i="1"/>
  <c r="AJ89" i="1"/>
  <c r="AK89" i="1"/>
  <c r="AL89" i="1"/>
  <c r="AH89" i="1"/>
  <c r="AG89" i="1"/>
  <c r="AI89" i="1"/>
  <c r="AJ81" i="1"/>
  <c r="AG81" i="1"/>
  <c r="AH81" i="1"/>
  <c r="AK81" i="1"/>
  <c r="AI81" i="1"/>
  <c r="AL81" i="1"/>
  <c r="AJ73" i="1"/>
  <c r="AG73" i="1"/>
  <c r="AH73" i="1"/>
  <c r="AI73" i="1"/>
  <c r="AK73" i="1"/>
  <c r="AL73" i="1"/>
  <c r="AJ65" i="1"/>
  <c r="AH65" i="1"/>
  <c r="AI65" i="1"/>
  <c r="AK65" i="1"/>
  <c r="AL65" i="1"/>
  <c r="AG65" i="1"/>
  <c r="AJ57" i="1"/>
  <c r="AK57" i="1"/>
  <c r="AL57" i="1"/>
  <c r="AH57" i="1"/>
  <c r="AG57" i="1"/>
  <c r="AI57" i="1"/>
  <c r="AJ49" i="1"/>
  <c r="AG49" i="1"/>
  <c r="AH49" i="1"/>
  <c r="AK49" i="1"/>
  <c r="AI49" i="1"/>
  <c r="AL49" i="1"/>
  <c r="AJ41" i="1"/>
  <c r="AG41" i="1"/>
  <c r="AH41" i="1"/>
  <c r="AI41" i="1"/>
  <c r="AK41" i="1"/>
  <c r="AL41" i="1"/>
  <c r="AJ33" i="1"/>
  <c r="AH33" i="1"/>
  <c r="AI33" i="1"/>
  <c r="AK33" i="1"/>
  <c r="AL33" i="1"/>
  <c r="AG33" i="1"/>
  <c r="AJ25" i="1"/>
  <c r="AK25" i="1"/>
  <c r="AL25" i="1"/>
  <c r="AH25" i="1"/>
  <c r="AG25" i="1"/>
  <c r="AI25" i="1"/>
  <c r="AJ17" i="1"/>
  <c r="AG17" i="1"/>
  <c r="AH17" i="1"/>
  <c r="AK17" i="1"/>
  <c r="AI17" i="1"/>
  <c r="AL17" i="1"/>
  <c r="AG1387" i="1"/>
  <c r="AH1387" i="1"/>
  <c r="AI1387" i="1"/>
  <c r="AJ1387" i="1"/>
  <c r="AK1387" i="1"/>
  <c r="AL1387" i="1"/>
  <c r="AK1370" i="1"/>
  <c r="AL1370" i="1"/>
  <c r="AG1370" i="1"/>
  <c r="AH1370" i="1"/>
  <c r="AI1370" i="1"/>
  <c r="AJ1370" i="1"/>
  <c r="AI1385" i="1"/>
  <c r="AJ1385" i="1"/>
  <c r="AK1385" i="1"/>
  <c r="AL1385" i="1"/>
  <c r="AG1385" i="1"/>
  <c r="AH1385" i="1"/>
  <c r="AI1353" i="1"/>
  <c r="AJ1353" i="1"/>
  <c r="AK1353" i="1"/>
  <c r="AL1353" i="1"/>
  <c r="AG1353" i="1"/>
  <c r="AH1353" i="1"/>
  <c r="AI1329" i="1"/>
  <c r="AJ1329" i="1"/>
  <c r="AK1329" i="1"/>
  <c r="AL1329" i="1"/>
  <c r="AG1329" i="1"/>
  <c r="AH1329" i="1"/>
  <c r="AG1272" i="1"/>
  <c r="AH1272" i="1"/>
  <c r="AI1272" i="1"/>
  <c r="AJ1272" i="1"/>
  <c r="AK1272" i="1"/>
  <c r="AL1272" i="1"/>
  <c r="AG1264" i="1"/>
  <c r="AH1264" i="1"/>
  <c r="AI1264" i="1"/>
  <c r="AJ1264" i="1"/>
  <c r="AK1264" i="1"/>
  <c r="AL1264" i="1"/>
  <c r="AG1256" i="1"/>
  <c r="AH1256" i="1"/>
  <c r="AI1256" i="1"/>
  <c r="AJ1256" i="1"/>
  <c r="AK1256" i="1"/>
  <c r="AL1256" i="1"/>
  <c r="AG1248" i="1"/>
  <c r="AH1248" i="1"/>
  <c r="AI1248" i="1"/>
  <c r="AJ1248" i="1"/>
  <c r="AK1248" i="1"/>
  <c r="AL1248" i="1"/>
  <c r="AK1240" i="1"/>
  <c r="AL1240" i="1"/>
  <c r="AH1240" i="1"/>
  <c r="AG1240" i="1"/>
  <c r="AI1240" i="1"/>
  <c r="AJ1240" i="1"/>
  <c r="AK1232" i="1"/>
  <c r="AL1232" i="1"/>
  <c r="AG1232" i="1"/>
  <c r="AH1232" i="1"/>
  <c r="AI1232" i="1"/>
  <c r="AJ1232" i="1"/>
  <c r="AK1224" i="1"/>
  <c r="AL1224" i="1"/>
  <c r="AG1224" i="1"/>
  <c r="AH1224" i="1"/>
  <c r="AI1224" i="1"/>
  <c r="AJ1224" i="1"/>
  <c r="AK1216" i="1"/>
  <c r="AL1216" i="1"/>
  <c r="AG1216" i="1"/>
  <c r="AH1216" i="1"/>
  <c r="AI1216" i="1"/>
  <c r="AJ1216" i="1"/>
  <c r="AK1208" i="1"/>
  <c r="AL1208" i="1"/>
  <c r="AG1208" i="1"/>
  <c r="AH1208" i="1"/>
  <c r="AI1208" i="1"/>
  <c r="AJ1208" i="1"/>
  <c r="AK1200" i="1"/>
  <c r="AL1200" i="1"/>
  <c r="AG1200" i="1"/>
  <c r="AH1200" i="1"/>
  <c r="AI1200" i="1"/>
  <c r="AJ1200" i="1"/>
  <c r="AK1192" i="1"/>
  <c r="AL1192" i="1"/>
  <c r="AG1192" i="1"/>
  <c r="AH1192" i="1"/>
  <c r="AI1192" i="1"/>
  <c r="AJ1192" i="1"/>
  <c r="AK1184" i="1"/>
  <c r="AL1184" i="1"/>
  <c r="AG1184" i="1"/>
  <c r="AH1184" i="1"/>
  <c r="AI1184" i="1"/>
  <c r="AJ1184" i="1"/>
  <c r="AK1176" i="1"/>
  <c r="AL1176" i="1"/>
  <c r="AG1176" i="1"/>
  <c r="AH1176" i="1"/>
  <c r="AI1176" i="1"/>
  <c r="AJ1176" i="1"/>
  <c r="AK1168" i="1"/>
  <c r="AL1168" i="1"/>
  <c r="AG1168" i="1"/>
  <c r="AH1168" i="1"/>
  <c r="AI1168" i="1"/>
  <c r="AJ1168" i="1"/>
  <c r="AK1160" i="1"/>
  <c r="AL1160" i="1"/>
  <c r="AG1160" i="1"/>
  <c r="AH1160" i="1"/>
  <c r="AI1160" i="1"/>
  <c r="AJ1160" i="1"/>
  <c r="AK1152" i="1"/>
  <c r="AL1152" i="1"/>
  <c r="AG1152" i="1"/>
  <c r="AH1152" i="1"/>
  <c r="AI1152" i="1"/>
  <c r="AJ1152" i="1"/>
  <c r="AK1144" i="1"/>
  <c r="AL1144" i="1"/>
  <c r="AG1144" i="1"/>
  <c r="AH1144" i="1"/>
  <c r="AI1144" i="1"/>
  <c r="AJ1144" i="1"/>
  <c r="AK1136" i="1"/>
  <c r="AL1136" i="1"/>
  <c r="AG1136" i="1"/>
  <c r="AH1136" i="1"/>
  <c r="AI1136" i="1"/>
  <c r="AJ1136" i="1"/>
  <c r="AK1128" i="1"/>
  <c r="AL1128" i="1"/>
  <c r="AG1128" i="1"/>
  <c r="AH1128" i="1"/>
  <c r="AI1128" i="1"/>
  <c r="AJ1128" i="1"/>
  <c r="AK1120" i="1"/>
  <c r="AL1120" i="1"/>
  <c r="AG1120" i="1"/>
  <c r="AH1120" i="1"/>
  <c r="AI1120" i="1"/>
  <c r="AJ1120" i="1"/>
  <c r="AK1112" i="1"/>
  <c r="AL1112" i="1"/>
  <c r="AG1112" i="1"/>
  <c r="AH1112" i="1"/>
  <c r="AI1112" i="1"/>
  <c r="AJ1112" i="1"/>
  <c r="AK1104" i="1"/>
  <c r="AL1104" i="1"/>
  <c r="AG1104" i="1"/>
  <c r="AH1104" i="1"/>
  <c r="AI1104" i="1"/>
  <c r="AJ1104" i="1"/>
  <c r="AK1096" i="1"/>
  <c r="AL1096" i="1"/>
  <c r="AG1096" i="1"/>
  <c r="AH1096" i="1"/>
  <c r="AI1096" i="1"/>
  <c r="AJ1096" i="1"/>
  <c r="AK1088" i="1"/>
  <c r="AL1088" i="1"/>
  <c r="AG1088" i="1"/>
  <c r="AH1088" i="1"/>
  <c r="AI1088" i="1"/>
  <c r="AJ1088" i="1"/>
  <c r="AK1080" i="1"/>
  <c r="AL1080" i="1"/>
  <c r="AG1080" i="1"/>
  <c r="AH1080" i="1"/>
  <c r="AI1080" i="1"/>
  <c r="AJ1080" i="1"/>
  <c r="AK1072" i="1"/>
  <c r="AL1072" i="1"/>
  <c r="AG1072" i="1"/>
  <c r="AH1072" i="1"/>
  <c r="AI1072" i="1"/>
  <c r="AJ1072" i="1"/>
  <c r="AK1064" i="1"/>
  <c r="AL1064" i="1"/>
  <c r="AG1064" i="1"/>
  <c r="AH1064" i="1"/>
  <c r="AI1064" i="1"/>
  <c r="AJ1064" i="1"/>
  <c r="AK1056" i="1"/>
  <c r="AL1056" i="1"/>
  <c r="AG1056" i="1"/>
  <c r="AH1056" i="1"/>
  <c r="AI1056" i="1"/>
  <c r="AJ1056" i="1"/>
  <c r="AK1048" i="1"/>
  <c r="AL1048" i="1"/>
  <c r="AG1048" i="1"/>
  <c r="AH1048" i="1"/>
  <c r="AI1048" i="1"/>
  <c r="AJ1048" i="1"/>
  <c r="AG1040" i="1"/>
  <c r="AH1040" i="1"/>
  <c r="AI1040" i="1"/>
  <c r="AJ1040" i="1"/>
  <c r="AK1040" i="1"/>
  <c r="AL1040" i="1"/>
  <c r="AG1032" i="1"/>
  <c r="AH1032" i="1"/>
  <c r="AI1032" i="1"/>
  <c r="AJ1032" i="1"/>
  <c r="AK1032" i="1"/>
  <c r="AL1032" i="1"/>
  <c r="AG1024" i="1"/>
  <c r="AH1024" i="1"/>
  <c r="AI1024" i="1"/>
  <c r="AJ1024" i="1"/>
  <c r="AK1024" i="1"/>
  <c r="AL1024" i="1"/>
  <c r="AG1016" i="1"/>
  <c r="AH1016" i="1"/>
  <c r="AI1016" i="1"/>
  <c r="AJ1016" i="1"/>
  <c r="AK1016" i="1"/>
  <c r="AL1016" i="1"/>
  <c r="AG1008" i="1"/>
  <c r="AH1008" i="1"/>
  <c r="AI1008" i="1"/>
  <c r="AJ1008" i="1"/>
  <c r="AK1008" i="1"/>
  <c r="AL1008" i="1"/>
  <c r="AG1000" i="1"/>
  <c r="AH1000" i="1"/>
  <c r="AI1000" i="1"/>
  <c r="AJ1000" i="1"/>
  <c r="AK1000" i="1"/>
  <c r="AL1000" i="1"/>
  <c r="AG992" i="1"/>
  <c r="AH992" i="1"/>
  <c r="AI992" i="1"/>
  <c r="AJ992" i="1"/>
  <c r="AK992" i="1"/>
  <c r="AL992" i="1"/>
  <c r="AG984" i="1"/>
  <c r="AH984" i="1"/>
  <c r="AI984" i="1"/>
  <c r="AJ984" i="1"/>
  <c r="AK984" i="1"/>
  <c r="AL984" i="1"/>
  <c r="AG976" i="1"/>
  <c r="AH976" i="1"/>
  <c r="AI976" i="1"/>
  <c r="AJ976" i="1"/>
  <c r="AK976" i="1"/>
  <c r="AL976" i="1"/>
  <c r="AG968" i="1"/>
  <c r="AH968" i="1"/>
  <c r="AI968" i="1"/>
  <c r="AJ968" i="1"/>
  <c r="AK968" i="1"/>
  <c r="AL968" i="1"/>
  <c r="AG960" i="1"/>
  <c r="AH960" i="1"/>
  <c r="AI960" i="1"/>
  <c r="AJ960" i="1"/>
  <c r="AK960" i="1"/>
  <c r="AL960" i="1"/>
  <c r="AG952" i="1"/>
  <c r="AH952" i="1"/>
  <c r="AI952" i="1"/>
  <c r="AJ952" i="1"/>
  <c r="AK952" i="1"/>
  <c r="AL952" i="1"/>
  <c r="AG944" i="1"/>
  <c r="AH944" i="1"/>
  <c r="AI944" i="1"/>
  <c r="AJ944" i="1"/>
  <c r="AK944" i="1"/>
  <c r="AL944" i="1"/>
  <c r="AG936" i="1"/>
  <c r="AH936" i="1"/>
  <c r="AI936" i="1"/>
  <c r="AJ936" i="1"/>
  <c r="AK936" i="1"/>
  <c r="AL936" i="1"/>
  <c r="AG928" i="1"/>
  <c r="AH928" i="1"/>
  <c r="AI928" i="1"/>
  <c r="AJ928" i="1"/>
  <c r="AK928" i="1"/>
  <c r="AL928" i="1"/>
  <c r="AG920" i="1"/>
  <c r="AH920" i="1"/>
  <c r="AI920" i="1"/>
  <c r="AJ920" i="1"/>
  <c r="AK920" i="1"/>
  <c r="AL920" i="1"/>
  <c r="AG912" i="1"/>
  <c r="AH912" i="1"/>
  <c r="AI912" i="1"/>
  <c r="AJ912" i="1"/>
  <c r="AK912" i="1"/>
  <c r="AL912" i="1"/>
  <c r="AG904" i="1"/>
  <c r="AH904" i="1"/>
  <c r="AI904" i="1"/>
  <c r="AJ904" i="1"/>
  <c r="AK904" i="1"/>
  <c r="AL904" i="1"/>
  <c r="AG896" i="1"/>
  <c r="AH896" i="1"/>
  <c r="AI896" i="1"/>
  <c r="AJ896" i="1"/>
  <c r="AK896" i="1"/>
  <c r="AL896" i="1"/>
  <c r="AG888" i="1"/>
  <c r="AH888" i="1"/>
  <c r="AI888" i="1"/>
  <c r="AJ888" i="1"/>
  <c r="AK888" i="1"/>
  <c r="AL888" i="1"/>
  <c r="AG880" i="1"/>
  <c r="AH880" i="1"/>
  <c r="AI880" i="1"/>
  <c r="AJ880" i="1"/>
  <c r="AK880" i="1"/>
  <c r="AL880" i="1"/>
  <c r="AG872" i="1"/>
  <c r="AH872" i="1"/>
  <c r="AI872" i="1"/>
  <c r="AJ872" i="1"/>
  <c r="AK872" i="1"/>
  <c r="AL872" i="1"/>
  <c r="AG864" i="1"/>
  <c r="AH864" i="1"/>
  <c r="AI864" i="1"/>
  <c r="AJ864" i="1"/>
  <c r="AK864" i="1"/>
  <c r="AL864" i="1"/>
  <c r="AG856" i="1"/>
  <c r="AH856" i="1"/>
  <c r="AI856" i="1"/>
  <c r="AJ856" i="1"/>
  <c r="AK856" i="1"/>
  <c r="AL856" i="1"/>
  <c r="AG848" i="1"/>
  <c r="AH848" i="1"/>
  <c r="AI848" i="1"/>
  <c r="AJ848" i="1"/>
  <c r="AK848" i="1"/>
  <c r="AL848" i="1"/>
  <c r="AG840" i="1"/>
  <c r="AH840" i="1"/>
  <c r="AI840" i="1"/>
  <c r="AJ840" i="1"/>
  <c r="AK840" i="1"/>
  <c r="AL840" i="1"/>
  <c r="AG832" i="1"/>
  <c r="AH832" i="1"/>
  <c r="AI832" i="1"/>
  <c r="AJ832" i="1"/>
  <c r="AK832" i="1"/>
  <c r="AL832" i="1"/>
  <c r="AG824" i="1"/>
  <c r="AH824" i="1"/>
  <c r="AI824" i="1"/>
  <c r="AJ824" i="1"/>
  <c r="AK824" i="1"/>
  <c r="AL824" i="1"/>
  <c r="AG816" i="1"/>
  <c r="AH816" i="1"/>
  <c r="AI816" i="1"/>
  <c r="AJ816" i="1"/>
  <c r="AK816" i="1"/>
  <c r="AL816" i="1"/>
  <c r="AG808" i="1"/>
  <c r="AH808" i="1"/>
  <c r="AI808" i="1"/>
  <c r="AJ808" i="1"/>
  <c r="AK808" i="1"/>
  <c r="AL808" i="1"/>
  <c r="AG800" i="1"/>
  <c r="AH800" i="1"/>
  <c r="AI800" i="1"/>
  <c r="AJ800" i="1"/>
  <c r="AK800" i="1"/>
  <c r="AL800" i="1"/>
  <c r="AG792" i="1"/>
  <c r="AH792" i="1"/>
  <c r="AI792" i="1"/>
  <c r="AJ792" i="1"/>
  <c r="AK792" i="1"/>
  <c r="AL792" i="1"/>
  <c r="AG784" i="1"/>
  <c r="AH784" i="1"/>
  <c r="AI784" i="1"/>
  <c r="AJ784" i="1"/>
  <c r="AK784" i="1"/>
  <c r="AL784" i="1"/>
  <c r="AG776" i="1"/>
  <c r="AH776" i="1"/>
  <c r="AI776" i="1"/>
  <c r="AJ776" i="1"/>
  <c r="AK776" i="1"/>
  <c r="AL776" i="1"/>
  <c r="AG768" i="1"/>
  <c r="AH768" i="1"/>
  <c r="AI768" i="1"/>
  <c r="AJ768" i="1"/>
  <c r="AK768" i="1"/>
  <c r="AL768" i="1"/>
  <c r="AG760" i="1"/>
  <c r="AH760" i="1"/>
  <c r="AI760" i="1"/>
  <c r="AJ760" i="1"/>
  <c r="AK760" i="1"/>
  <c r="AL760" i="1"/>
  <c r="AG752" i="1"/>
  <c r="AH752" i="1"/>
  <c r="AI752" i="1"/>
  <c r="AJ752" i="1"/>
  <c r="AK752" i="1"/>
  <c r="AL752" i="1"/>
  <c r="AG744" i="1"/>
  <c r="AH744" i="1"/>
  <c r="AI744" i="1"/>
  <c r="AJ744" i="1"/>
  <c r="AK744" i="1"/>
  <c r="AL744" i="1"/>
  <c r="AG736" i="1"/>
  <c r="AH736" i="1"/>
  <c r="AI736" i="1"/>
  <c r="AJ736" i="1"/>
  <c r="AK736" i="1"/>
  <c r="AL736" i="1"/>
  <c r="AG728" i="1"/>
  <c r="AH728" i="1"/>
  <c r="AI728" i="1"/>
  <c r="AJ728" i="1"/>
  <c r="AK728" i="1"/>
  <c r="AL728" i="1"/>
  <c r="AG720" i="1"/>
  <c r="AH720" i="1"/>
  <c r="AI720" i="1"/>
  <c r="AJ720" i="1"/>
  <c r="AK720" i="1"/>
  <c r="AL720" i="1"/>
  <c r="AG712" i="1"/>
  <c r="AH712" i="1"/>
  <c r="AI712" i="1"/>
  <c r="AJ712" i="1"/>
  <c r="AK712" i="1"/>
  <c r="AL712" i="1"/>
  <c r="AG704" i="1"/>
  <c r="AH704" i="1"/>
  <c r="AI704" i="1"/>
  <c r="AJ704" i="1"/>
  <c r="AK704" i="1"/>
  <c r="AL704" i="1"/>
  <c r="AG696" i="1"/>
  <c r="AH696" i="1"/>
  <c r="AI696" i="1"/>
  <c r="AJ696" i="1"/>
  <c r="AK696" i="1"/>
  <c r="AL696" i="1"/>
  <c r="AG1255" i="1"/>
  <c r="AH1255" i="1"/>
  <c r="AI1255" i="1"/>
  <c r="AJ1255" i="1"/>
  <c r="AK1255" i="1"/>
  <c r="AL1255" i="1"/>
  <c r="AG1247" i="1"/>
  <c r="AH1247" i="1"/>
  <c r="AI1247" i="1"/>
  <c r="AJ1247" i="1"/>
  <c r="AK1247" i="1"/>
  <c r="AL1247" i="1"/>
  <c r="AI1239" i="1"/>
  <c r="AJ1239" i="1"/>
  <c r="AL1239" i="1"/>
  <c r="AG1239" i="1"/>
  <c r="AH1239" i="1"/>
  <c r="AK1239" i="1"/>
  <c r="AI1231" i="1"/>
  <c r="AJ1231" i="1"/>
  <c r="AK1231" i="1"/>
  <c r="AL1231" i="1"/>
  <c r="AG1231" i="1"/>
  <c r="AH1231" i="1"/>
  <c r="AI1223" i="1"/>
  <c r="AJ1223" i="1"/>
  <c r="AK1223" i="1"/>
  <c r="AL1223" i="1"/>
  <c r="AG1223" i="1"/>
  <c r="AH1223" i="1"/>
  <c r="AI1215" i="1"/>
  <c r="AJ1215" i="1"/>
  <c r="AK1215" i="1"/>
  <c r="AL1215" i="1"/>
  <c r="AG1215" i="1"/>
  <c r="AH1215" i="1"/>
  <c r="AI1207" i="1"/>
  <c r="AJ1207" i="1"/>
  <c r="AK1207" i="1"/>
  <c r="AL1207" i="1"/>
  <c r="AG1207" i="1"/>
  <c r="AH1207" i="1"/>
  <c r="AI1199" i="1"/>
  <c r="AJ1199" i="1"/>
  <c r="AK1199" i="1"/>
  <c r="AL1199" i="1"/>
  <c r="AG1199" i="1"/>
  <c r="AH1199" i="1"/>
  <c r="AI1191" i="1"/>
  <c r="AJ1191" i="1"/>
  <c r="AK1191" i="1"/>
  <c r="AL1191" i="1"/>
  <c r="AG1191" i="1"/>
  <c r="AH1191" i="1"/>
  <c r="AI1183" i="1"/>
  <c r="AJ1183" i="1"/>
  <c r="AK1183" i="1"/>
  <c r="AL1183" i="1"/>
  <c r="AG1183" i="1"/>
  <c r="AH1183" i="1"/>
  <c r="AI1175" i="1"/>
  <c r="AJ1175" i="1"/>
  <c r="AK1175" i="1"/>
  <c r="AL1175" i="1"/>
  <c r="AG1175" i="1"/>
  <c r="AH1175" i="1"/>
  <c r="AI1167" i="1"/>
  <c r="AJ1167" i="1"/>
  <c r="AK1167" i="1"/>
  <c r="AL1167" i="1"/>
  <c r="AG1167" i="1"/>
  <c r="AH1167" i="1"/>
  <c r="AI1159" i="1"/>
  <c r="AJ1159" i="1"/>
  <c r="AK1159" i="1"/>
  <c r="AL1159" i="1"/>
  <c r="AG1159" i="1"/>
  <c r="AH1159" i="1"/>
  <c r="AI1151" i="1"/>
  <c r="AJ1151" i="1"/>
  <c r="AK1151" i="1"/>
  <c r="AL1151" i="1"/>
  <c r="AG1151" i="1"/>
  <c r="AH1151" i="1"/>
  <c r="AI1143" i="1"/>
  <c r="AJ1143" i="1"/>
  <c r="AK1143" i="1"/>
  <c r="AL1143" i="1"/>
  <c r="AG1143" i="1"/>
  <c r="AH1143" i="1"/>
  <c r="AI1135" i="1"/>
  <c r="AJ1135" i="1"/>
  <c r="AK1135" i="1"/>
  <c r="AL1135" i="1"/>
  <c r="AG1135" i="1"/>
  <c r="AH1135" i="1"/>
  <c r="AI1127" i="1"/>
  <c r="AJ1127" i="1"/>
  <c r="AK1127" i="1"/>
  <c r="AL1127" i="1"/>
  <c r="AG1127" i="1"/>
  <c r="AH1127" i="1"/>
  <c r="AI1119" i="1"/>
  <c r="AJ1119" i="1"/>
  <c r="AK1119" i="1"/>
  <c r="AL1119" i="1"/>
  <c r="AG1119" i="1"/>
  <c r="AH1119" i="1"/>
  <c r="AI1111" i="1"/>
  <c r="AJ1111" i="1"/>
  <c r="AK1111" i="1"/>
  <c r="AL1111" i="1"/>
  <c r="AG1111" i="1"/>
  <c r="AH1111" i="1"/>
  <c r="AI1103" i="1"/>
  <c r="AJ1103" i="1"/>
  <c r="AK1103" i="1"/>
  <c r="AL1103" i="1"/>
  <c r="AG1103" i="1"/>
  <c r="AH1103" i="1"/>
  <c r="AI1095" i="1"/>
  <c r="AJ1095" i="1"/>
  <c r="AK1095" i="1"/>
  <c r="AL1095" i="1"/>
  <c r="AG1095" i="1"/>
  <c r="AH1095" i="1"/>
  <c r="AI1087" i="1"/>
  <c r="AJ1087" i="1"/>
  <c r="AK1087" i="1"/>
  <c r="AL1087" i="1"/>
  <c r="AG1087" i="1"/>
  <c r="AH1087" i="1"/>
  <c r="AI1079" i="1"/>
  <c r="AJ1079" i="1"/>
  <c r="AK1079" i="1"/>
  <c r="AL1079" i="1"/>
  <c r="AG1079" i="1"/>
  <c r="AH1079" i="1"/>
  <c r="AI1071" i="1"/>
  <c r="AJ1071" i="1"/>
  <c r="AK1071" i="1"/>
  <c r="AL1071" i="1"/>
  <c r="AG1071" i="1"/>
  <c r="AH1071" i="1"/>
  <c r="AI1063" i="1"/>
  <c r="AJ1063" i="1"/>
  <c r="AK1063" i="1"/>
  <c r="AL1063" i="1"/>
  <c r="AG1063" i="1"/>
  <c r="AH1063" i="1"/>
  <c r="AI1055" i="1"/>
  <c r="AJ1055" i="1"/>
  <c r="AK1055" i="1"/>
  <c r="AL1055" i="1"/>
  <c r="AG1055" i="1"/>
  <c r="AH1055" i="1"/>
  <c r="AI1047" i="1"/>
  <c r="AJ1047" i="1"/>
  <c r="AK1047" i="1"/>
  <c r="AL1047" i="1"/>
  <c r="AG1047" i="1"/>
  <c r="AH1047" i="1"/>
  <c r="AG1039" i="1"/>
  <c r="AH1039" i="1"/>
  <c r="AI1039" i="1"/>
  <c r="AJ1039" i="1"/>
  <c r="AK1039" i="1"/>
  <c r="AL1039" i="1"/>
  <c r="AG1031" i="1"/>
  <c r="AH1031" i="1"/>
  <c r="AI1031" i="1"/>
  <c r="AJ1031" i="1"/>
  <c r="AK1031" i="1"/>
  <c r="AL1031" i="1"/>
  <c r="AG1023" i="1"/>
  <c r="AH1023" i="1"/>
  <c r="AI1023" i="1"/>
  <c r="AJ1023" i="1"/>
  <c r="AK1023" i="1"/>
  <c r="AL1023" i="1"/>
  <c r="AG1015" i="1"/>
  <c r="AH1015" i="1"/>
  <c r="AI1015" i="1"/>
  <c r="AJ1015" i="1"/>
  <c r="AK1015" i="1"/>
  <c r="AL1015" i="1"/>
  <c r="AG1007" i="1"/>
  <c r="AH1007" i="1"/>
  <c r="AI1007" i="1"/>
  <c r="AJ1007" i="1"/>
  <c r="AK1007" i="1"/>
  <c r="AL1007" i="1"/>
  <c r="AG999" i="1"/>
  <c r="AH999" i="1"/>
  <c r="AI999" i="1"/>
  <c r="AJ999" i="1"/>
  <c r="AK999" i="1"/>
  <c r="AL999" i="1"/>
  <c r="AG991" i="1"/>
  <c r="AH991" i="1"/>
  <c r="AI991" i="1"/>
  <c r="AJ991" i="1"/>
  <c r="AK991" i="1"/>
  <c r="AL991" i="1"/>
  <c r="AG983" i="1"/>
  <c r="AH983" i="1"/>
  <c r="AI983" i="1"/>
  <c r="AJ983" i="1"/>
  <c r="AK983" i="1"/>
  <c r="AL983" i="1"/>
  <c r="AG975" i="1"/>
  <c r="AH975" i="1"/>
  <c r="AI975" i="1"/>
  <c r="AJ975" i="1"/>
  <c r="AK975" i="1"/>
  <c r="AL975" i="1"/>
  <c r="AG967" i="1"/>
  <c r="AH967" i="1"/>
  <c r="AI967" i="1"/>
  <c r="AJ967" i="1"/>
  <c r="AK967" i="1"/>
  <c r="AL967" i="1"/>
  <c r="AG959" i="1"/>
  <c r="AH959" i="1"/>
  <c r="AI959" i="1"/>
  <c r="AJ959" i="1"/>
  <c r="AK959" i="1"/>
  <c r="AL959" i="1"/>
  <c r="AG951" i="1"/>
  <c r="AH951" i="1"/>
  <c r="AI951" i="1"/>
  <c r="AJ951" i="1"/>
  <c r="AK951" i="1"/>
  <c r="AL951" i="1"/>
  <c r="AG943" i="1"/>
  <c r="AH943" i="1"/>
  <c r="AI943" i="1"/>
  <c r="AJ943" i="1"/>
  <c r="AK943" i="1"/>
  <c r="AL943" i="1"/>
  <c r="AG935" i="1"/>
  <c r="AH935" i="1"/>
  <c r="AI935" i="1"/>
  <c r="AJ935" i="1"/>
  <c r="AK935" i="1"/>
  <c r="AL935" i="1"/>
  <c r="AG927" i="1"/>
  <c r="AH927" i="1"/>
  <c r="AI927" i="1"/>
  <c r="AJ927" i="1"/>
  <c r="AK927" i="1"/>
  <c r="AL927" i="1"/>
  <c r="AG919" i="1"/>
  <c r="AH919" i="1"/>
  <c r="AI919" i="1"/>
  <c r="AJ919" i="1"/>
  <c r="AK919" i="1"/>
  <c r="AL919" i="1"/>
  <c r="AG911" i="1"/>
  <c r="AH911" i="1"/>
  <c r="AI911" i="1"/>
  <c r="AJ911" i="1"/>
  <c r="AK911" i="1"/>
  <c r="AL911" i="1"/>
  <c r="AG903" i="1"/>
  <c r="AH903" i="1"/>
  <c r="AI903" i="1"/>
  <c r="AJ903" i="1"/>
  <c r="AK903" i="1"/>
  <c r="AL903" i="1"/>
  <c r="AG895" i="1"/>
  <c r="AH895" i="1"/>
  <c r="AI895" i="1"/>
  <c r="AJ895" i="1"/>
  <c r="AK895" i="1"/>
  <c r="AL895" i="1"/>
  <c r="AG887" i="1"/>
  <c r="AH887" i="1"/>
  <c r="AI887" i="1"/>
  <c r="AJ887" i="1"/>
  <c r="AK887" i="1"/>
  <c r="AL887" i="1"/>
  <c r="AG879" i="1"/>
  <c r="AH879" i="1"/>
  <c r="AI879" i="1"/>
  <c r="AJ879" i="1"/>
  <c r="AK879" i="1"/>
  <c r="AL879" i="1"/>
  <c r="AG871" i="1"/>
  <c r="AH871" i="1"/>
  <c r="AI871" i="1"/>
  <c r="AJ871" i="1"/>
  <c r="AK871" i="1"/>
  <c r="AL871" i="1"/>
  <c r="AG863" i="1"/>
  <c r="AH863" i="1"/>
  <c r="AI863" i="1"/>
  <c r="AJ863" i="1"/>
  <c r="AK863" i="1"/>
  <c r="AL863" i="1"/>
  <c r="AG855" i="1"/>
  <c r="AH855" i="1"/>
  <c r="AI855" i="1"/>
  <c r="AJ855" i="1"/>
  <c r="AK855" i="1"/>
  <c r="AL855" i="1"/>
  <c r="AH847" i="1"/>
  <c r="AG847" i="1"/>
  <c r="AI847" i="1"/>
  <c r="AJ847" i="1"/>
  <c r="AK847" i="1"/>
  <c r="AL847" i="1"/>
  <c r="AG839" i="1"/>
  <c r="AH839" i="1"/>
  <c r="AI839" i="1"/>
  <c r="AJ839" i="1"/>
  <c r="AK839" i="1"/>
  <c r="AL839" i="1"/>
  <c r="AG831" i="1"/>
  <c r="AH831" i="1"/>
  <c r="AI831" i="1"/>
  <c r="AJ831" i="1"/>
  <c r="AK831" i="1"/>
  <c r="AL831" i="1"/>
  <c r="AG823" i="1"/>
  <c r="AH823" i="1"/>
  <c r="AI823" i="1"/>
  <c r="AJ823" i="1"/>
  <c r="AK823" i="1"/>
  <c r="AL823" i="1"/>
  <c r="AG815" i="1"/>
  <c r="AH815" i="1"/>
  <c r="AI815" i="1"/>
  <c r="AJ815" i="1"/>
  <c r="AK815" i="1"/>
  <c r="AL815" i="1"/>
  <c r="AG807" i="1"/>
  <c r="AH807" i="1"/>
  <c r="AI807" i="1"/>
  <c r="AJ807" i="1"/>
  <c r="AK807" i="1"/>
  <c r="AL807" i="1"/>
  <c r="AG799" i="1"/>
  <c r="AH799" i="1"/>
  <c r="AI799" i="1"/>
  <c r="AJ799" i="1"/>
  <c r="AK799" i="1"/>
  <c r="AL799" i="1"/>
  <c r="AG791" i="1"/>
  <c r="AH791" i="1"/>
  <c r="AI791" i="1"/>
  <c r="AJ791" i="1"/>
  <c r="AK791" i="1"/>
  <c r="AL791" i="1"/>
  <c r="AG783" i="1"/>
  <c r="AH783" i="1"/>
  <c r="AI783" i="1"/>
  <c r="AJ783" i="1"/>
  <c r="AK783" i="1"/>
  <c r="AL783" i="1"/>
  <c r="AG775" i="1"/>
  <c r="AH775" i="1"/>
  <c r="AI775" i="1"/>
  <c r="AJ775" i="1"/>
  <c r="AK775" i="1"/>
  <c r="AL775" i="1"/>
  <c r="AG767" i="1"/>
  <c r="AH767" i="1"/>
  <c r="AI767" i="1"/>
  <c r="AJ767" i="1"/>
  <c r="AK767" i="1"/>
  <c r="AL767" i="1"/>
  <c r="AG759" i="1"/>
  <c r="AH759" i="1"/>
  <c r="AI759" i="1"/>
  <c r="AJ759" i="1"/>
  <c r="AK759" i="1"/>
  <c r="AL759" i="1"/>
  <c r="AG751" i="1"/>
  <c r="AH751" i="1"/>
  <c r="AI751" i="1"/>
  <c r="AJ751" i="1"/>
  <c r="AK751" i="1"/>
  <c r="AL751" i="1"/>
  <c r="AG743" i="1"/>
  <c r="AH743" i="1"/>
  <c r="AI743" i="1"/>
  <c r="AJ743" i="1"/>
  <c r="AK743" i="1"/>
  <c r="AL743" i="1"/>
  <c r="AG735" i="1"/>
  <c r="AH735" i="1"/>
  <c r="AI735" i="1"/>
  <c r="AJ735" i="1"/>
  <c r="AK735" i="1"/>
  <c r="AL735" i="1"/>
  <c r="AG727" i="1"/>
  <c r="AH727" i="1"/>
  <c r="AI727" i="1"/>
  <c r="AJ727" i="1"/>
  <c r="AK727" i="1"/>
  <c r="AL727" i="1"/>
  <c r="AG719" i="1"/>
  <c r="AH719" i="1"/>
  <c r="AI719" i="1"/>
  <c r="AJ719" i="1"/>
  <c r="AK719" i="1"/>
  <c r="AL719" i="1"/>
  <c r="AG711" i="1"/>
  <c r="AH711" i="1"/>
  <c r="AI711" i="1"/>
  <c r="AJ711" i="1"/>
  <c r="AK711" i="1"/>
  <c r="AL711" i="1"/>
  <c r="AG703" i="1"/>
  <c r="AH703" i="1"/>
  <c r="AI703" i="1"/>
  <c r="AJ703" i="1"/>
  <c r="AK703" i="1"/>
  <c r="AL703" i="1"/>
  <c r="AG695" i="1"/>
  <c r="AH695" i="1"/>
  <c r="AI695" i="1"/>
  <c r="AJ695" i="1"/>
  <c r="AK695" i="1"/>
  <c r="AL695" i="1"/>
  <c r="AG687" i="1"/>
  <c r="AH687" i="1"/>
  <c r="AI687" i="1"/>
  <c r="AJ687" i="1"/>
  <c r="AK687" i="1"/>
  <c r="AL687" i="1"/>
  <c r="AK1394" i="1"/>
  <c r="AL1394" i="1"/>
  <c r="AG1394" i="1"/>
  <c r="AH1394" i="1"/>
  <c r="AI1394" i="1"/>
  <c r="AJ1394" i="1"/>
  <c r="AI1393" i="1"/>
  <c r="AJ1393" i="1"/>
  <c r="AK1393" i="1"/>
  <c r="AL1393" i="1"/>
  <c r="AG1393" i="1"/>
  <c r="AH1393" i="1"/>
  <c r="AI1361" i="1"/>
  <c r="AJ1361" i="1"/>
  <c r="AK1361" i="1"/>
  <c r="AL1361" i="1"/>
  <c r="AG1361" i="1"/>
  <c r="AH1361" i="1"/>
  <c r="AI1313" i="1"/>
  <c r="AJ1313" i="1"/>
  <c r="AK1313" i="1"/>
  <c r="AL1313" i="1"/>
  <c r="AG1313" i="1"/>
  <c r="AH1313" i="1"/>
  <c r="AK1374" i="1"/>
  <c r="AL1374" i="1"/>
  <c r="AG1374" i="1"/>
  <c r="AH1374" i="1"/>
  <c r="AI1374" i="1"/>
  <c r="AJ1374" i="1"/>
  <c r="AK1366" i="1"/>
  <c r="AL1366" i="1"/>
  <c r="AG1366" i="1"/>
  <c r="AH1366" i="1"/>
  <c r="AI1366" i="1"/>
  <c r="AJ1366" i="1"/>
  <c r="AK1358" i="1"/>
  <c r="AL1358" i="1"/>
  <c r="AG1358" i="1"/>
  <c r="AH1358" i="1"/>
  <c r="AI1358" i="1"/>
  <c r="AJ1358" i="1"/>
  <c r="AK1350" i="1"/>
  <c r="AL1350" i="1"/>
  <c r="AG1350" i="1"/>
  <c r="AH1350" i="1"/>
  <c r="AI1350" i="1"/>
  <c r="AJ1350" i="1"/>
  <c r="AK1342" i="1"/>
  <c r="AL1342" i="1"/>
  <c r="AG1342" i="1"/>
  <c r="AH1342" i="1"/>
  <c r="AI1342" i="1"/>
  <c r="AJ1342" i="1"/>
  <c r="AK1334" i="1"/>
  <c r="AL1334" i="1"/>
  <c r="AG1334" i="1"/>
  <c r="AH1334" i="1"/>
  <c r="AI1334" i="1"/>
  <c r="AJ1334" i="1"/>
  <c r="AK1326" i="1"/>
  <c r="AL1326" i="1"/>
  <c r="AG1326" i="1"/>
  <c r="AH1326" i="1"/>
  <c r="AI1326" i="1"/>
  <c r="AJ1326" i="1"/>
  <c r="AK1318" i="1"/>
  <c r="AL1318" i="1"/>
  <c r="AG1318" i="1"/>
  <c r="AH1318" i="1"/>
  <c r="AI1318" i="1"/>
  <c r="AJ1318" i="1"/>
  <c r="AK1310" i="1"/>
  <c r="AL1310" i="1"/>
  <c r="AG1310" i="1"/>
  <c r="AH1310" i="1"/>
  <c r="AI1310" i="1"/>
  <c r="AJ1310" i="1"/>
  <c r="AK1302" i="1"/>
  <c r="AL1302" i="1"/>
  <c r="AG1302" i="1"/>
  <c r="AH1302" i="1"/>
  <c r="AI1302" i="1"/>
  <c r="AJ1302" i="1"/>
  <c r="AK1294" i="1"/>
  <c r="AL1294" i="1"/>
  <c r="AG1294" i="1"/>
  <c r="AH1294" i="1"/>
  <c r="AI1294" i="1"/>
  <c r="AJ1294" i="1"/>
  <c r="AK1286" i="1"/>
  <c r="AL1286" i="1"/>
  <c r="AG1286" i="1"/>
  <c r="AH1286" i="1"/>
  <c r="AI1286" i="1"/>
  <c r="AJ1286" i="1"/>
  <c r="AK1278" i="1"/>
  <c r="AL1278" i="1"/>
  <c r="AG1278" i="1"/>
  <c r="AH1278" i="1"/>
  <c r="AI1278" i="1"/>
  <c r="AJ1278" i="1"/>
  <c r="AK1270" i="1"/>
  <c r="AL1270" i="1"/>
  <c r="AG1270" i="1"/>
  <c r="AH1270" i="1"/>
  <c r="AI1270" i="1"/>
  <c r="AJ1270" i="1"/>
  <c r="AK1262" i="1"/>
  <c r="AL1262" i="1"/>
  <c r="AG1262" i="1"/>
  <c r="AH1262" i="1"/>
  <c r="AI1262" i="1"/>
  <c r="AJ1262" i="1"/>
  <c r="AK1254" i="1"/>
  <c r="AL1254" i="1"/>
  <c r="AG1254" i="1"/>
  <c r="AH1254" i="1"/>
  <c r="AI1254" i="1"/>
  <c r="AJ1254" i="1"/>
  <c r="AK1246" i="1"/>
  <c r="AL1246" i="1"/>
  <c r="AG1246" i="1"/>
  <c r="AH1246" i="1"/>
  <c r="AI1246" i="1"/>
  <c r="AJ1246" i="1"/>
  <c r="AG1238" i="1"/>
  <c r="AH1238" i="1"/>
  <c r="AJ1238" i="1"/>
  <c r="AL1238" i="1"/>
  <c r="AI1238" i="1"/>
  <c r="AK1238" i="1"/>
  <c r="AG1230" i="1"/>
  <c r="AH1230" i="1"/>
  <c r="AI1230" i="1"/>
  <c r="AJ1230" i="1"/>
  <c r="AK1230" i="1"/>
  <c r="AL1230" i="1"/>
  <c r="AG1222" i="1"/>
  <c r="AH1222" i="1"/>
  <c r="AI1222" i="1"/>
  <c r="AJ1222" i="1"/>
  <c r="AK1222" i="1"/>
  <c r="AL1222" i="1"/>
  <c r="AG1214" i="1"/>
  <c r="AH1214" i="1"/>
  <c r="AI1214" i="1"/>
  <c r="AJ1214" i="1"/>
  <c r="AK1214" i="1"/>
  <c r="AL1214" i="1"/>
  <c r="AG1206" i="1"/>
  <c r="AH1206" i="1"/>
  <c r="AI1206" i="1"/>
  <c r="AJ1206" i="1"/>
  <c r="AK1206" i="1"/>
  <c r="AL1206" i="1"/>
  <c r="AG1198" i="1"/>
  <c r="AH1198" i="1"/>
  <c r="AI1198" i="1"/>
  <c r="AJ1198" i="1"/>
  <c r="AK1198" i="1"/>
  <c r="AL1198" i="1"/>
  <c r="AG1190" i="1"/>
  <c r="AH1190" i="1"/>
  <c r="AI1190" i="1"/>
  <c r="AJ1190" i="1"/>
  <c r="AK1190" i="1"/>
  <c r="AL1190" i="1"/>
  <c r="AG1182" i="1"/>
  <c r="AH1182" i="1"/>
  <c r="AI1182" i="1"/>
  <c r="AJ1182" i="1"/>
  <c r="AK1182" i="1"/>
  <c r="AL1182" i="1"/>
  <c r="AG1174" i="1"/>
  <c r="AH1174" i="1"/>
  <c r="AI1174" i="1"/>
  <c r="AJ1174" i="1"/>
  <c r="AK1174" i="1"/>
  <c r="AL1174" i="1"/>
  <c r="AG1166" i="1"/>
  <c r="AH1166" i="1"/>
  <c r="AI1166" i="1"/>
  <c r="AJ1166" i="1"/>
  <c r="AK1166" i="1"/>
  <c r="AL1166" i="1"/>
  <c r="AG1158" i="1"/>
  <c r="AH1158" i="1"/>
  <c r="AI1158" i="1"/>
  <c r="AJ1158" i="1"/>
  <c r="AK1158" i="1"/>
  <c r="AL1158" i="1"/>
  <c r="AG1150" i="1"/>
  <c r="AH1150" i="1"/>
  <c r="AI1150" i="1"/>
  <c r="AJ1150" i="1"/>
  <c r="AK1150" i="1"/>
  <c r="AL1150" i="1"/>
  <c r="AG1142" i="1"/>
  <c r="AH1142" i="1"/>
  <c r="AI1142" i="1"/>
  <c r="AJ1142" i="1"/>
  <c r="AK1142" i="1"/>
  <c r="AL1142" i="1"/>
  <c r="AG1134" i="1"/>
  <c r="AH1134" i="1"/>
  <c r="AI1134" i="1"/>
  <c r="AJ1134" i="1"/>
  <c r="AK1134" i="1"/>
  <c r="AL1134" i="1"/>
  <c r="AG1126" i="1"/>
  <c r="AH1126" i="1"/>
  <c r="AI1126" i="1"/>
  <c r="AJ1126" i="1"/>
  <c r="AK1126" i="1"/>
  <c r="AL1126" i="1"/>
  <c r="AG1118" i="1"/>
  <c r="AH1118" i="1"/>
  <c r="AI1118" i="1"/>
  <c r="AJ1118" i="1"/>
  <c r="AK1118" i="1"/>
  <c r="AL1118" i="1"/>
  <c r="AG1110" i="1"/>
  <c r="AH1110" i="1"/>
  <c r="AI1110" i="1"/>
  <c r="AJ1110" i="1"/>
  <c r="AK1110" i="1"/>
  <c r="AL1110" i="1"/>
  <c r="AG1102" i="1"/>
  <c r="AH1102" i="1"/>
  <c r="AI1102" i="1"/>
  <c r="AJ1102" i="1"/>
  <c r="AK1102" i="1"/>
  <c r="AL1102" i="1"/>
  <c r="AG1094" i="1"/>
  <c r="AH1094" i="1"/>
  <c r="AI1094" i="1"/>
  <c r="AJ1094" i="1"/>
  <c r="AK1094" i="1"/>
  <c r="AL1094" i="1"/>
  <c r="AG1086" i="1"/>
  <c r="AH1086" i="1"/>
  <c r="AI1086" i="1"/>
  <c r="AJ1086" i="1"/>
  <c r="AK1086" i="1"/>
  <c r="AL1086" i="1"/>
  <c r="AG1078" i="1"/>
  <c r="AH1078" i="1"/>
  <c r="AI1078" i="1"/>
  <c r="AJ1078" i="1"/>
  <c r="AK1078" i="1"/>
  <c r="AL1078" i="1"/>
  <c r="AG1070" i="1"/>
  <c r="AH1070" i="1"/>
  <c r="AI1070" i="1"/>
  <c r="AJ1070" i="1"/>
  <c r="AK1070" i="1"/>
  <c r="AL1070" i="1"/>
  <c r="AG1062" i="1"/>
  <c r="AH1062" i="1"/>
  <c r="AI1062" i="1"/>
  <c r="AJ1062" i="1"/>
  <c r="AK1062" i="1"/>
  <c r="AL1062" i="1"/>
  <c r="AG1054" i="1"/>
  <c r="AH1054" i="1"/>
  <c r="AI1054" i="1"/>
  <c r="AJ1054" i="1"/>
  <c r="AK1054" i="1"/>
  <c r="AL1054" i="1"/>
  <c r="AG1046" i="1"/>
  <c r="AH1046" i="1"/>
  <c r="AI1046" i="1"/>
  <c r="AJ1046" i="1"/>
  <c r="AK1046" i="1"/>
  <c r="AL1046" i="1"/>
  <c r="AK1038" i="1"/>
  <c r="AL1038" i="1"/>
  <c r="AG1038" i="1"/>
  <c r="AH1038" i="1"/>
  <c r="AI1038" i="1"/>
  <c r="AJ1038" i="1"/>
  <c r="AK1030" i="1"/>
  <c r="AL1030" i="1"/>
  <c r="AG1030" i="1"/>
  <c r="AH1030" i="1"/>
  <c r="AI1030" i="1"/>
  <c r="AJ1030" i="1"/>
  <c r="AK1022" i="1"/>
  <c r="AL1022" i="1"/>
  <c r="AG1022" i="1"/>
  <c r="AH1022" i="1"/>
  <c r="AI1022" i="1"/>
  <c r="AJ1022" i="1"/>
  <c r="AK1014" i="1"/>
  <c r="AL1014" i="1"/>
  <c r="AG1014" i="1"/>
  <c r="AH1014" i="1"/>
  <c r="AI1014" i="1"/>
  <c r="AJ1014" i="1"/>
  <c r="AK1006" i="1"/>
  <c r="AL1006" i="1"/>
  <c r="AG1006" i="1"/>
  <c r="AH1006" i="1"/>
  <c r="AI1006" i="1"/>
  <c r="AJ1006" i="1"/>
  <c r="AK998" i="1"/>
  <c r="AL998" i="1"/>
  <c r="AG998" i="1"/>
  <c r="AH998" i="1"/>
  <c r="AI998" i="1"/>
  <c r="AJ998" i="1"/>
  <c r="AK990" i="1"/>
  <c r="AL990" i="1"/>
  <c r="AG990" i="1"/>
  <c r="AH990" i="1"/>
  <c r="AI990" i="1"/>
  <c r="AJ990" i="1"/>
  <c r="AK982" i="1"/>
  <c r="AL982" i="1"/>
  <c r="AG982" i="1"/>
  <c r="AH982" i="1"/>
  <c r="AI982" i="1"/>
  <c r="AJ982" i="1"/>
  <c r="AK974" i="1"/>
  <c r="AL974" i="1"/>
  <c r="AG974" i="1"/>
  <c r="AH974" i="1"/>
  <c r="AI974" i="1"/>
  <c r="AJ974" i="1"/>
  <c r="AK966" i="1"/>
  <c r="AL966" i="1"/>
  <c r="AG966" i="1"/>
  <c r="AH966" i="1"/>
  <c r="AI966" i="1"/>
  <c r="AJ966" i="1"/>
  <c r="AK958" i="1"/>
  <c r="AL958" i="1"/>
  <c r="AG958" i="1"/>
  <c r="AH958" i="1"/>
  <c r="AI958" i="1"/>
  <c r="AJ958" i="1"/>
  <c r="AK950" i="1"/>
  <c r="AL950" i="1"/>
  <c r="AG950" i="1"/>
  <c r="AH950" i="1"/>
  <c r="AI950" i="1"/>
  <c r="AJ950" i="1"/>
  <c r="AK942" i="1"/>
  <c r="AL942" i="1"/>
  <c r="AG942" i="1"/>
  <c r="AH942" i="1"/>
  <c r="AI942" i="1"/>
  <c r="AJ942" i="1"/>
  <c r="AK934" i="1"/>
  <c r="AL934" i="1"/>
  <c r="AG934" i="1"/>
  <c r="AH934" i="1"/>
  <c r="AI934" i="1"/>
  <c r="AJ934" i="1"/>
  <c r="AK926" i="1"/>
  <c r="AL926" i="1"/>
  <c r="AG926" i="1"/>
  <c r="AH926" i="1"/>
  <c r="AI926" i="1"/>
  <c r="AJ926" i="1"/>
  <c r="AK918" i="1"/>
  <c r="AL918" i="1"/>
  <c r="AG918" i="1"/>
  <c r="AH918" i="1"/>
  <c r="AI918" i="1"/>
  <c r="AJ918" i="1"/>
  <c r="AK910" i="1"/>
  <c r="AL910" i="1"/>
  <c r="AG910" i="1"/>
  <c r="AH910" i="1"/>
  <c r="AI910" i="1"/>
  <c r="AJ910" i="1"/>
  <c r="AK902" i="1"/>
  <c r="AL902" i="1"/>
  <c r="AG902" i="1"/>
  <c r="AH902" i="1"/>
  <c r="AI902" i="1"/>
  <c r="AJ902" i="1"/>
  <c r="AK894" i="1"/>
  <c r="AL894" i="1"/>
  <c r="AG894" i="1"/>
  <c r="AH894" i="1"/>
  <c r="AI894" i="1"/>
  <c r="AJ894" i="1"/>
  <c r="AK886" i="1"/>
  <c r="AL886" i="1"/>
  <c r="AG886" i="1"/>
  <c r="AH886" i="1"/>
  <c r="AI886" i="1"/>
  <c r="AJ886" i="1"/>
  <c r="AK878" i="1"/>
  <c r="AL878" i="1"/>
  <c r="AG878" i="1"/>
  <c r="AH878" i="1"/>
  <c r="AI878" i="1"/>
  <c r="AJ878" i="1"/>
  <c r="AK870" i="1"/>
  <c r="AL870" i="1"/>
  <c r="AG870" i="1"/>
  <c r="AH870" i="1"/>
  <c r="AI870" i="1"/>
  <c r="AJ870" i="1"/>
  <c r="AK862" i="1"/>
  <c r="AL862" i="1"/>
  <c r="AG862" i="1"/>
  <c r="AH862" i="1"/>
  <c r="AI862" i="1"/>
  <c r="AJ862" i="1"/>
  <c r="AK854" i="1"/>
  <c r="AL854" i="1"/>
  <c r="AG854" i="1"/>
  <c r="AH854" i="1"/>
  <c r="AI854" i="1"/>
  <c r="AJ854" i="1"/>
  <c r="AG846" i="1"/>
  <c r="AH846" i="1"/>
  <c r="AI846" i="1"/>
  <c r="AJ846" i="1"/>
  <c r="AK846" i="1"/>
  <c r="AL846" i="1"/>
  <c r="AK838" i="1"/>
  <c r="AL838" i="1"/>
  <c r="AG838" i="1"/>
  <c r="AH838" i="1"/>
  <c r="AI838" i="1"/>
  <c r="AJ838" i="1"/>
  <c r="AK830" i="1"/>
  <c r="AL830" i="1"/>
  <c r="AG830" i="1"/>
  <c r="AH830" i="1"/>
  <c r="AI830" i="1"/>
  <c r="AJ830" i="1"/>
  <c r="AK822" i="1"/>
  <c r="AL822" i="1"/>
  <c r="AG822" i="1"/>
  <c r="AH822" i="1"/>
  <c r="AI822" i="1"/>
  <c r="AJ822" i="1"/>
  <c r="AK814" i="1"/>
  <c r="AL814" i="1"/>
  <c r="AG814" i="1"/>
  <c r="AH814" i="1"/>
  <c r="AI814" i="1"/>
  <c r="AJ814" i="1"/>
  <c r="AK806" i="1"/>
  <c r="AL806" i="1"/>
  <c r="AG806" i="1"/>
  <c r="AH806" i="1"/>
  <c r="AI806" i="1"/>
  <c r="AJ806" i="1"/>
  <c r="AK798" i="1"/>
  <c r="AL798" i="1"/>
  <c r="AG798" i="1"/>
  <c r="AH798" i="1"/>
  <c r="AI798" i="1"/>
  <c r="AJ798" i="1"/>
  <c r="AK790" i="1"/>
  <c r="AL790" i="1"/>
  <c r="AG790" i="1"/>
  <c r="AH790" i="1"/>
  <c r="AI790" i="1"/>
  <c r="AJ790" i="1"/>
  <c r="AK782" i="1"/>
  <c r="AL782" i="1"/>
  <c r="AG782" i="1"/>
  <c r="AH782" i="1"/>
  <c r="AI782" i="1"/>
  <c r="AJ782" i="1"/>
  <c r="AK774" i="1"/>
  <c r="AL774" i="1"/>
  <c r="AG774" i="1"/>
  <c r="AH774" i="1"/>
  <c r="AI774" i="1"/>
  <c r="AJ774" i="1"/>
  <c r="AK766" i="1"/>
  <c r="AL766" i="1"/>
  <c r="AG766" i="1"/>
  <c r="AH766" i="1"/>
  <c r="AI766" i="1"/>
  <c r="AJ766" i="1"/>
  <c r="AK758" i="1"/>
  <c r="AL758" i="1"/>
  <c r="AG758" i="1"/>
  <c r="AH758" i="1"/>
  <c r="AI758" i="1"/>
  <c r="AJ758" i="1"/>
  <c r="AK750" i="1"/>
  <c r="AL750" i="1"/>
  <c r="AG750" i="1"/>
  <c r="AH750" i="1"/>
  <c r="AI750" i="1"/>
  <c r="AJ750" i="1"/>
  <c r="AK742" i="1"/>
  <c r="AL742" i="1"/>
  <c r="AG742" i="1"/>
  <c r="AH742" i="1"/>
  <c r="AI742" i="1"/>
  <c r="AJ742" i="1"/>
  <c r="AK734" i="1"/>
  <c r="AL734" i="1"/>
  <c r="AG734" i="1"/>
  <c r="AH734" i="1"/>
  <c r="AI734" i="1"/>
  <c r="AJ734" i="1"/>
  <c r="AK726" i="1"/>
  <c r="AL726" i="1"/>
  <c r="AG726" i="1"/>
  <c r="AH726" i="1"/>
  <c r="AI726" i="1"/>
  <c r="AJ726" i="1"/>
  <c r="AK718" i="1"/>
  <c r="AL718" i="1"/>
  <c r="AG718" i="1"/>
  <c r="AH718" i="1"/>
  <c r="AI718" i="1"/>
  <c r="AJ718" i="1"/>
  <c r="AK710" i="1"/>
  <c r="AL710" i="1"/>
  <c r="AG710" i="1"/>
  <c r="AH710" i="1"/>
  <c r="AI710" i="1"/>
  <c r="AJ710" i="1"/>
  <c r="AG1379" i="1"/>
  <c r="AH1379" i="1"/>
  <c r="AI1379" i="1"/>
  <c r="AJ1379" i="1"/>
  <c r="AK1379" i="1"/>
  <c r="AL1379" i="1"/>
  <c r="AK1362" i="1"/>
  <c r="AL1362" i="1"/>
  <c r="AG1362" i="1"/>
  <c r="AH1362" i="1"/>
  <c r="AI1362" i="1"/>
  <c r="AJ1362" i="1"/>
  <c r="AI1377" i="1"/>
  <c r="AJ1377" i="1"/>
  <c r="AK1377" i="1"/>
  <c r="AL1377" i="1"/>
  <c r="AG1377" i="1"/>
  <c r="AH1377" i="1"/>
  <c r="AI1345" i="1"/>
  <c r="AJ1345" i="1"/>
  <c r="AK1345" i="1"/>
  <c r="AL1345" i="1"/>
  <c r="AG1345" i="1"/>
  <c r="AH1345" i="1"/>
  <c r="AI1305" i="1"/>
  <c r="AJ1305" i="1"/>
  <c r="AK1305" i="1"/>
  <c r="AL1305" i="1"/>
  <c r="AG1305" i="1"/>
  <c r="AH1305" i="1"/>
  <c r="AH2" i="1"/>
  <c r="AI2" i="1"/>
  <c r="AJ2" i="1"/>
  <c r="AK2" i="1"/>
  <c r="AL2" i="1"/>
  <c r="AG2" i="1"/>
  <c r="AG1392" i="1"/>
  <c r="AH1392" i="1"/>
  <c r="AI1392" i="1"/>
  <c r="AJ1392" i="1"/>
  <c r="AK1392" i="1"/>
  <c r="AL1392" i="1"/>
  <c r="AG1384" i="1"/>
  <c r="AH1384" i="1"/>
  <c r="AI1384" i="1"/>
  <c r="AJ1384" i="1"/>
  <c r="AK1384" i="1"/>
  <c r="AL1384" i="1"/>
  <c r="AG1376" i="1"/>
  <c r="AH1376" i="1"/>
  <c r="AI1376" i="1"/>
  <c r="AJ1376" i="1"/>
  <c r="AK1376" i="1"/>
  <c r="AL1376" i="1"/>
  <c r="AG1368" i="1"/>
  <c r="AH1368" i="1"/>
  <c r="AI1368" i="1"/>
  <c r="AJ1368" i="1"/>
  <c r="AK1368" i="1"/>
  <c r="AL1368" i="1"/>
  <c r="AG1360" i="1"/>
  <c r="AH1360" i="1"/>
  <c r="AI1360" i="1"/>
  <c r="AJ1360" i="1"/>
  <c r="AK1360" i="1"/>
  <c r="AL1360" i="1"/>
  <c r="AG1352" i="1"/>
  <c r="AH1352" i="1"/>
  <c r="AI1352" i="1"/>
  <c r="AJ1352" i="1"/>
  <c r="AK1352" i="1"/>
  <c r="AL1352" i="1"/>
  <c r="AG1344" i="1"/>
  <c r="AH1344" i="1"/>
  <c r="AI1344" i="1"/>
  <c r="AJ1344" i="1"/>
  <c r="AK1344" i="1"/>
  <c r="AL1344" i="1"/>
  <c r="AG1336" i="1"/>
  <c r="AH1336" i="1"/>
  <c r="AI1336" i="1"/>
  <c r="AJ1336" i="1"/>
  <c r="AK1336" i="1"/>
  <c r="AL1336" i="1"/>
  <c r="AG1328" i="1"/>
  <c r="AH1328" i="1"/>
  <c r="AI1328" i="1"/>
  <c r="AJ1328" i="1"/>
  <c r="AK1328" i="1"/>
  <c r="AL1328" i="1"/>
  <c r="AG1320" i="1"/>
  <c r="AH1320" i="1"/>
  <c r="AI1320" i="1"/>
  <c r="AJ1320" i="1"/>
  <c r="AK1320" i="1"/>
  <c r="AL1320" i="1"/>
  <c r="AG1312" i="1"/>
  <c r="AH1312" i="1"/>
  <c r="AI1312" i="1"/>
  <c r="AJ1312" i="1"/>
  <c r="AK1312" i="1"/>
  <c r="AL1312" i="1"/>
  <c r="AG1304" i="1"/>
  <c r="AH1304" i="1"/>
  <c r="AI1304" i="1"/>
  <c r="AJ1304" i="1"/>
  <c r="AK1304" i="1"/>
  <c r="AL1304" i="1"/>
  <c r="AG1296" i="1"/>
  <c r="AH1296" i="1"/>
  <c r="AI1296" i="1"/>
  <c r="AJ1296" i="1"/>
  <c r="AK1296" i="1"/>
  <c r="AL1296" i="1"/>
  <c r="AG1288" i="1"/>
  <c r="AH1288" i="1"/>
  <c r="AI1288" i="1"/>
  <c r="AJ1288" i="1"/>
  <c r="AK1288" i="1"/>
  <c r="AL1288" i="1"/>
  <c r="AG1280" i="1"/>
  <c r="AH1280" i="1"/>
  <c r="AI1280" i="1"/>
  <c r="AJ1280" i="1"/>
  <c r="AK1280" i="1"/>
  <c r="AL1280" i="1"/>
  <c r="AG1399" i="1"/>
  <c r="AH1399" i="1"/>
  <c r="AI1399" i="1"/>
  <c r="AJ1399" i="1"/>
  <c r="AK1399" i="1"/>
  <c r="AL1399" i="1"/>
  <c r="AG1391" i="1"/>
  <c r="AH1391" i="1"/>
  <c r="AI1391" i="1"/>
  <c r="AJ1391" i="1"/>
  <c r="AK1391" i="1"/>
  <c r="AL1391" i="1"/>
  <c r="AG1383" i="1"/>
  <c r="AH1383" i="1"/>
  <c r="AI1383" i="1"/>
  <c r="AJ1383" i="1"/>
  <c r="AK1383" i="1"/>
  <c r="AL1383" i="1"/>
  <c r="AG1375" i="1"/>
  <c r="AH1375" i="1"/>
  <c r="AI1375" i="1"/>
  <c r="AJ1375" i="1"/>
  <c r="AK1375" i="1"/>
  <c r="AL1375" i="1"/>
  <c r="AG1367" i="1"/>
  <c r="AH1367" i="1"/>
  <c r="AI1367" i="1"/>
  <c r="AJ1367" i="1"/>
  <c r="AK1367" i="1"/>
  <c r="AL1367" i="1"/>
  <c r="AG1359" i="1"/>
  <c r="AH1359" i="1"/>
  <c r="AI1359" i="1"/>
  <c r="AJ1359" i="1"/>
  <c r="AK1359" i="1"/>
  <c r="AL1359" i="1"/>
  <c r="AG1351" i="1"/>
  <c r="AH1351" i="1"/>
  <c r="AI1351" i="1"/>
  <c r="AJ1351" i="1"/>
  <c r="AK1351" i="1"/>
  <c r="AL1351" i="1"/>
  <c r="AG1343" i="1"/>
  <c r="AH1343" i="1"/>
  <c r="AI1343" i="1"/>
  <c r="AJ1343" i="1"/>
  <c r="AK1343" i="1"/>
  <c r="AL1343" i="1"/>
  <c r="AG1335" i="1"/>
  <c r="AH1335" i="1"/>
  <c r="AI1335" i="1"/>
  <c r="AJ1335" i="1"/>
  <c r="AK1335" i="1"/>
  <c r="AL1335" i="1"/>
  <c r="AG1327" i="1"/>
  <c r="AH1327" i="1"/>
  <c r="AI1327" i="1"/>
  <c r="AJ1327" i="1"/>
  <c r="AK1327" i="1"/>
  <c r="AL1327" i="1"/>
  <c r="AG1319" i="1"/>
  <c r="AH1319" i="1"/>
  <c r="AI1319" i="1"/>
  <c r="AJ1319" i="1"/>
  <c r="AK1319" i="1"/>
  <c r="AL1319" i="1"/>
  <c r="AG1311" i="1"/>
  <c r="AH1311" i="1"/>
  <c r="AI1311" i="1"/>
  <c r="AJ1311" i="1"/>
  <c r="AK1311" i="1"/>
  <c r="AL1311" i="1"/>
  <c r="AG1303" i="1"/>
  <c r="AH1303" i="1"/>
  <c r="AI1303" i="1"/>
  <c r="AJ1303" i="1"/>
  <c r="AK1303" i="1"/>
  <c r="AL1303" i="1"/>
  <c r="AG1295" i="1"/>
  <c r="AH1295" i="1"/>
  <c r="AI1295" i="1"/>
  <c r="AJ1295" i="1"/>
  <c r="AK1295" i="1"/>
  <c r="AL1295" i="1"/>
  <c r="AG1287" i="1"/>
  <c r="AH1287" i="1"/>
  <c r="AI1287" i="1"/>
  <c r="AJ1287" i="1"/>
  <c r="AK1287" i="1"/>
  <c r="AL1287" i="1"/>
  <c r="AG1279" i="1"/>
  <c r="AH1279" i="1"/>
  <c r="AI1279" i="1"/>
  <c r="AJ1279" i="1"/>
  <c r="AK1279" i="1"/>
  <c r="AL1279" i="1"/>
  <c r="AG1271" i="1"/>
  <c r="AH1271" i="1"/>
  <c r="AI1271" i="1"/>
  <c r="AJ1271" i="1"/>
  <c r="AK1271" i="1"/>
  <c r="AL1271" i="1"/>
  <c r="AG1263" i="1"/>
  <c r="AH1263" i="1"/>
  <c r="AI1263" i="1"/>
  <c r="AJ1263" i="1"/>
  <c r="AK1263" i="1"/>
  <c r="AL1263" i="1"/>
  <c r="AK1398" i="1"/>
  <c r="AL1398" i="1"/>
  <c r="AG1398" i="1"/>
  <c r="AH1398" i="1"/>
  <c r="AI1398" i="1"/>
  <c r="AJ1398" i="1"/>
  <c r="AK1390" i="1"/>
  <c r="AL1390" i="1"/>
  <c r="AG1390" i="1"/>
  <c r="AH1390" i="1"/>
  <c r="AI1390" i="1"/>
  <c r="AJ1390" i="1"/>
  <c r="AK1382" i="1"/>
  <c r="AL1382" i="1"/>
  <c r="AG1382" i="1"/>
  <c r="AH1382" i="1"/>
  <c r="AI1382" i="1"/>
  <c r="AJ1382" i="1"/>
  <c r="AI1397" i="1"/>
  <c r="AJ1397" i="1"/>
  <c r="AK1397" i="1"/>
  <c r="AL1397" i="1"/>
  <c r="AG1397" i="1"/>
  <c r="AH1397" i="1"/>
  <c r="AI1389" i="1"/>
  <c r="AJ1389" i="1"/>
  <c r="AK1389" i="1"/>
  <c r="AL1389" i="1"/>
  <c r="AG1389" i="1"/>
  <c r="AH1389" i="1"/>
  <c r="AI1381" i="1"/>
  <c r="AJ1381" i="1"/>
  <c r="AK1381" i="1"/>
  <c r="AL1381" i="1"/>
  <c r="AG1381" i="1"/>
  <c r="AH1381" i="1"/>
  <c r="AI1373" i="1"/>
  <c r="AJ1373" i="1"/>
  <c r="AK1373" i="1"/>
  <c r="AL1373" i="1"/>
  <c r="AG1373" i="1"/>
  <c r="AH1373" i="1"/>
  <c r="AI1365" i="1"/>
  <c r="AJ1365" i="1"/>
  <c r="AK1365" i="1"/>
  <c r="AL1365" i="1"/>
  <c r="AG1365" i="1"/>
  <c r="AH1365" i="1"/>
  <c r="AI1357" i="1"/>
  <c r="AJ1357" i="1"/>
  <c r="AK1357" i="1"/>
  <c r="AL1357" i="1"/>
  <c r="AG1357" i="1"/>
  <c r="AH1357" i="1"/>
  <c r="AI1349" i="1"/>
  <c r="AJ1349" i="1"/>
  <c r="AK1349" i="1"/>
  <c r="AL1349" i="1"/>
  <c r="AG1349" i="1"/>
  <c r="AH1349" i="1"/>
  <c r="AI1341" i="1"/>
  <c r="AJ1341" i="1"/>
  <c r="AK1341" i="1"/>
  <c r="AL1341" i="1"/>
  <c r="AG1341" i="1"/>
  <c r="AH1341" i="1"/>
  <c r="AI1333" i="1"/>
  <c r="AJ1333" i="1"/>
  <c r="AK1333" i="1"/>
  <c r="AL1333" i="1"/>
  <c r="AG1333" i="1"/>
  <c r="AH1333" i="1"/>
  <c r="AI1325" i="1"/>
  <c r="AJ1325" i="1"/>
  <c r="AK1325" i="1"/>
  <c r="AL1325" i="1"/>
  <c r="AG1325" i="1"/>
  <c r="AH1325" i="1"/>
  <c r="AI1317" i="1"/>
  <c r="AJ1317" i="1"/>
  <c r="AK1317" i="1"/>
  <c r="AL1317" i="1"/>
  <c r="AG1317" i="1"/>
  <c r="AH1317" i="1"/>
  <c r="AI1309" i="1"/>
  <c r="AJ1309" i="1"/>
  <c r="AK1309" i="1"/>
  <c r="AL1309" i="1"/>
  <c r="AG1309" i="1"/>
  <c r="AH1309" i="1"/>
  <c r="AI1301" i="1"/>
  <c r="AJ1301" i="1"/>
  <c r="AK1301" i="1"/>
  <c r="AL1301" i="1"/>
  <c r="AG1301" i="1"/>
  <c r="AH1301" i="1"/>
  <c r="AI1293" i="1"/>
  <c r="AJ1293" i="1"/>
  <c r="AK1293" i="1"/>
  <c r="AL1293" i="1"/>
  <c r="AG1293" i="1"/>
  <c r="AH1293" i="1"/>
  <c r="AI1285" i="1"/>
  <c r="AJ1285" i="1"/>
  <c r="AK1285" i="1"/>
  <c r="AL1285" i="1"/>
  <c r="AG1285" i="1"/>
  <c r="AH1285" i="1"/>
  <c r="AI1277" i="1"/>
  <c r="AJ1277" i="1"/>
  <c r="AK1277" i="1"/>
  <c r="AL1277" i="1"/>
  <c r="AG1277" i="1"/>
  <c r="AH1277" i="1"/>
  <c r="AI1269" i="1"/>
  <c r="AJ1269" i="1"/>
  <c r="AK1269" i="1"/>
  <c r="AL1269" i="1"/>
  <c r="AG1269" i="1"/>
  <c r="AH1269" i="1"/>
  <c r="AI1261" i="1"/>
  <c r="AJ1261" i="1"/>
  <c r="AK1261" i="1"/>
  <c r="AL1261" i="1"/>
  <c r="AG1261" i="1"/>
  <c r="AH1261" i="1"/>
  <c r="AI1253" i="1"/>
  <c r="AJ1253" i="1"/>
  <c r="AK1253" i="1"/>
  <c r="AL1253" i="1"/>
  <c r="AG1253" i="1"/>
  <c r="AH1253" i="1"/>
  <c r="AI1245" i="1"/>
  <c r="AJ1245" i="1"/>
  <c r="AK1245" i="1"/>
  <c r="AL1245" i="1"/>
  <c r="AG1245" i="1"/>
  <c r="AH1245" i="1"/>
  <c r="AG1237" i="1"/>
  <c r="AH1237" i="1"/>
  <c r="AI1237" i="1"/>
  <c r="AJ1237" i="1"/>
  <c r="AK1237" i="1"/>
  <c r="AL1237" i="1"/>
  <c r="AG1229" i="1"/>
  <c r="AH1229" i="1"/>
  <c r="AI1229" i="1"/>
  <c r="AJ1229" i="1"/>
  <c r="AK1229" i="1"/>
  <c r="AL1229" i="1"/>
  <c r="AG1221" i="1"/>
  <c r="AH1221" i="1"/>
  <c r="AI1221" i="1"/>
  <c r="AJ1221" i="1"/>
  <c r="AK1221" i="1"/>
  <c r="AL1221" i="1"/>
  <c r="AG1213" i="1"/>
  <c r="AH1213" i="1"/>
  <c r="AI1213" i="1"/>
  <c r="AJ1213" i="1"/>
  <c r="AK1213" i="1"/>
  <c r="AL1213" i="1"/>
  <c r="AG1205" i="1"/>
  <c r="AH1205" i="1"/>
  <c r="AI1205" i="1"/>
  <c r="AJ1205" i="1"/>
  <c r="AK1205" i="1"/>
  <c r="AL1205" i="1"/>
  <c r="AG1197" i="1"/>
  <c r="AH1197" i="1"/>
  <c r="AI1197" i="1"/>
  <c r="AJ1197" i="1"/>
  <c r="AK1197" i="1"/>
  <c r="AL1197" i="1"/>
  <c r="AG1189" i="1"/>
  <c r="AH1189" i="1"/>
  <c r="AI1189" i="1"/>
  <c r="AJ1189" i="1"/>
  <c r="AK1189" i="1"/>
  <c r="AL1189" i="1"/>
  <c r="AG1181" i="1"/>
  <c r="AH1181" i="1"/>
  <c r="AI1181" i="1"/>
  <c r="AJ1181" i="1"/>
  <c r="AK1181" i="1"/>
  <c r="AL1181" i="1"/>
  <c r="AG1173" i="1"/>
  <c r="AH1173" i="1"/>
  <c r="AI1173" i="1"/>
  <c r="AJ1173" i="1"/>
  <c r="AK1173" i="1"/>
  <c r="AL1173" i="1"/>
  <c r="AG1165" i="1"/>
  <c r="AH1165" i="1"/>
  <c r="AI1165" i="1"/>
  <c r="AJ1165" i="1"/>
  <c r="AK1165" i="1"/>
  <c r="AL1165" i="1"/>
  <c r="AG1157" i="1"/>
  <c r="AH1157" i="1"/>
  <c r="AI1157" i="1"/>
  <c r="AJ1157" i="1"/>
  <c r="AK1157" i="1"/>
  <c r="AL1157" i="1"/>
  <c r="AG1149" i="1"/>
  <c r="AH1149" i="1"/>
  <c r="AI1149" i="1"/>
  <c r="AJ1149" i="1"/>
  <c r="AK1149" i="1"/>
  <c r="AL1149" i="1"/>
  <c r="AG1141" i="1"/>
  <c r="AH1141" i="1"/>
  <c r="AI1141" i="1"/>
  <c r="AJ1141" i="1"/>
  <c r="AK1141" i="1"/>
  <c r="AL1141" i="1"/>
  <c r="AG1133" i="1"/>
  <c r="AH1133" i="1"/>
  <c r="AI1133" i="1"/>
  <c r="AJ1133" i="1"/>
  <c r="AK1133" i="1"/>
  <c r="AL1133" i="1"/>
  <c r="AG1125" i="1"/>
  <c r="AH1125" i="1"/>
  <c r="AI1125" i="1"/>
  <c r="AJ1125" i="1"/>
  <c r="AK1125" i="1"/>
  <c r="AL1125" i="1"/>
  <c r="AG1117" i="1"/>
  <c r="AH1117" i="1"/>
  <c r="AI1117" i="1"/>
  <c r="AJ1117" i="1"/>
  <c r="AK1117" i="1"/>
  <c r="AL1117" i="1"/>
  <c r="AG1109" i="1"/>
  <c r="AH1109" i="1"/>
  <c r="AI1109" i="1"/>
  <c r="AJ1109" i="1"/>
  <c r="AK1109" i="1"/>
  <c r="AL1109" i="1"/>
  <c r="AG1101" i="1"/>
  <c r="AH1101" i="1"/>
  <c r="AI1101" i="1"/>
  <c r="AJ1101" i="1"/>
  <c r="AK1101" i="1"/>
  <c r="AL1101" i="1"/>
  <c r="AG1093" i="1"/>
  <c r="AH1093" i="1"/>
  <c r="AI1093" i="1"/>
  <c r="AJ1093" i="1"/>
  <c r="AK1093" i="1"/>
  <c r="AL1093" i="1"/>
  <c r="AG1085" i="1"/>
  <c r="AH1085" i="1"/>
  <c r="AI1085" i="1"/>
  <c r="AJ1085" i="1"/>
  <c r="AK1085" i="1"/>
  <c r="AL1085" i="1"/>
  <c r="AG1077" i="1"/>
  <c r="AH1077" i="1"/>
  <c r="AI1077" i="1"/>
  <c r="AJ1077" i="1"/>
  <c r="AK1077" i="1"/>
  <c r="AL1077" i="1"/>
  <c r="AG1069" i="1"/>
  <c r="AH1069" i="1"/>
  <c r="AI1069" i="1"/>
  <c r="AJ1069" i="1"/>
  <c r="AK1069" i="1"/>
  <c r="AL1069" i="1"/>
  <c r="AG1061" i="1"/>
  <c r="AH1061" i="1"/>
  <c r="AI1061" i="1"/>
  <c r="AJ1061" i="1"/>
  <c r="AK1061" i="1"/>
  <c r="AL1061" i="1"/>
  <c r="AG1053" i="1"/>
  <c r="AH1053" i="1"/>
  <c r="AI1053" i="1"/>
  <c r="AJ1053" i="1"/>
  <c r="AK1053" i="1"/>
  <c r="AL1053" i="1"/>
  <c r="AG1045" i="1"/>
  <c r="AH1045" i="1"/>
  <c r="AI1045" i="1"/>
  <c r="AJ1045" i="1"/>
  <c r="AK1045" i="1"/>
  <c r="AL1045" i="1"/>
  <c r="AI1037" i="1"/>
  <c r="AJ1037" i="1"/>
  <c r="AK1037" i="1"/>
  <c r="AL1037" i="1"/>
  <c r="AG1037" i="1"/>
  <c r="AH1037" i="1"/>
  <c r="AI1029" i="1"/>
  <c r="AJ1029" i="1"/>
  <c r="AK1029" i="1"/>
  <c r="AL1029" i="1"/>
  <c r="AG1029" i="1"/>
  <c r="AH1029" i="1"/>
  <c r="AI1021" i="1"/>
  <c r="AJ1021" i="1"/>
  <c r="AK1021" i="1"/>
  <c r="AL1021" i="1"/>
  <c r="AG1021" i="1"/>
  <c r="AH1021" i="1"/>
  <c r="AI1013" i="1"/>
  <c r="AJ1013" i="1"/>
  <c r="AK1013" i="1"/>
  <c r="AL1013" i="1"/>
  <c r="AG1013" i="1"/>
  <c r="AH1013" i="1"/>
  <c r="AI1005" i="1"/>
  <c r="AJ1005" i="1"/>
  <c r="AK1005" i="1"/>
  <c r="AL1005" i="1"/>
  <c r="AG1005" i="1"/>
  <c r="AH1005" i="1"/>
  <c r="AI997" i="1"/>
  <c r="AJ997" i="1"/>
  <c r="AK997" i="1"/>
  <c r="AL997" i="1"/>
  <c r="AG997" i="1"/>
  <c r="AH997" i="1"/>
  <c r="AI989" i="1"/>
  <c r="AJ989" i="1"/>
  <c r="AK989" i="1"/>
  <c r="AL989" i="1"/>
  <c r="AG989" i="1"/>
  <c r="AH989" i="1"/>
  <c r="AI981" i="1"/>
  <c r="AJ981" i="1"/>
  <c r="AK981" i="1"/>
  <c r="AL981" i="1"/>
  <c r="AG981" i="1"/>
  <c r="AH981" i="1"/>
  <c r="AI973" i="1"/>
  <c r="AJ973" i="1"/>
  <c r="AK973" i="1"/>
  <c r="AL973" i="1"/>
  <c r="AG973" i="1"/>
  <c r="AH973" i="1"/>
  <c r="AI965" i="1"/>
  <c r="AJ965" i="1"/>
  <c r="AK965" i="1"/>
  <c r="AL965" i="1"/>
  <c r="AG965" i="1"/>
  <c r="AH965" i="1"/>
  <c r="AI957" i="1"/>
  <c r="AJ957" i="1"/>
  <c r="AK957" i="1"/>
  <c r="AL957" i="1"/>
  <c r="AG957" i="1"/>
  <c r="AH957" i="1"/>
  <c r="AI949" i="1"/>
  <c r="AJ949" i="1"/>
  <c r="AK949" i="1"/>
  <c r="AL949" i="1"/>
  <c r="AG949" i="1"/>
  <c r="AH949" i="1"/>
  <c r="AI941" i="1"/>
  <c r="AJ941" i="1"/>
  <c r="AK941" i="1"/>
  <c r="AL941" i="1"/>
  <c r="AG941" i="1"/>
  <c r="AH941" i="1"/>
  <c r="AI933" i="1"/>
  <c r="AJ933" i="1"/>
  <c r="AK933" i="1"/>
  <c r="AL933" i="1"/>
  <c r="AG933" i="1"/>
  <c r="AH933" i="1"/>
  <c r="AI925" i="1"/>
  <c r="AJ925" i="1"/>
  <c r="AK925" i="1"/>
  <c r="AL925" i="1"/>
  <c r="AG925" i="1"/>
  <c r="AH925" i="1"/>
  <c r="AI917" i="1"/>
  <c r="AJ917" i="1"/>
  <c r="AK917" i="1"/>
  <c r="AL917" i="1"/>
  <c r="AG917" i="1"/>
  <c r="AH917" i="1"/>
  <c r="AI909" i="1"/>
  <c r="AJ909" i="1"/>
  <c r="AK909" i="1"/>
  <c r="AL909" i="1"/>
  <c r="AG909" i="1"/>
  <c r="AH909" i="1"/>
  <c r="AI901" i="1"/>
  <c r="AJ901" i="1"/>
  <c r="AK901" i="1"/>
  <c r="AL901" i="1"/>
  <c r="AG901" i="1"/>
  <c r="AH901" i="1"/>
  <c r="AI893" i="1"/>
  <c r="AJ893" i="1"/>
  <c r="AK893" i="1"/>
  <c r="AL893" i="1"/>
  <c r="AG893" i="1"/>
  <c r="AH893" i="1"/>
  <c r="AI885" i="1"/>
  <c r="AJ885" i="1"/>
  <c r="AK885" i="1"/>
  <c r="AL885" i="1"/>
  <c r="AG885" i="1"/>
  <c r="AH885" i="1"/>
  <c r="AI877" i="1"/>
  <c r="AJ877" i="1"/>
  <c r="AK877" i="1"/>
  <c r="AL877" i="1"/>
  <c r="AG877" i="1"/>
  <c r="AH877" i="1"/>
  <c r="AI869" i="1"/>
  <c r="AJ869" i="1"/>
  <c r="AK869" i="1"/>
  <c r="AL869" i="1"/>
  <c r="AG869" i="1"/>
  <c r="AH869" i="1"/>
  <c r="AI861" i="1"/>
  <c r="AJ861" i="1"/>
  <c r="AK861" i="1"/>
  <c r="AL861" i="1"/>
  <c r="AG861" i="1"/>
  <c r="AH861" i="1"/>
  <c r="AI853" i="1"/>
  <c r="AJ853" i="1"/>
  <c r="AK853" i="1"/>
  <c r="AL853" i="1"/>
  <c r="AG853" i="1"/>
  <c r="AH853" i="1"/>
  <c r="AI845" i="1"/>
  <c r="AJ845" i="1"/>
  <c r="AK845" i="1"/>
  <c r="AL845" i="1"/>
  <c r="AG845" i="1"/>
  <c r="AH845" i="1"/>
  <c r="AI837" i="1"/>
  <c r="AJ837" i="1"/>
  <c r="AK837" i="1"/>
  <c r="AL837" i="1"/>
  <c r="AG837" i="1"/>
  <c r="AH837" i="1"/>
  <c r="AI829" i="1"/>
  <c r="AJ829" i="1"/>
  <c r="AK829" i="1"/>
  <c r="AL829" i="1"/>
  <c r="AG829" i="1"/>
  <c r="AH829" i="1"/>
  <c r="AI821" i="1"/>
  <c r="AJ821" i="1"/>
  <c r="AK821" i="1"/>
  <c r="AL821" i="1"/>
  <c r="AG821" i="1"/>
  <c r="AH821" i="1"/>
  <c r="AI813" i="1"/>
  <c r="AJ813" i="1"/>
  <c r="AK813" i="1"/>
  <c r="AL813" i="1"/>
  <c r="AG813" i="1"/>
  <c r="AH813" i="1"/>
  <c r="AI805" i="1"/>
  <c r="AJ805" i="1"/>
  <c r="AK805" i="1"/>
  <c r="AL805" i="1"/>
  <c r="AG805" i="1"/>
  <c r="AH805" i="1"/>
  <c r="AI797" i="1"/>
  <c r="AJ797" i="1"/>
  <c r="AK797" i="1"/>
  <c r="AL797" i="1"/>
  <c r="AG797" i="1"/>
  <c r="AH797" i="1"/>
  <c r="AI789" i="1"/>
  <c r="AJ789" i="1"/>
  <c r="AK789" i="1"/>
  <c r="AL789" i="1"/>
  <c r="AG789" i="1"/>
  <c r="AH789" i="1"/>
  <c r="AI781" i="1"/>
  <c r="AJ781" i="1"/>
  <c r="AK781" i="1"/>
  <c r="AL781" i="1"/>
  <c r="AG781" i="1"/>
  <c r="AH781" i="1"/>
  <c r="AI773" i="1"/>
  <c r="AJ773" i="1"/>
  <c r="AK773" i="1"/>
  <c r="AL773" i="1"/>
  <c r="AG773" i="1"/>
  <c r="AH773" i="1"/>
  <c r="AI765" i="1"/>
  <c r="AJ765" i="1"/>
  <c r="AK765" i="1"/>
  <c r="AL765" i="1"/>
  <c r="AG765" i="1"/>
  <c r="AH765" i="1"/>
  <c r="AI757" i="1"/>
  <c r="AJ757" i="1"/>
  <c r="AK757" i="1"/>
  <c r="AL757" i="1"/>
  <c r="AG757" i="1"/>
  <c r="AH757" i="1"/>
  <c r="AI749" i="1"/>
  <c r="AJ749" i="1"/>
  <c r="AK749" i="1"/>
  <c r="AL749" i="1"/>
  <c r="AG749" i="1"/>
  <c r="AH749" i="1"/>
  <c r="AI741" i="1"/>
  <c r="AJ741" i="1"/>
  <c r="AK741" i="1"/>
  <c r="AL741" i="1"/>
  <c r="AG741" i="1"/>
  <c r="AH741" i="1"/>
  <c r="AI733" i="1"/>
  <c r="AJ733" i="1"/>
  <c r="AK733" i="1"/>
  <c r="AL733" i="1"/>
  <c r="AG733" i="1"/>
  <c r="AH733" i="1"/>
  <c r="AI725" i="1"/>
  <c r="AJ725" i="1"/>
  <c r="AK725" i="1"/>
  <c r="AL725" i="1"/>
  <c r="AG725" i="1"/>
  <c r="AH725" i="1"/>
  <c r="AI717" i="1"/>
  <c r="AJ717" i="1"/>
  <c r="AK717" i="1"/>
  <c r="AL717" i="1"/>
  <c r="AG717" i="1"/>
  <c r="AH717" i="1"/>
  <c r="AI709" i="1"/>
  <c r="AJ709" i="1"/>
  <c r="AK709" i="1"/>
  <c r="AL709" i="1"/>
  <c r="AG709" i="1"/>
  <c r="AH709" i="1"/>
  <c r="AI701" i="1"/>
  <c r="AJ701" i="1"/>
  <c r="AK701" i="1"/>
  <c r="AL701" i="1"/>
  <c r="AG701" i="1"/>
  <c r="AH701" i="1"/>
  <c r="AG1395" i="1"/>
  <c r="AH1395" i="1"/>
  <c r="AI1395" i="1"/>
  <c r="AJ1395" i="1"/>
  <c r="AK1395" i="1"/>
  <c r="AL1395" i="1"/>
  <c r="AK1386" i="1"/>
  <c r="AL1386" i="1"/>
  <c r="AG1386" i="1"/>
  <c r="AH1386" i="1"/>
  <c r="AI1386" i="1"/>
  <c r="AJ1386" i="1"/>
  <c r="AG1396" i="1"/>
  <c r="AH1396" i="1"/>
  <c r="AI1396" i="1"/>
  <c r="AJ1396" i="1"/>
  <c r="AK1396" i="1"/>
  <c r="AL1396" i="1"/>
  <c r="AG1388" i="1"/>
  <c r="AH1388" i="1"/>
  <c r="AI1388" i="1"/>
  <c r="AJ1388" i="1"/>
  <c r="AK1388" i="1"/>
  <c r="AL1388" i="1"/>
  <c r="AG1380" i="1"/>
  <c r="AH1380" i="1"/>
  <c r="AI1380" i="1"/>
  <c r="AJ1380" i="1"/>
  <c r="AK1380" i="1"/>
  <c r="AL1380" i="1"/>
  <c r="AG1372" i="1"/>
  <c r="AH1372" i="1"/>
  <c r="AI1372" i="1"/>
  <c r="AJ1372" i="1"/>
  <c r="AK1372" i="1"/>
  <c r="AL1372" i="1"/>
  <c r="AG1364" i="1"/>
  <c r="AH1364" i="1"/>
  <c r="AI1364" i="1"/>
  <c r="AJ1364" i="1"/>
  <c r="AK1364" i="1"/>
  <c r="AL1364" i="1"/>
  <c r="AG1356" i="1"/>
  <c r="AH1356" i="1"/>
  <c r="AI1356" i="1"/>
  <c r="AJ1356" i="1"/>
  <c r="AK1356" i="1"/>
  <c r="AL1356" i="1"/>
  <c r="AG1348" i="1"/>
  <c r="AH1348" i="1"/>
  <c r="AI1348" i="1"/>
  <c r="AJ1348" i="1"/>
  <c r="AK1348" i="1"/>
  <c r="AL1348" i="1"/>
  <c r="AG1340" i="1"/>
  <c r="AH1340" i="1"/>
  <c r="AI1340" i="1"/>
  <c r="AJ1340" i="1"/>
  <c r="AK1340" i="1"/>
  <c r="AL1340" i="1"/>
  <c r="AG1332" i="1"/>
  <c r="AH1332" i="1"/>
  <c r="AI1332" i="1"/>
  <c r="AJ1332" i="1"/>
  <c r="AK1332" i="1"/>
  <c r="AL1332" i="1"/>
  <c r="AG1324" i="1"/>
  <c r="AH1324" i="1"/>
  <c r="AI1324" i="1"/>
  <c r="AJ1324" i="1"/>
  <c r="AK1324" i="1"/>
  <c r="AL1324" i="1"/>
  <c r="AG1316" i="1"/>
  <c r="AH1316" i="1"/>
  <c r="AI1316" i="1"/>
  <c r="AJ1316" i="1"/>
  <c r="AK1316" i="1"/>
  <c r="AL1316" i="1"/>
  <c r="AG1308" i="1"/>
  <c r="AH1308" i="1"/>
  <c r="AI1308" i="1"/>
  <c r="AJ1308" i="1"/>
  <c r="AK1308" i="1"/>
  <c r="AL1308" i="1"/>
  <c r="AG1300" i="1"/>
  <c r="AH1300" i="1"/>
  <c r="AI1300" i="1"/>
  <c r="AJ1300" i="1"/>
  <c r="AK1300" i="1"/>
  <c r="AL1300" i="1"/>
  <c r="AG1292" i="1"/>
  <c r="AH1292" i="1"/>
  <c r="AI1292" i="1"/>
  <c r="AJ1292" i="1"/>
  <c r="AK1292" i="1"/>
  <c r="AL1292" i="1"/>
  <c r="AG1284" i="1"/>
  <c r="AH1284" i="1"/>
  <c r="AI1284" i="1"/>
  <c r="AJ1284" i="1"/>
  <c r="AK1284" i="1"/>
  <c r="AL1284" i="1"/>
  <c r="AG1276" i="1"/>
  <c r="AH1276" i="1"/>
  <c r="AI1276" i="1"/>
  <c r="AJ1276" i="1"/>
  <c r="AK1276" i="1"/>
  <c r="AL1276" i="1"/>
  <c r="AG1268" i="1"/>
  <c r="AH1268" i="1"/>
  <c r="AI1268" i="1"/>
  <c r="AJ1268" i="1"/>
  <c r="AK1268" i="1"/>
  <c r="AL1268" i="1"/>
  <c r="AG1260" i="1"/>
  <c r="AH1260" i="1"/>
  <c r="AI1260" i="1"/>
  <c r="AJ1260" i="1"/>
  <c r="AK1260" i="1"/>
  <c r="AL1260" i="1"/>
  <c r="AG1252" i="1"/>
  <c r="AH1252" i="1"/>
  <c r="AI1252" i="1"/>
  <c r="AJ1252" i="1"/>
  <c r="AK1252" i="1"/>
  <c r="AL1252" i="1"/>
  <c r="AG1244" i="1"/>
  <c r="AH1244" i="1"/>
  <c r="AI1244" i="1"/>
  <c r="AJ1244" i="1"/>
  <c r="AK1244" i="1"/>
  <c r="AL1244" i="1"/>
  <c r="AK1236" i="1"/>
  <c r="AL1236" i="1"/>
  <c r="AG1236" i="1"/>
  <c r="AH1236" i="1"/>
  <c r="AI1236" i="1"/>
  <c r="AJ1236" i="1"/>
  <c r="AK1228" i="1"/>
  <c r="AL1228" i="1"/>
  <c r="AG1228" i="1"/>
  <c r="AH1228" i="1"/>
  <c r="AI1228" i="1"/>
  <c r="AJ1228" i="1"/>
  <c r="AK1220" i="1"/>
  <c r="AL1220" i="1"/>
  <c r="AG1220" i="1"/>
  <c r="AH1220" i="1"/>
  <c r="AI1220" i="1"/>
  <c r="AJ1220" i="1"/>
  <c r="AK1212" i="1"/>
  <c r="AL1212" i="1"/>
  <c r="AG1212" i="1"/>
  <c r="AH1212" i="1"/>
  <c r="AI1212" i="1"/>
  <c r="AJ1212" i="1"/>
  <c r="AK1204" i="1"/>
  <c r="AL1204" i="1"/>
  <c r="AG1204" i="1"/>
  <c r="AH1204" i="1"/>
  <c r="AI1204" i="1"/>
  <c r="AJ1204" i="1"/>
  <c r="AK1196" i="1"/>
  <c r="AL1196" i="1"/>
  <c r="AG1196" i="1"/>
  <c r="AH1196" i="1"/>
  <c r="AI1196" i="1"/>
  <c r="AJ1196" i="1"/>
  <c r="AK1188" i="1"/>
  <c r="AL1188" i="1"/>
  <c r="AG1188" i="1"/>
  <c r="AH1188" i="1"/>
  <c r="AI1188" i="1"/>
  <c r="AJ1188" i="1"/>
  <c r="AK1180" i="1"/>
  <c r="AL1180" i="1"/>
  <c r="AG1180" i="1"/>
  <c r="AH1180" i="1"/>
  <c r="AI1180" i="1"/>
  <c r="AJ1180" i="1"/>
  <c r="AK1172" i="1"/>
  <c r="AL1172" i="1"/>
  <c r="AG1172" i="1"/>
  <c r="AH1172" i="1"/>
  <c r="AI1172" i="1"/>
  <c r="AJ1172" i="1"/>
  <c r="AK1164" i="1"/>
  <c r="AL1164" i="1"/>
  <c r="AG1164" i="1"/>
  <c r="AH1164" i="1"/>
  <c r="AI1164" i="1"/>
  <c r="AJ1164" i="1"/>
  <c r="AK1156" i="1"/>
  <c r="AL1156" i="1"/>
  <c r="AG1156" i="1"/>
  <c r="AH1156" i="1"/>
  <c r="AI1156" i="1"/>
  <c r="AJ1156" i="1"/>
  <c r="AK1148" i="1"/>
  <c r="AL1148" i="1"/>
  <c r="AG1148" i="1"/>
  <c r="AH1148" i="1"/>
  <c r="AI1148" i="1"/>
  <c r="AJ1148" i="1"/>
  <c r="AK1140" i="1"/>
  <c r="AL1140" i="1"/>
  <c r="AG1140" i="1"/>
  <c r="AH1140" i="1"/>
  <c r="AI1140" i="1"/>
  <c r="AJ1140" i="1"/>
  <c r="AK1132" i="1"/>
  <c r="AL1132" i="1"/>
  <c r="AG1132" i="1"/>
  <c r="AH1132" i="1"/>
  <c r="AI1132" i="1"/>
  <c r="AJ1132" i="1"/>
  <c r="AK1124" i="1"/>
  <c r="AL1124" i="1"/>
  <c r="AG1124" i="1"/>
  <c r="AH1124" i="1"/>
  <c r="AI1124" i="1"/>
  <c r="AJ1124" i="1"/>
  <c r="AK1116" i="1"/>
  <c r="AL1116" i="1"/>
  <c r="AG1116" i="1"/>
  <c r="AH1116" i="1"/>
  <c r="AI1116" i="1"/>
  <c r="AJ1116" i="1"/>
  <c r="AK1108" i="1"/>
  <c r="AL1108" i="1"/>
  <c r="AG1108" i="1"/>
  <c r="AH1108" i="1"/>
  <c r="AI1108" i="1"/>
  <c r="AJ1108" i="1"/>
  <c r="AK1100" i="1"/>
  <c r="AL1100" i="1"/>
  <c r="AG1100" i="1"/>
  <c r="AH1100" i="1"/>
  <c r="AI1100" i="1"/>
  <c r="AJ1100" i="1"/>
  <c r="AK1092" i="1"/>
  <c r="AL1092" i="1"/>
  <c r="AG1092" i="1"/>
  <c r="AH1092" i="1"/>
  <c r="AI1092" i="1"/>
  <c r="AJ1092" i="1"/>
  <c r="AK1084" i="1"/>
  <c r="AL1084" i="1"/>
  <c r="AG1084" i="1"/>
  <c r="AH1084" i="1"/>
  <c r="AI1084" i="1"/>
  <c r="AJ1084" i="1"/>
  <c r="AK1076" i="1"/>
  <c r="AL1076" i="1"/>
  <c r="AG1076" i="1"/>
  <c r="AH1076" i="1"/>
  <c r="AI1076" i="1"/>
  <c r="AJ1076" i="1"/>
  <c r="AK1068" i="1"/>
  <c r="AL1068" i="1"/>
  <c r="AG1068" i="1"/>
  <c r="AH1068" i="1"/>
  <c r="AI1068" i="1"/>
  <c r="AJ1068" i="1"/>
  <c r="AK1060" i="1"/>
  <c r="AL1060" i="1"/>
  <c r="AG1060" i="1"/>
  <c r="AH1060" i="1"/>
  <c r="AI1060" i="1"/>
  <c r="AJ1060" i="1"/>
  <c r="AK1052" i="1"/>
  <c r="AL1052" i="1"/>
  <c r="AG1052" i="1"/>
  <c r="AH1052" i="1"/>
  <c r="AI1052" i="1"/>
  <c r="AJ1052" i="1"/>
  <c r="AG1044" i="1"/>
  <c r="AH1044" i="1"/>
  <c r="AJ1044" i="1"/>
  <c r="AK1044" i="1"/>
  <c r="AL1044" i="1"/>
  <c r="AI1044" i="1"/>
  <c r="AG1036" i="1"/>
  <c r="AH1036" i="1"/>
  <c r="AI1036" i="1"/>
  <c r="AJ1036" i="1"/>
  <c r="AK1036" i="1"/>
  <c r="AL1036" i="1"/>
  <c r="AG1028" i="1"/>
  <c r="AH1028" i="1"/>
  <c r="AI1028" i="1"/>
  <c r="AJ1028" i="1"/>
  <c r="AK1028" i="1"/>
  <c r="AL1028" i="1"/>
  <c r="AG1020" i="1"/>
  <c r="AH1020" i="1"/>
  <c r="AI1020" i="1"/>
  <c r="AJ1020" i="1"/>
  <c r="AK1020" i="1"/>
  <c r="AL1020" i="1"/>
  <c r="AG1012" i="1"/>
  <c r="AH1012" i="1"/>
  <c r="AI1012" i="1"/>
  <c r="AJ1012" i="1"/>
  <c r="AK1012" i="1"/>
  <c r="AL1012" i="1"/>
  <c r="AG1004" i="1"/>
  <c r="AH1004" i="1"/>
  <c r="AI1004" i="1"/>
  <c r="AJ1004" i="1"/>
  <c r="AK1004" i="1"/>
  <c r="AL1004" i="1"/>
  <c r="AG996" i="1"/>
  <c r="AH996" i="1"/>
  <c r="AI996" i="1"/>
  <c r="AJ996" i="1"/>
  <c r="AK996" i="1"/>
  <c r="AL996" i="1"/>
  <c r="AG988" i="1"/>
  <c r="AH988" i="1"/>
  <c r="AI988" i="1"/>
  <c r="AJ988" i="1"/>
  <c r="AK988" i="1"/>
  <c r="AL988" i="1"/>
  <c r="AG980" i="1"/>
  <c r="AH980" i="1"/>
  <c r="AI980" i="1"/>
  <c r="AJ980" i="1"/>
  <c r="AK980" i="1"/>
  <c r="AL980" i="1"/>
  <c r="AG972" i="1"/>
  <c r="AH972" i="1"/>
  <c r="AI972" i="1"/>
  <c r="AJ972" i="1"/>
  <c r="AK972" i="1"/>
  <c r="AL972" i="1"/>
  <c r="AG964" i="1"/>
  <c r="AH964" i="1"/>
  <c r="AI964" i="1"/>
  <c r="AJ964" i="1"/>
  <c r="AK964" i="1"/>
  <c r="AL964" i="1"/>
  <c r="AG956" i="1"/>
  <c r="AH956" i="1"/>
  <c r="AI956" i="1"/>
  <c r="AJ956" i="1"/>
  <c r="AK956" i="1"/>
  <c r="AL956" i="1"/>
  <c r="AG948" i="1"/>
  <c r="AH948" i="1"/>
  <c r="AI948" i="1"/>
  <c r="AJ948" i="1"/>
  <c r="AK948" i="1"/>
  <c r="AL948" i="1"/>
  <c r="AG940" i="1"/>
  <c r="AH940" i="1"/>
  <c r="AI940" i="1"/>
  <c r="AJ940" i="1"/>
  <c r="AK940" i="1"/>
  <c r="AL940" i="1"/>
  <c r="AG932" i="1"/>
  <c r="AH932" i="1"/>
  <c r="AI932" i="1"/>
  <c r="AJ932" i="1"/>
  <c r="AK932" i="1"/>
  <c r="AL932" i="1"/>
  <c r="AG924" i="1"/>
  <c r="AH924" i="1"/>
  <c r="AI924" i="1"/>
  <c r="AJ924" i="1"/>
  <c r="AK924" i="1"/>
  <c r="AL924" i="1"/>
  <c r="AG916" i="1"/>
  <c r="AH916" i="1"/>
  <c r="AI916" i="1"/>
  <c r="AJ916" i="1"/>
  <c r="AK916" i="1"/>
  <c r="AL916" i="1"/>
  <c r="AG908" i="1"/>
  <c r="AH908" i="1"/>
  <c r="AI908" i="1"/>
  <c r="AJ908" i="1"/>
  <c r="AK908" i="1"/>
  <c r="AL908" i="1"/>
  <c r="AG900" i="1"/>
  <c r="AH900" i="1"/>
  <c r="AI900" i="1"/>
  <c r="AJ900" i="1"/>
  <c r="AK900" i="1"/>
  <c r="AL900" i="1"/>
  <c r="AG892" i="1"/>
  <c r="AH892" i="1"/>
  <c r="AI892" i="1"/>
  <c r="AJ892" i="1"/>
  <c r="AK892" i="1"/>
  <c r="AL892" i="1"/>
  <c r="AG884" i="1"/>
  <c r="AH884" i="1"/>
  <c r="AI884" i="1"/>
  <c r="AJ884" i="1"/>
  <c r="AK884" i="1"/>
  <c r="AL884" i="1"/>
  <c r="AG876" i="1"/>
  <c r="AH876" i="1"/>
  <c r="AI876" i="1"/>
  <c r="AJ876" i="1"/>
  <c r="AK876" i="1"/>
  <c r="AL876" i="1"/>
  <c r="AG868" i="1"/>
  <c r="AH868" i="1"/>
  <c r="AI868" i="1"/>
  <c r="AJ868" i="1"/>
  <c r="AK868" i="1"/>
  <c r="AL868" i="1"/>
  <c r="AG860" i="1"/>
  <c r="AH860" i="1"/>
  <c r="AI860" i="1"/>
  <c r="AJ860" i="1"/>
  <c r="AK860" i="1"/>
  <c r="AL860" i="1"/>
  <c r="AG852" i="1"/>
  <c r="AH852" i="1"/>
  <c r="AI852" i="1"/>
  <c r="AJ852" i="1"/>
  <c r="AK852" i="1"/>
  <c r="AL852" i="1"/>
  <c r="AG844" i="1"/>
  <c r="AH844" i="1"/>
  <c r="AI844" i="1"/>
  <c r="AJ844" i="1"/>
  <c r="AK844" i="1"/>
  <c r="AL844" i="1"/>
  <c r="AG836" i="1"/>
  <c r="AH836" i="1"/>
  <c r="AI836" i="1"/>
  <c r="AJ836" i="1"/>
  <c r="AK836" i="1"/>
  <c r="AL836" i="1"/>
  <c r="AG828" i="1"/>
  <c r="AH828" i="1"/>
  <c r="AI828" i="1"/>
  <c r="AJ828" i="1"/>
  <c r="AK828" i="1"/>
  <c r="AL828" i="1"/>
  <c r="AG820" i="1"/>
  <c r="AH820" i="1"/>
  <c r="AI820" i="1"/>
  <c r="AJ820" i="1"/>
  <c r="AK820" i="1"/>
  <c r="AL820" i="1"/>
  <c r="AG812" i="1"/>
  <c r="AH812" i="1"/>
  <c r="AI812" i="1"/>
  <c r="AJ812" i="1"/>
  <c r="AK812" i="1"/>
  <c r="AL812" i="1"/>
  <c r="AG804" i="1"/>
  <c r="AH804" i="1"/>
  <c r="AI804" i="1"/>
  <c r="AJ804" i="1"/>
  <c r="AK804" i="1"/>
  <c r="AL804" i="1"/>
  <c r="AG796" i="1"/>
  <c r="AH796" i="1"/>
  <c r="AI796" i="1"/>
  <c r="AJ796" i="1"/>
  <c r="AK796" i="1"/>
  <c r="AL796" i="1"/>
  <c r="AG788" i="1"/>
  <c r="AH788" i="1"/>
  <c r="AI788" i="1"/>
  <c r="AJ788" i="1"/>
  <c r="AK788" i="1"/>
  <c r="AL788" i="1"/>
  <c r="AG780" i="1"/>
  <c r="AH780" i="1"/>
  <c r="AI780" i="1"/>
  <c r="AJ780" i="1"/>
  <c r="AK780" i="1"/>
  <c r="AL780" i="1"/>
  <c r="AG772" i="1"/>
  <c r="AH772" i="1"/>
  <c r="AI772" i="1"/>
  <c r="AJ772" i="1"/>
  <c r="AK772" i="1"/>
  <c r="AL772" i="1"/>
  <c r="AG764" i="1"/>
  <c r="AH764" i="1"/>
  <c r="AI764" i="1"/>
  <c r="AJ764" i="1"/>
  <c r="AK764" i="1"/>
  <c r="AL764" i="1"/>
  <c r="AG756" i="1"/>
  <c r="AH756" i="1"/>
  <c r="AI756" i="1"/>
  <c r="AJ756" i="1"/>
  <c r="AK756" i="1"/>
  <c r="AL756" i="1"/>
  <c r="AG748" i="1"/>
  <c r="AH748" i="1"/>
  <c r="AI748" i="1"/>
  <c r="AJ748" i="1"/>
  <c r="AK748" i="1"/>
  <c r="AL748" i="1"/>
  <c r="AG740" i="1"/>
  <c r="AH740" i="1"/>
  <c r="AI740" i="1"/>
  <c r="AJ740" i="1"/>
  <c r="AK740" i="1"/>
  <c r="AL740" i="1"/>
  <c r="AG732" i="1"/>
  <c r="AH732" i="1"/>
  <c r="AI732" i="1"/>
  <c r="AJ732" i="1"/>
  <c r="AK732" i="1"/>
  <c r="AL732" i="1"/>
  <c r="AG724" i="1"/>
  <c r="AH724" i="1"/>
  <c r="AI724" i="1"/>
  <c r="AJ724" i="1"/>
  <c r="AK724" i="1"/>
  <c r="AL724" i="1"/>
  <c r="AG716" i="1"/>
  <c r="AH716" i="1"/>
  <c r="AI716" i="1"/>
  <c r="AJ716" i="1"/>
  <c r="AK716" i="1"/>
  <c r="AL716" i="1"/>
  <c r="AG708" i="1"/>
  <c r="AH708" i="1"/>
  <c r="AI708" i="1"/>
  <c r="AJ708" i="1"/>
  <c r="AK708" i="1"/>
  <c r="AL708" i="1"/>
  <c r="AG700" i="1"/>
  <c r="AH700" i="1"/>
  <c r="AI700" i="1"/>
  <c r="AJ700" i="1"/>
  <c r="AK700" i="1"/>
  <c r="AL700" i="1"/>
  <c r="AG692" i="1"/>
  <c r="AH692" i="1"/>
  <c r="AI692" i="1"/>
  <c r="AJ692" i="1"/>
  <c r="AK692" i="1"/>
  <c r="AL692" i="1"/>
  <c r="AG1371" i="1"/>
  <c r="AH1371" i="1"/>
  <c r="AI1371" i="1"/>
  <c r="AJ1371" i="1"/>
  <c r="AK1371" i="1"/>
  <c r="AL1371" i="1"/>
  <c r="AG1363" i="1"/>
  <c r="AH1363" i="1"/>
  <c r="AI1363" i="1"/>
  <c r="AJ1363" i="1"/>
  <c r="AK1363" i="1"/>
  <c r="AL1363" i="1"/>
  <c r="AG1355" i="1"/>
  <c r="AH1355" i="1"/>
  <c r="AI1355" i="1"/>
  <c r="AJ1355" i="1"/>
  <c r="AK1355" i="1"/>
  <c r="AL1355" i="1"/>
  <c r="AG1347" i="1"/>
  <c r="AH1347" i="1"/>
  <c r="AI1347" i="1"/>
  <c r="AJ1347" i="1"/>
  <c r="AK1347" i="1"/>
  <c r="AL1347" i="1"/>
  <c r="AG1339" i="1"/>
  <c r="AH1339" i="1"/>
  <c r="AI1339" i="1"/>
  <c r="AJ1339" i="1"/>
  <c r="AK1339" i="1"/>
  <c r="AL1339" i="1"/>
  <c r="AG1331" i="1"/>
  <c r="AH1331" i="1"/>
  <c r="AI1331" i="1"/>
  <c r="AJ1331" i="1"/>
  <c r="AK1331" i="1"/>
  <c r="AL1331" i="1"/>
  <c r="AG1323" i="1"/>
  <c r="AH1323" i="1"/>
  <c r="AI1323" i="1"/>
  <c r="AJ1323" i="1"/>
  <c r="AK1323" i="1"/>
  <c r="AL1323" i="1"/>
  <c r="AG1315" i="1"/>
  <c r="AH1315" i="1"/>
  <c r="AI1315" i="1"/>
  <c r="AJ1315" i="1"/>
  <c r="AK1315" i="1"/>
  <c r="AL1315" i="1"/>
  <c r="AG1307" i="1"/>
  <c r="AH1307" i="1"/>
  <c r="AI1307" i="1"/>
  <c r="AJ1307" i="1"/>
  <c r="AK1307" i="1"/>
  <c r="AL1307" i="1"/>
  <c r="AG1299" i="1"/>
  <c r="AH1299" i="1"/>
  <c r="AI1299" i="1"/>
  <c r="AJ1299" i="1"/>
  <c r="AK1299" i="1"/>
  <c r="AL1299" i="1"/>
  <c r="AG1291" i="1"/>
  <c r="AH1291" i="1"/>
  <c r="AI1291" i="1"/>
  <c r="AJ1291" i="1"/>
  <c r="AK1291" i="1"/>
  <c r="AL1291" i="1"/>
  <c r="AG1283" i="1"/>
  <c r="AH1283" i="1"/>
  <c r="AI1283" i="1"/>
  <c r="AJ1283" i="1"/>
  <c r="AK1283" i="1"/>
  <c r="AL1283" i="1"/>
  <c r="AG1275" i="1"/>
  <c r="AH1275" i="1"/>
  <c r="AI1275" i="1"/>
  <c r="AJ1275" i="1"/>
  <c r="AK1275" i="1"/>
  <c r="AL1275" i="1"/>
  <c r="AG1267" i="1"/>
  <c r="AH1267" i="1"/>
  <c r="AI1267" i="1"/>
  <c r="AJ1267" i="1"/>
  <c r="AK1267" i="1"/>
  <c r="AL1267" i="1"/>
  <c r="AG1259" i="1"/>
  <c r="AH1259" i="1"/>
  <c r="AI1259" i="1"/>
  <c r="AJ1259" i="1"/>
  <c r="AK1259" i="1"/>
  <c r="AL1259" i="1"/>
  <c r="AG1251" i="1"/>
  <c r="AH1251" i="1"/>
  <c r="AI1251" i="1"/>
  <c r="AJ1251" i="1"/>
  <c r="AK1251" i="1"/>
  <c r="AL1251" i="1"/>
  <c r="AJ1243" i="1"/>
  <c r="AL1243" i="1"/>
  <c r="AG1243" i="1"/>
  <c r="AH1243" i="1"/>
  <c r="AI1243" i="1"/>
  <c r="AK1243" i="1"/>
  <c r="AI1235" i="1"/>
  <c r="AJ1235" i="1"/>
  <c r="AK1235" i="1"/>
  <c r="AL1235" i="1"/>
  <c r="AG1235" i="1"/>
  <c r="AH1235" i="1"/>
  <c r="AI1227" i="1"/>
  <c r="AJ1227" i="1"/>
  <c r="AK1227" i="1"/>
  <c r="AL1227" i="1"/>
  <c r="AG1227" i="1"/>
  <c r="AH1227" i="1"/>
  <c r="AI1219" i="1"/>
  <c r="AJ1219" i="1"/>
  <c r="AK1219" i="1"/>
  <c r="AL1219" i="1"/>
  <c r="AG1219" i="1"/>
  <c r="AH1219" i="1"/>
  <c r="AI1211" i="1"/>
  <c r="AJ1211" i="1"/>
  <c r="AK1211" i="1"/>
  <c r="AL1211" i="1"/>
  <c r="AG1211" i="1"/>
  <c r="AH1211" i="1"/>
  <c r="AI1203" i="1"/>
  <c r="AJ1203" i="1"/>
  <c r="AK1203" i="1"/>
  <c r="AL1203" i="1"/>
  <c r="AG1203" i="1"/>
  <c r="AH1203" i="1"/>
  <c r="AI1195" i="1"/>
  <c r="AJ1195" i="1"/>
  <c r="AK1195" i="1"/>
  <c r="AL1195" i="1"/>
  <c r="AG1195" i="1"/>
  <c r="AH1195" i="1"/>
  <c r="AI1187" i="1"/>
  <c r="AJ1187" i="1"/>
  <c r="AK1187" i="1"/>
  <c r="AL1187" i="1"/>
  <c r="AG1187" i="1"/>
  <c r="AH1187" i="1"/>
  <c r="AI1179" i="1"/>
  <c r="AJ1179" i="1"/>
  <c r="AK1179" i="1"/>
  <c r="AL1179" i="1"/>
  <c r="AG1179" i="1"/>
  <c r="AH1179" i="1"/>
  <c r="AI1171" i="1"/>
  <c r="AJ1171" i="1"/>
  <c r="AK1171" i="1"/>
  <c r="AL1171" i="1"/>
  <c r="AG1171" i="1"/>
  <c r="AH1171" i="1"/>
  <c r="AI1163" i="1"/>
  <c r="AJ1163" i="1"/>
  <c r="AK1163" i="1"/>
  <c r="AL1163" i="1"/>
  <c r="AG1163" i="1"/>
  <c r="AH1163" i="1"/>
  <c r="AI1155" i="1"/>
  <c r="AJ1155" i="1"/>
  <c r="AK1155" i="1"/>
  <c r="AL1155" i="1"/>
  <c r="AG1155" i="1"/>
  <c r="AH1155" i="1"/>
  <c r="AI1147" i="1"/>
  <c r="AJ1147" i="1"/>
  <c r="AK1147" i="1"/>
  <c r="AL1147" i="1"/>
  <c r="AG1147" i="1"/>
  <c r="AH1147" i="1"/>
  <c r="AI1139" i="1"/>
  <c r="AJ1139" i="1"/>
  <c r="AK1139" i="1"/>
  <c r="AL1139" i="1"/>
  <c r="AG1139" i="1"/>
  <c r="AH1139" i="1"/>
  <c r="AI1131" i="1"/>
  <c r="AJ1131" i="1"/>
  <c r="AK1131" i="1"/>
  <c r="AL1131" i="1"/>
  <c r="AG1131" i="1"/>
  <c r="AH1131" i="1"/>
  <c r="AI1123" i="1"/>
  <c r="AJ1123" i="1"/>
  <c r="AK1123" i="1"/>
  <c r="AL1123" i="1"/>
  <c r="AG1123" i="1"/>
  <c r="AH1123" i="1"/>
  <c r="AI1115" i="1"/>
  <c r="AJ1115" i="1"/>
  <c r="AK1115" i="1"/>
  <c r="AL1115" i="1"/>
  <c r="AG1115" i="1"/>
  <c r="AH1115" i="1"/>
  <c r="AI1107" i="1"/>
  <c r="AJ1107" i="1"/>
  <c r="AK1107" i="1"/>
  <c r="AL1107" i="1"/>
  <c r="AG1107" i="1"/>
  <c r="AH1107" i="1"/>
  <c r="AI1099" i="1"/>
  <c r="AJ1099" i="1"/>
  <c r="AK1099" i="1"/>
  <c r="AL1099" i="1"/>
  <c r="AG1099" i="1"/>
  <c r="AH1099" i="1"/>
  <c r="AI1091" i="1"/>
  <c r="AJ1091" i="1"/>
  <c r="AK1091" i="1"/>
  <c r="AL1091" i="1"/>
  <c r="AG1091" i="1"/>
  <c r="AH1091" i="1"/>
  <c r="AI1083" i="1"/>
  <c r="AJ1083" i="1"/>
  <c r="AK1083" i="1"/>
  <c r="AL1083" i="1"/>
  <c r="AG1083" i="1"/>
  <c r="AH1083" i="1"/>
  <c r="AI1075" i="1"/>
  <c r="AJ1075" i="1"/>
  <c r="AK1075" i="1"/>
  <c r="AL1075" i="1"/>
  <c r="AG1075" i="1"/>
  <c r="AH1075" i="1"/>
  <c r="AI1067" i="1"/>
  <c r="AJ1067" i="1"/>
  <c r="AK1067" i="1"/>
  <c r="AL1067" i="1"/>
  <c r="AG1067" i="1"/>
  <c r="AH1067" i="1"/>
  <c r="AI1059" i="1"/>
  <c r="AJ1059" i="1"/>
  <c r="AK1059" i="1"/>
  <c r="AL1059" i="1"/>
  <c r="AG1059" i="1"/>
  <c r="AH1059" i="1"/>
  <c r="AI1051" i="1"/>
  <c r="AJ1051" i="1"/>
  <c r="AK1051" i="1"/>
  <c r="AL1051" i="1"/>
  <c r="AG1051" i="1"/>
  <c r="AH1051" i="1"/>
  <c r="AG1043" i="1"/>
  <c r="AH1043" i="1"/>
  <c r="AI1043" i="1"/>
  <c r="AJ1043" i="1"/>
  <c r="AK1043" i="1"/>
  <c r="AL1043" i="1"/>
  <c r="AG1035" i="1"/>
  <c r="AH1035" i="1"/>
  <c r="AI1035" i="1"/>
  <c r="AJ1035" i="1"/>
  <c r="AK1035" i="1"/>
  <c r="AL1035" i="1"/>
  <c r="AG1027" i="1"/>
  <c r="AH1027" i="1"/>
  <c r="AI1027" i="1"/>
  <c r="AJ1027" i="1"/>
  <c r="AK1027" i="1"/>
  <c r="AL1027" i="1"/>
  <c r="AG1019" i="1"/>
  <c r="AH1019" i="1"/>
  <c r="AI1019" i="1"/>
  <c r="AJ1019" i="1"/>
  <c r="AK1019" i="1"/>
  <c r="AL1019" i="1"/>
  <c r="AG1011" i="1"/>
  <c r="AH1011" i="1"/>
  <c r="AI1011" i="1"/>
  <c r="AJ1011" i="1"/>
  <c r="AK1011" i="1"/>
  <c r="AL1011" i="1"/>
  <c r="AG1003" i="1"/>
  <c r="AH1003" i="1"/>
  <c r="AI1003" i="1"/>
  <c r="AJ1003" i="1"/>
  <c r="AK1003" i="1"/>
  <c r="AL1003" i="1"/>
  <c r="AG995" i="1"/>
  <c r="AH995" i="1"/>
  <c r="AI995" i="1"/>
  <c r="AJ995" i="1"/>
  <c r="AK995" i="1"/>
  <c r="AL995" i="1"/>
  <c r="AG987" i="1"/>
  <c r="AH987" i="1"/>
  <c r="AI987" i="1"/>
  <c r="AJ987" i="1"/>
  <c r="AK987" i="1"/>
  <c r="AL987" i="1"/>
  <c r="AG979" i="1"/>
  <c r="AH979" i="1"/>
  <c r="AI979" i="1"/>
  <c r="AJ979" i="1"/>
  <c r="AK979" i="1"/>
  <c r="AL979" i="1"/>
  <c r="AG971" i="1"/>
  <c r="AH971" i="1"/>
  <c r="AI971" i="1"/>
  <c r="AJ971" i="1"/>
  <c r="AK971" i="1"/>
  <c r="AL971" i="1"/>
  <c r="AG963" i="1"/>
  <c r="AH963" i="1"/>
  <c r="AI963" i="1"/>
  <c r="AJ963" i="1"/>
  <c r="AK963" i="1"/>
  <c r="AL963" i="1"/>
  <c r="AG955" i="1"/>
  <c r="AH955" i="1"/>
  <c r="AI955" i="1"/>
  <c r="AJ955" i="1"/>
  <c r="AK955" i="1"/>
  <c r="AL955" i="1"/>
  <c r="AG947" i="1"/>
  <c r="AH947" i="1"/>
  <c r="AI947" i="1"/>
  <c r="AJ947" i="1"/>
  <c r="AK947" i="1"/>
  <c r="AL947" i="1"/>
  <c r="AG939" i="1"/>
  <c r="AH939" i="1"/>
  <c r="AI939" i="1"/>
  <c r="AJ939" i="1"/>
  <c r="AK939" i="1"/>
  <c r="AL939" i="1"/>
  <c r="AG931" i="1"/>
  <c r="AH931" i="1"/>
  <c r="AI931" i="1"/>
  <c r="AJ931" i="1"/>
  <c r="AK931" i="1"/>
  <c r="AL931" i="1"/>
  <c r="AG923" i="1"/>
  <c r="AH923" i="1"/>
  <c r="AI923" i="1"/>
  <c r="AJ923" i="1"/>
  <c r="AK923" i="1"/>
  <c r="AL923" i="1"/>
  <c r="AG915" i="1"/>
  <c r="AH915" i="1"/>
  <c r="AI915" i="1"/>
  <c r="AJ915" i="1"/>
  <c r="AK915" i="1"/>
  <c r="AL915" i="1"/>
  <c r="AG907" i="1"/>
  <c r="AH907" i="1"/>
  <c r="AI907" i="1"/>
  <c r="AJ907" i="1"/>
  <c r="AK907" i="1"/>
  <c r="AL907" i="1"/>
  <c r="AG899" i="1"/>
  <c r="AH899" i="1"/>
  <c r="AI899" i="1"/>
  <c r="AJ899" i="1"/>
  <c r="AK899" i="1"/>
  <c r="AL899" i="1"/>
  <c r="AG891" i="1"/>
  <c r="AH891" i="1"/>
  <c r="AI891" i="1"/>
  <c r="AJ891" i="1"/>
  <c r="AK891" i="1"/>
  <c r="AL891" i="1"/>
  <c r="AG883" i="1"/>
  <c r="AH883" i="1"/>
  <c r="AI883" i="1"/>
  <c r="AJ883" i="1"/>
  <c r="AK883" i="1"/>
  <c r="AL883" i="1"/>
  <c r="AG875" i="1"/>
  <c r="AH875" i="1"/>
  <c r="AI875" i="1"/>
  <c r="AJ875" i="1"/>
  <c r="AK875" i="1"/>
  <c r="AL875" i="1"/>
  <c r="AG867" i="1"/>
  <c r="AH867" i="1"/>
  <c r="AI867" i="1"/>
  <c r="AJ867" i="1"/>
  <c r="AK867" i="1"/>
  <c r="AL867" i="1"/>
  <c r="AG859" i="1"/>
  <c r="AH859" i="1"/>
  <c r="AI859" i="1"/>
  <c r="AJ859" i="1"/>
  <c r="AK859" i="1"/>
  <c r="AL859" i="1"/>
  <c r="AG851" i="1"/>
  <c r="AH851" i="1"/>
  <c r="AI851" i="1"/>
  <c r="AJ851" i="1"/>
  <c r="AK851" i="1"/>
  <c r="AL851" i="1"/>
  <c r="AG843" i="1"/>
  <c r="AH843" i="1"/>
  <c r="AI843" i="1"/>
  <c r="AJ843" i="1"/>
  <c r="AK843" i="1"/>
  <c r="AL843" i="1"/>
  <c r="AG835" i="1"/>
  <c r="AH835" i="1"/>
  <c r="AI835" i="1"/>
  <c r="AJ835" i="1"/>
  <c r="AK835" i="1"/>
  <c r="AL835" i="1"/>
  <c r="AG827" i="1"/>
  <c r="AH827" i="1"/>
  <c r="AI827" i="1"/>
  <c r="AJ827" i="1"/>
  <c r="AK827" i="1"/>
  <c r="AL827" i="1"/>
  <c r="AG819" i="1"/>
  <c r="AH819" i="1"/>
  <c r="AI819" i="1"/>
  <c r="AJ819" i="1"/>
  <c r="AK819" i="1"/>
  <c r="AL819" i="1"/>
  <c r="AG811" i="1"/>
  <c r="AH811" i="1"/>
  <c r="AI811" i="1"/>
  <c r="AJ811" i="1"/>
  <c r="AK811" i="1"/>
  <c r="AL811" i="1"/>
  <c r="AG803" i="1"/>
  <c r="AH803" i="1"/>
  <c r="AI803" i="1"/>
  <c r="AJ803" i="1"/>
  <c r="AK803" i="1"/>
  <c r="AL803" i="1"/>
  <c r="AG795" i="1"/>
  <c r="AH795" i="1"/>
  <c r="AI795" i="1"/>
  <c r="AJ795" i="1"/>
  <c r="AK795" i="1"/>
  <c r="AL795" i="1"/>
  <c r="AG787" i="1"/>
  <c r="AH787" i="1"/>
  <c r="AI787" i="1"/>
  <c r="AJ787" i="1"/>
  <c r="AK787" i="1"/>
  <c r="AL787" i="1"/>
  <c r="AG779" i="1"/>
  <c r="AH779" i="1"/>
  <c r="AI779" i="1"/>
  <c r="AJ779" i="1"/>
  <c r="AK779" i="1"/>
  <c r="AL779" i="1"/>
  <c r="AG771" i="1"/>
  <c r="AH771" i="1"/>
  <c r="AI771" i="1"/>
  <c r="AJ771" i="1"/>
  <c r="AK771" i="1"/>
  <c r="AL771" i="1"/>
  <c r="AG763" i="1"/>
  <c r="AH763" i="1"/>
  <c r="AI763" i="1"/>
  <c r="AJ763" i="1"/>
  <c r="AK763" i="1"/>
  <c r="AL763" i="1"/>
  <c r="AG755" i="1"/>
  <c r="AH755" i="1"/>
  <c r="AI755" i="1"/>
  <c r="AJ755" i="1"/>
  <c r="AK755" i="1"/>
  <c r="AL755" i="1"/>
  <c r="AG747" i="1"/>
  <c r="AH747" i="1"/>
  <c r="AI747" i="1"/>
  <c r="AJ747" i="1"/>
  <c r="AK747" i="1"/>
  <c r="AL747" i="1"/>
  <c r="AG739" i="1"/>
  <c r="AH739" i="1"/>
  <c r="AI739" i="1"/>
  <c r="AJ739" i="1"/>
  <c r="AK739" i="1"/>
  <c r="AL739" i="1"/>
  <c r="AG731" i="1"/>
  <c r="AH731" i="1"/>
  <c r="AI731" i="1"/>
  <c r="AJ731" i="1"/>
  <c r="AK731" i="1"/>
  <c r="AL731" i="1"/>
  <c r="AG723" i="1"/>
  <c r="AH723" i="1"/>
  <c r="AI723" i="1"/>
  <c r="AJ723" i="1"/>
  <c r="AK723" i="1"/>
  <c r="AL723" i="1"/>
  <c r="AG715" i="1"/>
  <c r="AH715" i="1"/>
  <c r="AI715" i="1"/>
  <c r="AJ715" i="1"/>
  <c r="AK715" i="1"/>
  <c r="AL715" i="1"/>
  <c r="AG707" i="1"/>
  <c r="AH707" i="1"/>
  <c r="AI707" i="1"/>
  <c r="AJ707" i="1"/>
  <c r="AK707" i="1"/>
  <c r="AL707" i="1"/>
  <c r="AG699" i="1"/>
  <c r="AH699" i="1"/>
  <c r="AI699" i="1"/>
  <c r="AJ699" i="1"/>
  <c r="AK699" i="1"/>
  <c r="AL699" i="1"/>
  <c r="AG691" i="1"/>
  <c r="AH691" i="1"/>
  <c r="AI691" i="1"/>
  <c r="AJ691" i="1"/>
  <c r="AK691" i="1"/>
  <c r="AL691" i="1"/>
  <c r="AH684" i="1"/>
  <c r="AJ684" i="1"/>
  <c r="AL684" i="1"/>
  <c r="AG684" i="1"/>
  <c r="AI684" i="1"/>
  <c r="AK684" i="1"/>
  <c r="AH676" i="1"/>
  <c r="AJ676" i="1"/>
  <c r="AL676" i="1"/>
  <c r="AG676" i="1"/>
  <c r="AI676" i="1"/>
  <c r="AK676" i="1"/>
  <c r="AH668" i="1"/>
  <c r="AJ668" i="1"/>
  <c r="AL668" i="1"/>
  <c r="AG668" i="1"/>
  <c r="AI668" i="1"/>
  <c r="AK668" i="1"/>
  <c r="AH660" i="1"/>
  <c r="AJ660" i="1"/>
  <c r="AL660" i="1"/>
  <c r="AG660" i="1"/>
  <c r="AI660" i="1"/>
  <c r="AK660" i="1"/>
  <c r="AH652" i="1"/>
  <c r="AJ652" i="1"/>
  <c r="AL652" i="1"/>
  <c r="AG652" i="1"/>
  <c r="AI652" i="1"/>
  <c r="AK652" i="1"/>
  <c r="AH644" i="1"/>
  <c r="AJ644" i="1"/>
  <c r="AL644" i="1"/>
  <c r="AG644" i="1"/>
  <c r="AI644" i="1"/>
  <c r="AK644" i="1"/>
  <c r="AH636" i="1"/>
  <c r="AJ636" i="1"/>
  <c r="AL636" i="1"/>
  <c r="AG636" i="1"/>
  <c r="AI636" i="1"/>
  <c r="AK636" i="1"/>
  <c r="AH628" i="1"/>
  <c r="AJ628" i="1"/>
  <c r="AL628" i="1"/>
  <c r="AG628" i="1"/>
  <c r="AI628" i="1"/>
  <c r="AK628" i="1"/>
  <c r="AH620" i="1"/>
  <c r="AJ620" i="1"/>
  <c r="AL620" i="1"/>
  <c r="AG620" i="1"/>
  <c r="AI620" i="1"/>
  <c r="AK620" i="1"/>
  <c r="AH612" i="1"/>
  <c r="AJ612" i="1"/>
  <c r="AL612" i="1"/>
  <c r="AG612" i="1"/>
  <c r="AI612" i="1"/>
  <c r="AK612" i="1"/>
  <c r="AH604" i="1"/>
  <c r="AJ604" i="1"/>
  <c r="AL604" i="1"/>
  <c r="AG604" i="1"/>
  <c r="AI604" i="1"/>
  <c r="AK604" i="1"/>
  <c r="AH596" i="1"/>
  <c r="AJ596" i="1"/>
  <c r="AL596" i="1"/>
  <c r="AG596" i="1"/>
  <c r="AI596" i="1"/>
  <c r="AK596" i="1"/>
  <c r="AH588" i="1"/>
  <c r="AJ588" i="1"/>
  <c r="AL588" i="1"/>
  <c r="AI588" i="1"/>
  <c r="AK588" i="1"/>
  <c r="AG588" i="1"/>
  <c r="AH580" i="1"/>
  <c r="AJ580" i="1"/>
  <c r="AL580" i="1"/>
  <c r="AG580" i="1"/>
  <c r="AI580" i="1"/>
  <c r="AK580" i="1"/>
  <c r="AH572" i="1"/>
  <c r="AJ572" i="1"/>
  <c r="AK572" i="1"/>
  <c r="AL572" i="1"/>
  <c r="AG572" i="1"/>
  <c r="AI572" i="1"/>
  <c r="AH564" i="1"/>
  <c r="AJ564" i="1"/>
  <c r="AK564" i="1"/>
  <c r="AL564" i="1"/>
  <c r="AG564" i="1"/>
  <c r="AI564" i="1"/>
  <c r="AH556" i="1"/>
  <c r="AJ556" i="1"/>
  <c r="AK556" i="1"/>
  <c r="AL556" i="1"/>
  <c r="AG556" i="1"/>
  <c r="AI556" i="1"/>
  <c r="AG548" i="1"/>
  <c r="AH548" i="1"/>
  <c r="AJ548" i="1"/>
  <c r="AI548" i="1"/>
  <c r="AK548" i="1"/>
  <c r="AL548" i="1"/>
  <c r="AG540" i="1"/>
  <c r="AH540" i="1"/>
  <c r="AJ540" i="1"/>
  <c r="AI540" i="1"/>
  <c r="AK540" i="1"/>
  <c r="AL540" i="1"/>
  <c r="AG532" i="1"/>
  <c r="AH532" i="1"/>
  <c r="AJ532" i="1"/>
  <c r="AI532" i="1"/>
  <c r="AK532" i="1"/>
  <c r="AL532" i="1"/>
  <c r="AG524" i="1"/>
  <c r="AH524" i="1"/>
  <c r="AJ524" i="1"/>
  <c r="AI524" i="1"/>
  <c r="AK524" i="1"/>
  <c r="AL524" i="1"/>
  <c r="AG516" i="1"/>
  <c r="AH516" i="1"/>
  <c r="AJ516" i="1"/>
  <c r="AL516" i="1"/>
  <c r="AI516" i="1"/>
  <c r="AK516" i="1"/>
  <c r="AG508" i="1"/>
  <c r="AH508" i="1"/>
  <c r="AJ508" i="1"/>
  <c r="AL508" i="1"/>
  <c r="AI508" i="1"/>
  <c r="AK508" i="1"/>
  <c r="AG500" i="1"/>
  <c r="AH500" i="1"/>
  <c r="AJ500" i="1"/>
  <c r="AL500" i="1"/>
  <c r="AI500" i="1"/>
  <c r="AK500" i="1"/>
  <c r="AG492" i="1"/>
  <c r="AH492" i="1"/>
  <c r="AJ492" i="1"/>
  <c r="AL492" i="1"/>
  <c r="AI492" i="1"/>
  <c r="AK492" i="1"/>
  <c r="AG484" i="1"/>
  <c r="AH484" i="1"/>
  <c r="AJ484" i="1"/>
  <c r="AL484" i="1"/>
  <c r="AI484" i="1"/>
  <c r="AK484" i="1"/>
  <c r="AG476" i="1"/>
  <c r="AH476" i="1"/>
  <c r="AJ476" i="1"/>
  <c r="AL476" i="1"/>
  <c r="AI476" i="1"/>
  <c r="AK476" i="1"/>
  <c r="AL468" i="1"/>
  <c r="AH468" i="1"/>
  <c r="AJ468" i="1"/>
  <c r="AG468" i="1"/>
  <c r="AI468" i="1"/>
  <c r="AK468" i="1"/>
  <c r="AL460" i="1"/>
  <c r="AG460" i="1"/>
  <c r="AH460" i="1"/>
  <c r="AJ460" i="1"/>
  <c r="AI460" i="1"/>
  <c r="AK460" i="1"/>
  <c r="AL452" i="1"/>
  <c r="AG452" i="1"/>
  <c r="AH452" i="1"/>
  <c r="AI452" i="1"/>
  <c r="AK452" i="1"/>
  <c r="AJ452" i="1"/>
  <c r="AL444" i="1"/>
  <c r="AG444" i="1"/>
  <c r="AH444" i="1"/>
  <c r="AJ444" i="1"/>
  <c r="AI444" i="1"/>
  <c r="AK444" i="1"/>
  <c r="AL436" i="1"/>
  <c r="AG436" i="1"/>
  <c r="AH436" i="1"/>
  <c r="AJ436" i="1"/>
  <c r="AI436" i="1"/>
  <c r="AK436" i="1"/>
  <c r="AL428" i="1"/>
  <c r="AG428" i="1"/>
  <c r="AH428" i="1"/>
  <c r="AJ428" i="1"/>
  <c r="AK428" i="1"/>
  <c r="AI428" i="1"/>
  <c r="AL420" i="1"/>
  <c r="AG420" i="1"/>
  <c r="AH420" i="1"/>
  <c r="AI420" i="1"/>
  <c r="AJ420" i="1"/>
  <c r="AK420" i="1"/>
  <c r="AL412" i="1"/>
  <c r="AG412" i="1"/>
  <c r="AH412" i="1"/>
  <c r="AJ412" i="1"/>
  <c r="AI412" i="1"/>
  <c r="AK412" i="1"/>
  <c r="AL404" i="1"/>
  <c r="AG404" i="1"/>
  <c r="AH404" i="1"/>
  <c r="AJ404" i="1"/>
  <c r="AI404" i="1"/>
  <c r="AK404" i="1"/>
  <c r="AL396" i="1"/>
  <c r="AG396" i="1"/>
  <c r="AH396" i="1"/>
  <c r="AJ396" i="1"/>
  <c r="AI396" i="1"/>
  <c r="AK396" i="1"/>
  <c r="AL388" i="1"/>
  <c r="AG388" i="1"/>
  <c r="AH388" i="1"/>
  <c r="AJ388" i="1"/>
  <c r="AI388" i="1"/>
  <c r="AK388" i="1"/>
  <c r="AJ380" i="1"/>
  <c r="AG380" i="1"/>
  <c r="AH380" i="1"/>
  <c r="AK380" i="1"/>
  <c r="AL380" i="1"/>
  <c r="AI380" i="1"/>
  <c r="AI372" i="1"/>
  <c r="AJ372" i="1"/>
  <c r="AL372" i="1"/>
  <c r="AG372" i="1"/>
  <c r="AH372" i="1"/>
  <c r="AK372" i="1"/>
  <c r="AI364" i="1"/>
  <c r="AJ364" i="1"/>
  <c r="AL364" i="1"/>
  <c r="AG364" i="1"/>
  <c r="AH364" i="1"/>
  <c r="AK364" i="1"/>
  <c r="AI356" i="1"/>
  <c r="AJ356" i="1"/>
  <c r="AL356" i="1"/>
  <c r="AG356" i="1"/>
  <c r="AH356" i="1"/>
  <c r="AK356" i="1"/>
  <c r="AI348" i="1"/>
  <c r="AJ348" i="1"/>
  <c r="AL348" i="1"/>
  <c r="AG348" i="1"/>
  <c r="AH348" i="1"/>
  <c r="AK348" i="1"/>
  <c r="AI340" i="1"/>
  <c r="AJ340" i="1"/>
  <c r="AL340" i="1"/>
  <c r="AG340" i="1"/>
  <c r="AK340" i="1"/>
  <c r="AH340" i="1"/>
  <c r="AI332" i="1"/>
  <c r="AJ332" i="1"/>
  <c r="AL332" i="1"/>
  <c r="AG332" i="1"/>
  <c r="AH332" i="1"/>
  <c r="AK332" i="1"/>
  <c r="AI324" i="1"/>
  <c r="AJ324" i="1"/>
  <c r="AL324" i="1"/>
  <c r="AG324" i="1"/>
  <c r="AH324" i="1"/>
  <c r="AK324" i="1"/>
  <c r="AI316" i="1"/>
  <c r="AJ316" i="1"/>
  <c r="AL316" i="1"/>
  <c r="AG316" i="1"/>
  <c r="AH316" i="1"/>
  <c r="AK316" i="1"/>
  <c r="AI308" i="1"/>
  <c r="AJ308" i="1"/>
  <c r="AL308" i="1"/>
  <c r="AG308" i="1"/>
  <c r="AK308" i="1"/>
  <c r="AH308" i="1"/>
  <c r="AI300" i="1"/>
  <c r="AJ300" i="1"/>
  <c r="AL300" i="1"/>
  <c r="AG300" i="1"/>
  <c r="AH300" i="1"/>
  <c r="AK300" i="1"/>
  <c r="AG292" i="1"/>
  <c r="AH292" i="1"/>
  <c r="AL292" i="1"/>
  <c r="AJ292" i="1"/>
  <c r="AK292" i="1"/>
  <c r="AI292" i="1"/>
  <c r="AG284" i="1"/>
  <c r="AH284" i="1"/>
  <c r="AI284" i="1"/>
  <c r="AL284" i="1"/>
  <c r="AJ284" i="1"/>
  <c r="AK284" i="1"/>
  <c r="AG276" i="1"/>
  <c r="AH276" i="1"/>
  <c r="AI276" i="1"/>
  <c r="AL276" i="1"/>
  <c r="AJ276" i="1"/>
  <c r="AK276" i="1"/>
  <c r="AG268" i="1"/>
  <c r="AH268" i="1"/>
  <c r="AI268" i="1"/>
  <c r="AJ268" i="1"/>
  <c r="AL268" i="1"/>
  <c r="AK268" i="1"/>
  <c r="AG260" i="1"/>
  <c r="AH260" i="1"/>
  <c r="AI260" i="1"/>
  <c r="AJ260" i="1"/>
  <c r="AL260" i="1"/>
  <c r="AK260" i="1"/>
  <c r="AG252" i="1"/>
  <c r="AH252" i="1"/>
  <c r="AI252" i="1"/>
  <c r="AJ252" i="1"/>
  <c r="AL252" i="1"/>
  <c r="AK252" i="1"/>
  <c r="AG244" i="1"/>
  <c r="AH244" i="1"/>
  <c r="AI244" i="1"/>
  <c r="AJ244" i="1"/>
  <c r="AL244" i="1"/>
  <c r="AK244" i="1"/>
  <c r="AG236" i="1"/>
  <c r="AH236" i="1"/>
  <c r="AI236" i="1"/>
  <c r="AJ236" i="1"/>
  <c r="AL236" i="1"/>
  <c r="AK236" i="1"/>
  <c r="AG228" i="1"/>
  <c r="AH228" i="1"/>
  <c r="AI228" i="1"/>
  <c r="AJ228" i="1"/>
  <c r="AL228" i="1"/>
  <c r="AK228" i="1"/>
  <c r="AG220" i="1"/>
  <c r="AH220" i="1"/>
  <c r="AI220" i="1"/>
  <c r="AJ220" i="1"/>
  <c r="AL220" i="1"/>
  <c r="AK220" i="1"/>
  <c r="AH212" i="1"/>
  <c r="AI212" i="1"/>
  <c r="AJ212" i="1"/>
  <c r="AG212" i="1"/>
  <c r="AK212" i="1"/>
  <c r="AL212" i="1"/>
  <c r="AH204" i="1"/>
  <c r="AI204" i="1"/>
  <c r="AJ204" i="1"/>
  <c r="AK204" i="1"/>
  <c r="AG204" i="1"/>
  <c r="AL204" i="1"/>
  <c r="AH196" i="1"/>
  <c r="AI196" i="1"/>
  <c r="AJ196" i="1"/>
  <c r="AK196" i="1"/>
  <c r="AG196" i="1"/>
  <c r="AL196" i="1"/>
  <c r="AH188" i="1"/>
  <c r="AI188" i="1"/>
  <c r="AJ188" i="1"/>
  <c r="AK188" i="1"/>
  <c r="AG188" i="1"/>
  <c r="AL188" i="1"/>
  <c r="AH180" i="1"/>
  <c r="AI180" i="1"/>
  <c r="AJ180" i="1"/>
  <c r="AK180" i="1"/>
  <c r="AL180" i="1"/>
  <c r="AG180" i="1"/>
  <c r="AH172" i="1"/>
  <c r="AI172" i="1"/>
  <c r="AJ172" i="1"/>
  <c r="AK172" i="1"/>
  <c r="AL172" i="1"/>
  <c r="AG172" i="1"/>
  <c r="AH164" i="1"/>
  <c r="AI164" i="1"/>
  <c r="AJ164" i="1"/>
  <c r="AK164" i="1"/>
  <c r="AL164" i="1"/>
  <c r="AG164" i="1"/>
  <c r="AH156" i="1"/>
  <c r="AI156" i="1"/>
  <c r="AJ156" i="1"/>
  <c r="AK156" i="1"/>
  <c r="AL156" i="1"/>
  <c r="AG156" i="1"/>
  <c r="AH148" i="1"/>
  <c r="AI148" i="1"/>
  <c r="AJ148" i="1"/>
  <c r="AK148" i="1"/>
  <c r="AL148" i="1"/>
  <c r="AG148" i="1"/>
  <c r="AH140" i="1"/>
  <c r="AI140" i="1"/>
  <c r="AJ140" i="1"/>
  <c r="AK140" i="1"/>
  <c r="AL140" i="1"/>
  <c r="AG140" i="1"/>
  <c r="AG132" i="1"/>
  <c r="AH132" i="1"/>
  <c r="AI132" i="1"/>
  <c r="AJ132" i="1"/>
  <c r="AK132" i="1"/>
  <c r="AL132" i="1"/>
  <c r="AG124" i="1"/>
  <c r="AH124" i="1"/>
  <c r="AI124" i="1"/>
  <c r="AK124" i="1"/>
  <c r="AL124" i="1"/>
  <c r="AJ124" i="1"/>
  <c r="AH116" i="1"/>
  <c r="AG116" i="1"/>
  <c r="AI116" i="1"/>
  <c r="AK116" i="1"/>
  <c r="AJ116" i="1"/>
  <c r="AL116" i="1"/>
  <c r="AH108" i="1"/>
  <c r="AG108" i="1"/>
  <c r="AI108" i="1"/>
  <c r="AJ108" i="1"/>
  <c r="AK108" i="1"/>
  <c r="AL108" i="1"/>
  <c r="AH100" i="1"/>
  <c r="AI100" i="1"/>
  <c r="AJ100" i="1"/>
  <c r="AK100" i="1"/>
  <c r="AL100" i="1"/>
  <c r="AG100" i="1"/>
  <c r="AH92" i="1"/>
  <c r="AK92" i="1"/>
  <c r="AL92" i="1"/>
  <c r="AI92" i="1"/>
  <c r="AG92" i="1"/>
  <c r="AJ92" i="1"/>
  <c r="AH84" i="1"/>
  <c r="AG84" i="1"/>
  <c r="AI84" i="1"/>
  <c r="AK84" i="1"/>
  <c r="AJ84" i="1"/>
  <c r="AL84" i="1"/>
  <c r="AH76" i="1"/>
  <c r="AG76" i="1"/>
  <c r="AI76" i="1"/>
  <c r="AJ76" i="1"/>
  <c r="AK76" i="1"/>
  <c r="AL76" i="1"/>
  <c r="AH68" i="1"/>
  <c r="AI68" i="1"/>
  <c r="AJ68" i="1"/>
  <c r="AK68" i="1"/>
  <c r="AL68" i="1"/>
  <c r="AG68" i="1"/>
  <c r="AH60" i="1"/>
  <c r="AK60" i="1"/>
  <c r="AL60" i="1"/>
  <c r="AI60" i="1"/>
  <c r="AG60" i="1"/>
  <c r="AJ60" i="1"/>
  <c r="AH52" i="1"/>
  <c r="AG52" i="1"/>
  <c r="AI52" i="1"/>
  <c r="AK52" i="1"/>
  <c r="AJ52" i="1"/>
  <c r="AL52" i="1"/>
  <c r="AH44" i="1"/>
  <c r="AG44" i="1"/>
  <c r="AI44" i="1"/>
  <c r="AJ44" i="1"/>
  <c r="AK44" i="1"/>
  <c r="AL44" i="1"/>
  <c r="AH36" i="1"/>
  <c r="AI36" i="1"/>
  <c r="AJ36" i="1"/>
  <c r="AK36" i="1"/>
  <c r="AL36" i="1"/>
  <c r="AG36" i="1"/>
  <c r="AH28" i="1"/>
  <c r="AK28" i="1"/>
  <c r="AL28" i="1"/>
  <c r="AI28" i="1"/>
  <c r="AG28" i="1"/>
  <c r="AJ28" i="1"/>
  <c r="AH20" i="1"/>
  <c r="AG20" i="1"/>
  <c r="AI20" i="1"/>
  <c r="AK20" i="1"/>
  <c r="AJ20" i="1"/>
  <c r="AL20" i="1"/>
  <c r="AK12" i="1"/>
  <c r="AH12" i="1"/>
  <c r="AG12" i="1"/>
  <c r="AI12" i="1"/>
  <c r="AL12" i="1"/>
  <c r="AJ12" i="1"/>
  <c r="AK4" i="1"/>
  <c r="AG4" i="1"/>
  <c r="AH4" i="1"/>
  <c r="AI4" i="1"/>
  <c r="AJ4" i="1"/>
  <c r="AL4" i="1"/>
  <c r="AH683" i="1"/>
  <c r="AJ683" i="1"/>
  <c r="AG683" i="1"/>
  <c r="AI683" i="1"/>
  <c r="AK683" i="1"/>
  <c r="AL683" i="1"/>
  <c r="AH675" i="1"/>
  <c r="AJ675" i="1"/>
  <c r="AL675" i="1"/>
  <c r="AI675" i="1"/>
  <c r="AK675" i="1"/>
  <c r="AG675" i="1"/>
  <c r="AH667" i="1"/>
  <c r="AJ667" i="1"/>
  <c r="AL667" i="1"/>
  <c r="AI667" i="1"/>
  <c r="AK667" i="1"/>
  <c r="AG667" i="1"/>
  <c r="AH659" i="1"/>
  <c r="AJ659" i="1"/>
  <c r="AL659" i="1"/>
  <c r="AI659" i="1"/>
  <c r="AK659" i="1"/>
  <c r="AG659" i="1"/>
  <c r="AH651" i="1"/>
  <c r="AJ651" i="1"/>
  <c r="AL651" i="1"/>
  <c r="AI651" i="1"/>
  <c r="AK651" i="1"/>
  <c r="AG651" i="1"/>
  <c r="AH643" i="1"/>
  <c r="AJ643" i="1"/>
  <c r="AL643" i="1"/>
  <c r="AI643" i="1"/>
  <c r="AK643" i="1"/>
  <c r="AG643" i="1"/>
  <c r="AH635" i="1"/>
  <c r="AJ635" i="1"/>
  <c r="AL635" i="1"/>
  <c r="AI635" i="1"/>
  <c r="AK635" i="1"/>
  <c r="AG635" i="1"/>
  <c r="AH627" i="1"/>
  <c r="AJ627" i="1"/>
  <c r="AL627" i="1"/>
  <c r="AI627" i="1"/>
  <c r="AK627" i="1"/>
  <c r="AG627" i="1"/>
  <c r="AH619" i="1"/>
  <c r="AJ619" i="1"/>
  <c r="AL619" i="1"/>
  <c r="AI619" i="1"/>
  <c r="AK619" i="1"/>
  <c r="AG619" i="1"/>
  <c r="AH611" i="1"/>
  <c r="AJ611" i="1"/>
  <c r="AK611" i="1"/>
  <c r="AL611" i="1"/>
  <c r="AG611" i="1"/>
  <c r="AI611" i="1"/>
  <c r="AH603" i="1"/>
  <c r="AJ603" i="1"/>
  <c r="AK603" i="1"/>
  <c r="AL603" i="1"/>
  <c r="AG603" i="1"/>
  <c r="AI603" i="1"/>
  <c r="AH595" i="1"/>
  <c r="AJ595" i="1"/>
  <c r="AK595" i="1"/>
  <c r="AL595" i="1"/>
  <c r="AI595" i="1"/>
  <c r="AG595" i="1"/>
  <c r="AH587" i="1"/>
  <c r="AJ587" i="1"/>
  <c r="AK587" i="1"/>
  <c r="AL587" i="1"/>
  <c r="AG587" i="1"/>
  <c r="AI587" i="1"/>
  <c r="AH579" i="1"/>
  <c r="AJ579" i="1"/>
  <c r="AK579" i="1"/>
  <c r="AL579" i="1"/>
  <c r="AG579" i="1"/>
  <c r="AI579" i="1"/>
  <c r="AH571" i="1"/>
  <c r="AI571" i="1"/>
  <c r="AJ571" i="1"/>
  <c r="AK571" i="1"/>
  <c r="AL571" i="1"/>
  <c r="AG571" i="1"/>
  <c r="AH563" i="1"/>
  <c r="AI563" i="1"/>
  <c r="AJ563" i="1"/>
  <c r="AK563" i="1"/>
  <c r="AL563" i="1"/>
  <c r="AG563" i="1"/>
  <c r="AH555" i="1"/>
  <c r="AI555" i="1"/>
  <c r="AJ555" i="1"/>
  <c r="AK555" i="1"/>
  <c r="AL555" i="1"/>
  <c r="AG555" i="1"/>
  <c r="AL547" i="1"/>
  <c r="AH547" i="1"/>
  <c r="AJ547" i="1"/>
  <c r="AG547" i="1"/>
  <c r="AI547" i="1"/>
  <c r="AK547" i="1"/>
  <c r="AL539" i="1"/>
  <c r="AH539" i="1"/>
  <c r="AJ539" i="1"/>
  <c r="AG539" i="1"/>
  <c r="AI539" i="1"/>
  <c r="AK539" i="1"/>
  <c r="AL531" i="1"/>
  <c r="AH531" i="1"/>
  <c r="AJ531" i="1"/>
  <c r="AG531" i="1"/>
  <c r="AI531" i="1"/>
  <c r="AK531" i="1"/>
  <c r="AL523" i="1"/>
  <c r="AH523" i="1"/>
  <c r="AJ523" i="1"/>
  <c r="AG523" i="1"/>
  <c r="AI523" i="1"/>
  <c r="AK523" i="1"/>
  <c r="AL515" i="1"/>
  <c r="AH515" i="1"/>
  <c r="AJ515" i="1"/>
  <c r="AG515" i="1"/>
  <c r="AI515" i="1"/>
  <c r="AK515" i="1"/>
  <c r="AL507" i="1"/>
  <c r="AH507" i="1"/>
  <c r="AJ507" i="1"/>
  <c r="AG507" i="1"/>
  <c r="AI507" i="1"/>
  <c r="AK507" i="1"/>
  <c r="AL499" i="1"/>
  <c r="AH499" i="1"/>
  <c r="AJ499" i="1"/>
  <c r="AI499" i="1"/>
  <c r="AK499" i="1"/>
  <c r="AG499" i="1"/>
  <c r="AL491" i="1"/>
  <c r="AH491" i="1"/>
  <c r="AJ491" i="1"/>
  <c r="AG491" i="1"/>
  <c r="AI491" i="1"/>
  <c r="AK491" i="1"/>
  <c r="AL483" i="1"/>
  <c r="AH483" i="1"/>
  <c r="AJ483" i="1"/>
  <c r="AG483" i="1"/>
  <c r="AI483" i="1"/>
  <c r="AK483" i="1"/>
  <c r="AL475" i="1"/>
  <c r="AH475" i="1"/>
  <c r="AJ475" i="1"/>
  <c r="AG475" i="1"/>
  <c r="AI475" i="1"/>
  <c r="AK475" i="1"/>
  <c r="AJ467" i="1"/>
  <c r="AI467" i="1"/>
  <c r="AK467" i="1"/>
  <c r="AL467" i="1"/>
  <c r="AG467" i="1"/>
  <c r="AH467" i="1"/>
  <c r="AJ459" i="1"/>
  <c r="AL459" i="1"/>
  <c r="AG459" i="1"/>
  <c r="AI459" i="1"/>
  <c r="AH459" i="1"/>
  <c r="AK459" i="1"/>
  <c r="AJ451" i="1"/>
  <c r="AK451" i="1"/>
  <c r="AG451" i="1"/>
  <c r="AI451" i="1"/>
  <c r="AH451" i="1"/>
  <c r="AL451" i="1"/>
  <c r="AJ443" i="1"/>
  <c r="AK443" i="1"/>
  <c r="AG443" i="1"/>
  <c r="AH443" i="1"/>
  <c r="AL443" i="1"/>
  <c r="AI443" i="1"/>
  <c r="AJ435" i="1"/>
  <c r="AK435" i="1"/>
  <c r="AG435" i="1"/>
  <c r="AH435" i="1"/>
  <c r="AL435" i="1"/>
  <c r="AI435" i="1"/>
  <c r="AJ427" i="1"/>
  <c r="AK427" i="1"/>
  <c r="AG427" i="1"/>
  <c r="AH427" i="1"/>
  <c r="AL427" i="1"/>
  <c r="AI427" i="1"/>
  <c r="AJ419" i="1"/>
  <c r="AK419" i="1"/>
  <c r="AG419" i="1"/>
  <c r="AH419" i="1"/>
  <c r="AL419" i="1"/>
  <c r="AI419" i="1"/>
  <c r="AJ411" i="1"/>
  <c r="AK411" i="1"/>
  <c r="AH411" i="1"/>
  <c r="AG411" i="1"/>
  <c r="AI411" i="1"/>
  <c r="AL411" i="1"/>
  <c r="AJ403" i="1"/>
  <c r="AK403" i="1"/>
  <c r="AH403" i="1"/>
  <c r="AG403" i="1"/>
  <c r="AI403" i="1"/>
  <c r="AL403" i="1"/>
  <c r="AJ395" i="1"/>
  <c r="AK395" i="1"/>
  <c r="AH395" i="1"/>
  <c r="AG395" i="1"/>
  <c r="AI395" i="1"/>
  <c r="AL395" i="1"/>
  <c r="AJ387" i="1"/>
  <c r="AK387" i="1"/>
  <c r="AH387" i="1"/>
  <c r="AI387" i="1"/>
  <c r="AL387" i="1"/>
  <c r="AG387" i="1"/>
  <c r="AH379" i="1"/>
  <c r="AG379" i="1"/>
  <c r="AI379" i="1"/>
  <c r="AK379" i="1"/>
  <c r="AJ379" i="1"/>
  <c r="AL379" i="1"/>
  <c r="AG371" i="1"/>
  <c r="AH371" i="1"/>
  <c r="AJ371" i="1"/>
  <c r="AI371" i="1"/>
  <c r="AK371" i="1"/>
  <c r="AL371" i="1"/>
  <c r="AG363" i="1"/>
  <c r="AH363" i="1"/>
  <c r="AJ363" i="1"/>
  <c r="AK363" i="1"/>
  <c r="AI363" i="1"/>
  <c r="AL363" i="1"/>
  <c r="AG355" i="1"/>
  <c r="AH355" i="1"/>
  <c r="AJ355" i="1"/>
  <c r="AK355" i="1"/>
  <c r="AI355" i="1"/>
  <c r="AL355" i="1"/>
  <c r="AG347" i="1"/>
  <c r="AH347" i="1"/>
  <c r="AJ347" i="1"/>
  <c r="AK347" i="1"/>
  <c r="AL347" i="1"/>
  <c r="AI347" i="1"/>
  <c r="AG339" i="1"/>
  <c r="AH339" i="1"/>
  <c r="AJ339" i="1"/>
  <c r="AK339" i="1"/>
  <c r="AI339" i="1"/>
  <c r="AL339" i="1"/>
  <c r="AG331" i="1"/>
  <c r="AH331" i="1"/>
  <c r="AJ331" i="1"/>
  <c r="AK331" i="1"/>
  <c r="AI331" i="1"/>
  <c r="AL331" i="1"/>
  <c r="AG323" i="1"/>
  <c r="AH323" i="1"/>
  <c r="AJ323" i="1"/>
  <c r="AK323" i="1"/>
  <c r="AI323" i="1"/>
  <c r="AL323" i="1"/>
  <c r="AG315" i="1"/>
  <c r="AH315" i="1"/>
  <c r="AJ315" i="1"/>
  <c r="AK315" i="1"/>
  <c r="AL315" i="1"/>
  <c r="AI315" i="1"/>
  <c r="AG307" i="1"/>
  <c r="AH307" i="1"/>
  <c r="AJ307" i="1"/>
  <c r="AK307" i="1"/>
  <c r="AI307" i="1"/>
  <c r="AL307" i="1"/>
  <c r="AL299" i="1"/>
  <c r="AG299" i="1"/>
  <c r="AI299" i="1"/>
  <c r="AJ299" i="1"/>
  <c r="AH299" i="1"/>
  <c r="AK299" i="1"/>
  <c r="AL291" i="1"/>
  <c r="AG291" i="1"/>
  <c r="AJ291" i="1"/>
  <c r="AI291" i="1"/>
  <c r="AK291" i="1"/>
  <c r="AH291" i="1"/>
  <c r="AL283" i="1"/>
  <c r="AG283" i="1"/>
  <c r="AJ283" i="1"/>
  <c r="AI283" i="1"/>
  <c r="AH283" i="1"/>
  <c r="AK283" i="1"/>
  <c r="AL275" i="1"/>
  <c r="AG275" i="1"/>
  <c r="AH275" i="1"/>
  <c r="AJ275" i="1"/>
  <c r="AI275" i="1"/>
  <c r="AK275" i="1"/>
  <c r="AL267" i="1"/>
  <c r="AG267" i="1"/>
  <c r="AH267" i="1"/>
  <c r="AJ267" i="1"/>
  <c r="AI267" i="1"/>
  <c r="AK267" i="1"/>
  <c r="AL259" i="1"/>
  <c r="AG259" i="1"/>
  <c r="AH259" i="1"/>
  <c r="AJ259" i="1"/>
  <c r="AI259" i="1"/>
  <c r="AK259" i="1"/>
  <c r="AL251" i="1"/>
  <c r="AG251" i="1"/>
  <c r="AH251" i="1"/>
  <c r="AJ251" i="1"/>
  <c r="AI251" i="1"/>
  <c r="AK251" i="1"/>
  <c r="AL243" i="1"/>
  <c r="AG243" i="1"/>
  <c r="AH243" i="1"/>
  <c r="AJ243" i="1"/>
  <c r="AI243" i="1"/>
  <c r="AK243" i="1"/>
  <c r="AL235" i="1"/>
  <c r="AG235" i="1"/>
  <c r="AH235" i="1"/>
  <c r="AJ235" i="1"/>
  <c r="AI235" i="1"/>
  <c r="AK235" i="1"/>
  <c r="AL227" i="1"/>
  <c r="AG227" i="1"/>
  <c r="AH227" i="1"/>
  <c r="AJ227" i="1"/>
  <c r="AI227" i="1"/>
  <c r="AK227" i="1"/>
  <c r="AL219" i="1"/>
  <c r="AG219" i="1"/>
  <c r="AH219" i="1"/>
  <c r="AJ219" i="1"/>
  <c r="AI219" i="1"/>
  <c r="AK219" i="1"/>
  <c r="AG211" i="1"/>
  <c r="AH211" i="1"/>
  <c r="AJ211" i="1"/>
  <c r="AK211" i="1"/>
  <c r="AL211" i="1"/>
  <c r="AI211" i="1"/>
  <c r="AG203" i="1"/>
  <c r="AH203" i="1"/>
  <c r="AI203" i="1"/>
  <c r="AJ203" i="1"/>
  <c r="AK203" i="1"/>
  <c r="AL203" i="1"/>
  <c r="AG195" i="1"/>
  <c r="AH195" i="1"/>
  <c r="AI195" i="1"/>
  <c r="AL195" i="1"/>
  <c r="AJ195" i="1"/>
  <c r="AK195" i="1"/>
  <c r="AG187" i="1"/>
  <c r="AH187" i="1"/>
  <c r="AI187" i="1"/>
  <c r="AL187" i="1"/>
  <c r="AK187" i="1"/>
  <c r="AJ187" i="1"/>
  <c r="AG179" i="1"/>
  <c r="AH179" i="1"/>
  <c r="AI179" i="1"/>
  <c r="AJ179" i="1"/>
  <c r="AL179" i="1"/>
  <c r="AK179" i="1"/>
  <c r="AG171" i="1"/>
  <c r="AH171" i="1"/>
  <c r="AI171" i="1"/>
  <c r="AJ171" i="1"/>
  <c r="AL171" i="1"/>
  <c r="AK171" i="1"/>
  <c r="AG163" i="1"/>
  <c r="AH163" i="1"/>
  <c r="AI163" i="1"/>
  <c r="AJ163" i="1"/>
  <c r="AL163" i="1"/>
  <c r="AK163" i="1"/>
  <c r="AG155" i="1"/>
  <c r="AH155" i="1"/>
  <c r="AI155" i="1"/>
  <c r="AJ155" i="1"/>
  <c r="AL155" i="1"/>
  <c r="AK155" i="1"/>
  <c r="AG147" i="1"/>
  <c r="AH147" i="1"/>
  <c r="AI147" i="1"/>
  <c r="AJ147" i="1"/>
  <c r="AL147" i="1"/>
  <c r="AK147" i="1"/>
  <c r="AG139" i="1"/>
  <c r="AH139" i="1"/>
  <c r="AI139" i="1"/>
  <c r="AJ139" i="1"/>
  <c r="AL139" i="1"/>
  <c r="AK139" i="1"/>
  <c r="AK131" i="1"/>
  <c r="AG131" i="1"/>
  <c r="AI131" i="1"/>
  <c r="AL131" i="1"/>
  <c r="AH131" i="1"/>
  <c r="AJ131" i="1"/>
  <c r="AK123" i="1"/>
  <c r="AG123" i="1"/>
  <c r="AI123" i="1"/>
  <c r="AH123" i="1"/>
  <c r="AL123" i="1"/>
  <c r="AJ123" i="1"/>
  <c r="AJ115" i="1"/>
  <c r="AK115" i="1"/>
  <c r="AL115" i="1"/>
  <c r="AH115" i="1"/>
  <c r="AG115" i="1"/>
  <c r="AI115" i="1"/>
  <c r="AL107" i="1"/>
  <c r="AG107" i="1"/>
  <c r="AH107" i="1"/>
  <c r="AJ107" i="1"/>
  <c r="AI107" i="1"/>
  <c r="AK107" i="1"/>
  <c r="AG99" i="1"/>
  <c r="AH99" i="1"/>
  <c r="AI99" i="1"/>
  <c r="AJ99" i="1"/>
  <c r="AL99" i="1"/>
  <c r="AK99" i="1"/>
  <c r="AH91" i="1"/>
  <c r="AI91" i="1"/>
  <c r="AJ91" i="1"/>
  <c r="AK91" i="1"/>
  <c r="AL91" i="1"/>
  <c r="AG91" i="1"/>
  <c r="AJ83" i="1"/>
  <c r="AK83" i="1"/>
  <c r="AL83" i="1"/>
  <c r="AH83" i="1"/>
  <c r="AG83" i="1"/>
  <c r="AI83" i="1"/>
  <c r="AL75" i="1"/>
  <c r="AG75" i="1"/>
  <c r="AH75" i="1"/>
  <c r="AJ75" i="1"/>
  <c r="AI75" i="1"/>
  <c r="AK75" i="1"/>
  <c r="AG67" i="1"/>
  <c r="AH67" i="1"/>
  <c r="AI67" i="1"/>
  <c r="AJ67" i="1"/>
  <c r="AL67" i="1"/>
  <c r="AK67" i="1"/>
  <c r="AH59" i="1"/>
  <c r="AI59" i="1"/>
  <c r="AJ59" i="1"/>
  <c r="AK59" i="1"/>
  <c r="AL59" i="1"/>
  <c r="AG59" i="1"/>
  <c r="AJ51" i="1"/>
  <c r="AK51" i="1"/>
  <c r="AL51" i="1"/>
  <c r="AH51" i="1"/>
  <c r="AG51" i="1"/>
  <c r="AI51" i="1"/>
  <c r="AL43" i="1"/>
  <c r="AG43" i="1"/>
  <c r="AH43" i="1"/>
  <c r="AJ43" i="1"/>
  <c r="AI43" i="1"/>
  <c r="AK43" i="1"/>
  <c r="AG35" i="1"/>
  <c r="AH35" i="1"/>
  <c r="AI35" i="1"/>
  <c r="AJ35" i="1"/>
  <c r="AL35" i="1"/>
  <c r="AK35" i="1"/>
  <c r="AH27" i="1"/>
  <c r="AI27" i="1"/>
  <c r="AJ27" i="1"/>
  <c r="AK27" i="1"/>
  <c r="AL27" i="1"/>
  <c r="AG27" i="1"/>
  <c r="AJ19" i="1"/>
  <c r="AK19" i="1"/>
  <c r="AL19" i="1"/>
  <c r="AH19" i="1"/>
  <c r="AG19" i="1"/>
  <c r="AI19" i="1"/>
  <c r="AI11" i="1"/>
  <c r="AJ11" i="1"/>
  <c r="AK11" i="1"/>
  <c r="AL11" i="1"/>
  <c r="AG11" i="1"/>
  <c r="AH11" i="1"/>
  <c r="AG3" i="1"/>
  <c r="AH3" i="1"/>
  <c r="AI3" i="1"/>
  <c r="AJ3" i="1"/>
  <c r="AK3" i="1"/>
  <c r="AL3" i="1"/>
  <c r="AL682" i="1"/>
  <c r="AH682" i="1"/>
  <c r="AG682" i="1"/>
  <c r="AI682" i="1"/>
  <c r="AJ682" i="1"/>
  <c r="AK682" i="1"/>
  <c r="AL674" i="1"/>
  <c r="AH674" i="1"/>
  <c r="AJ674" i="1"/>
  <c r="AG674" i="1"/>
  <c r="AI674" i="1"/>
  <c r="AK674" i="1"/>
  <c r="AL666" i="1"/>
  <c r="AH666" i="1"/>
  <c r="AJ666" i="1"/>
  <c r="AG666" i="1"/>
  <c r="AI666" i="1"/>
  <c r="AK666" i="1"/>
  <c r="AL658" i="1"/>
  <c r="AH658" i="1"/>
  <c r="AJ658" i="1"/>
  <c r="AG658" i="1"/>
  <c r="AI658" i="1"/>
  <c r="AK658" i="1"/>
  <c r="AL650" i="1"/>
  <c r="AH650" i="1"/>
  <c r="AJ650" i="1"/>
  <c r="AG650" i="1"/>
  <c r="AI650" i="1"/>
  <c r="AK650" i="1"/>
  <c r="AL642" i="1"/>
  <c r="AH642" i="1"/>
  <c r="AJ642" i="1"/>
  <c r="AG642" i="1"/>
  <c r="AI642" i="1"/>
  <c r="AK642" i="1"/>
  <c r="AL634" i="1"/>
  <c r="AH634" i="1"/>
  <c r="AJ634" i="1"/>
  <c r="AG634" i="1"/>
  <c r="AI634" i="1"/>
  <c r="AK634" i="1"/>
  <c r="AL626" i="1"/>
  <c r="AH626" i="1"/>
  <c r="AJ626" i="1"/>
  <c r="AG626" i="1"/>
  <c r="AI626" i="1"/>
  <c r="AK626" i="1"/>
  <c r="AL618" i="1"/>
  <c r="AH618" i="1"/>
  <c r="AJ618" i="1"/>
  <c r="AG618" i="1"/>
  <c r="AI618" i="1"/>
  <c r="AK618" i="1"/>
  <c r="AL610" i="1"/>
  <c r="AH610" i="1"/>
  <c r="AI610" i="1"/>
  <c r="AJ610" i="1"/>
  <c r="AG610" i="1"/>
  <c r="AK610" i="1"/>
  <c r="AL602" i="1"/>
  <c r="AH602" i="1"/>
  <c r="AI602" i="1"/>
  <c r="AJ602" i="1"/>
  <c r="AK602" i="1"/>
  <c r="AG602" i="1"/>
  <c r="AL594" i="1"/>
  <c r="AH594" i="1"/>
  <c r="AI594" i="1"/>
  <c r="AJ594" i="1"/>
  <c r="AG594" i="1"/>
  <c r="AK594" i="1"/>
  <c r="AL586" i="1"/>
  <c r="AH586" i="1"/>
  <c r="AI586" i="1"/>
  <c r="AJ586" i="1"/>
  <c r="AG586" i="1"/>
  <c r="AK586" i="1"/>
  <c r="AL578" i="1"/>
  <c r="AG578" i="1"/>
  <c r="AH578" i="1"/>
  <c r="AI578" i="1"/>
  <c r="AJ578" i="1"/>
  <c r="AK578" i="1"/>
  <c r="AL570" i="1"/>
  <c r="AG570" i="1"/>
  <c r="AH570" i="1"/>
  <c r="AI570" i="1"/>
  <c r="AJ570" i="1"/>
  <c r="AK570" i="1"/>
  <c r="AL562" i="1"/>
  <c r="AG562" i="1"/>
  <c r="AH562" i="1"/>
  <c r="AI562" i="1"/>
  <c r="AJ562" i="1"/>
  <c r="AK562" i="1"/>
  <c r="AJ554" i="1"/>
  <c r="AK554" i="1"/>
  <c r="AL554" i="1"/>
  <c r="AG554" i="1"/>
  <c r="AH554" i="1"/>
  <c r="AI554" i="1"/>
  <c r="AJ546" i="1"/>
  <c r="AK546" i="1"/>
  <c r="AL546" i="1"/>
  <c r="AG546" i="1"/>
  <c r="AH546" i="1"/>
  <c r="AI546" i="1"/>
  <c r="AJ538" i="1"/>
  <c r="AK538" i="1"/>
  <c r="AL538" i="1"/>
  <c r="AG538" i="1"/>
  <c r="AH538" i="1"/>
  <c r="AI538" i="1"/>
  <c r="AJ530" i="1"/>
  <c r="AK530" i="1"/>
  <c r="AL530" i="1"/>
  <c r="AG530" i="1"/>
  <c r="AH530" i="1"/>
  <c r="AI530" i="1"/>
  <c r="AJ522" i="1"/>
  <c r="AK522" i="1"/>
  <c r="AL522" i="1"/>
  <c r="AG522" i="1"/>
  <c r="AH522" i="1"/>
  <c r="AI522" i="1"/>
  <c r="AJ514" i="1"/>
  <c r="AK514" i="1"/>
  <c r="AL514" i="1"/>
  <c r="AH514" i="1"/>
  <c r="AI514" i="1"/>
  <c r="AG514" i="1"/>
  <c r="AJ506" i="1"/>
  <c r="AK506" i="1"/>
  <c r="AL506" i="1"/>
  <c r="AH506" i="1"/>
  <c r="AI506" i="1"/>
  <c r="AG506" i="1"/>
  <c r="AJ498" i="1"/>
  <c r="AK498" i="1"/>
  <c r="AL498" i="1"/>
  <c r="AH498" i="1"/>
  <c r="AG498" i="1"/>
  <c r="AI498" i="1"/>
  <c r="AJ490" i="1"/>
  <c r="AK490" i="1"/>
  <c r="AL490" i="1"/>
  <c r="AH490" i="1"/>
  <c r="AG490" i="1"/>
  <c r="AI490" i="1"/>
  <c r="AJ482" i="1"/>
  <c r="AK482" i="1"/>
  <c r="AL482" i="1"/>
  <c r="AH482" i="1"/>
  <c r="AG482" i="1"/>
  <c r="AI482" i="1"/>
  <c r="AJ474" i="1"/>
  <c r="AK474" i="1"/>
  <c r="AL474" i="1"/>
  <c r="AH474" i="1"/>
  <c r="AI474" i="1"/>
  <c r="AG474" i="1"/>
  <c r="AH466" i="1"/>
  <c r="AG466" i="1"/>
  <c r="AI466" i="1"/>
  <c r="AK466" i="1"/>
  <c r="AL466" i="1"/>
  <c r="AJ466" i="1"/>
  <c r="AH458" i="1"/>
  <c r="AI458" i="1"/>
  <c r="AJ458" i="1"/>
  <c r="AK458" i="1"/>
  <c r="AL458" i="1"/>
  <c r="AG458" i="1"/>
  <c r="AH450" i="1"/>
  <c r="AI450" i="1"/>
  <c r="AG450" i="1"/>
  <c r="AJ450" i="1"/>
  <c r="AK450" i="1"/>
  <c r="AL450" i="1"/>
  <c r="AH442" i="1"/>
  <c r="AI442" i="1"/>
  <c r="AK442" i="1"/>
  <c r="AL442" i="1"/>
  <c r="AJ442" i="1"/>
  <c r="AG442" i="1"/>
  <c r="AH434" i="1"/>
  <c r="AI434" i="1"/>
  <c r="AK434" i="1"/>
  <c r="AL434" i="1"/>
  <c r="AJ434" i="1"/>
  <c r="AG434" i="1"/>
  <c r="AH426" i="1"/>
  <c r="AI426" i="1"/>
  <c r="AK426" i="1"/>
  <c r="AL426" i="1"/>
  <c r="AJ426" i="1"/>
  <c r="AG426" i="1"/>
  <c r="AH418" i="1"/>
  <c r="AI418" i="1"/>
  <c r="AK418" i="1"/>
  <c r="AL418" i="1"/>
  <c r="AJ418" i="1"/>
  <c r="AG418" i="1"/>
  <c r="AH410" i="1"/>
  <c r="AI410" i="1"/>
  <c r="AK410" i="1"/>
  <c r="AL410" i="1"/>
  <c r="AG410" i="1"/>
  <c r="AJ410" i="1"/>
  <c r="AH402" i="1"/>
  <c r="AI402" i="1"/>
  <c r="AK402" i="1"/>
  <c r="AL402" i="1"/>
  <c r="AG402" i="1"/>
  <c r="AJ402" i="1"/>
  <c r="AH394" i="1"/>
  <c r="AI394" i="1"/>
  <c r="AK394" i="1"/>
  <c r="AL394" i="1"/>
  <c r="AJ394" i="1"/>
  <c r="AG394" i="1"/>
  <c r="AH386" i="1"/>
  <c r="AI386" i="1"/>
  <c r="AK386" i="1"/>
  <c r="AL386" i="1"/>
  <c r="AG386" i="1"/>
  <c r="AJ386" i="1"/>
  <c r="AJ378" i="1"/>
  <c r="AK378" i="1"/>
  <c r="AH378" i="1"/>
  <c r="AG378" i="1"/>
  <c r="AI378" i="1"/>
  <c r="AL378" i="1"/>
  <c r="AH370" i="1"/>
  <c r="AI370" i="1"/>
  <c r="AK370" i="1"/>
  <c r="AJ370" i="1"/>
  <c r="AG370" i="1"/>
  <c r="AL370" i="1"/>
  <c r="AH362" i="1"/>
  <c r="AI362" i="1"/>
  <c r="AK362" i="1"/>
  <c r="AG362" i="1"/>
  <c r="AJ362" i="1"/>
  <c r="AL362" i="1"/>
  <c r="AH354" i="1"/>
  <c r="AI354" i="1"/>
  <c r="AK354" i="1"/>
  <c r="AG354" i="1"/>
  <c r="AL354" i="1"/>
  <c r="AJ354" i="1"/>
  <c r="AH346" i="1"/>
  <c r="AI346" i="1"/>
  <c r="AK346" i="1"/>
  <c r="AJ346" i="1"/>
  <c r="AL346" i="1"/>
  <c r="AG346" i="1"/>
  <c r="AH338" i="1"/>
  <c r="AI338" i="1"/>
  <c r="AK338" i="1"/>
  <c r="AJ338" i="1"/>
  <c r="AG338" i="1"/>
  <c r="AL338" i="1"/>
  <c r="AH330" i="1"/>
  <c r="AI330" i="1"/>
  <c r="AK330" i="1"/>
  <c r="AG330" i="1"/>
  <c r="AJ330" i="1"/>
  <c r="AL330" i="1"/>
  <c r="AH322" i="1"/>
  <c r="AI322" i="1"/>
  <c r="AK322" i="1"/>
  <c r="AG322" i="1"/>
  <c r="AL322" i="1"/>
  <c r="AJ322" i="1"/>
  <c r="AH314" i="1"/>
  <c r="AI314" i="1"/>
  <c r="AK314" i="1"/>
  <c r="AJ314" i="1"/>
  <c r="AL314" i="1"/>
  <c r="AG314" i="1"/>
  <c r="AH306" i="1"/>
  <c r="AI306" i="1"/>
  <c r="AK306" i="1"/>
  <c r="AJ306" i="1"/>
  <c r="AG306" i="1"/>
  <c r="AL306" i="1"/>
  <c r="AJ298" i="1"/>
  <c r="AL298" i="1"/>
  <c r="AG298" i="1"/>
  <c r="AI298" i="1"/>
  <c r="AH298" i="1"/>
  <c r="AK298" i="1"/>
  <c r="AJ290" i="1"/>
  <c r="AK290" i="1"/>
  <c r="AL290" i="1"/>
  <c r="AH290" i="1"/>
  <c r="AI290" i="1"/>
  <c r="AG290" i="1"/>
  <c r="AJ282" i="1"/>
  <c r="AK282" i="1"/>
  <c r="AL282" i="1"/>
  <c r="AH282" i="1"/>
  <c r="AG282" i="1"/>
  <c r="AI282" i="1"/>
  <c r="AJ274" i="1"/>
  <c r="AK274" i="1"/>
  <c r="AL274" i="1"/>
  <c r="AH274" i="1"/>
  <c r="AI274" i="1"/>
  <c r="AG274" i="1"/>
  <c r="AJ266" i="1"/>
  <c r="AK266" i="1"/>
  <c r="AL266" i="1"/>
  <c r="AH266" i="1"/>
  <c r="AG266" i="1"/>
  <c r="AI266" i="1"/>
  <c r="AJ258" i="1"/>
  <c r="AK258" i="1"/>
  <c r="AL258" i="1"/>
  <c r="AH258" i="1"/>
  <c r="AI258" i="1"/>
  <c r="AG258" i="1"/>
  <c r="AJ250" i="1"/>
  <c r="AK250" i="1"/>
  <c r="AL250" i="1"/>
  <c r="AH250" i="1"/>
  <c r="AG250" i="1"/>
  <c r="AI250" i="1"/>
  <c r="AJ242" i="1"/>
  <c r="AK242" i="1"/>
  <c r="AL242" i="1"/>
  <c r="AH242" i="1"/>
  <c r="AI242" i="1"/>
  <c r="AG242" i="1"/>
  <c r="AJ234" i="1"/>
  <c r="AK234" i="1"/>
  <c r="AL234" i="1"/>
  <c r="AH234" i="1"/>
  <c r="AG234" i="1"/>
  <c r="AI234" i="1"/>
  <c r="AJ226" i="1"/>
  <c r="AK226" i="1"/>
  <c r="AL226" i="1"/>
  <c r="AH226" i="1"/>
  <c r="AI226" i="1"/>
  <c r="AG226" i="1"/>
  <c r="AJ218" i="1"/>
  <c r="AK218" i="1"/>
  <c r="AL218" i="1"/>
  <c r="AH218" i="1"/>
  <c r="AG218" i="1"/>
  <c r="AI218" i="1"/>
  <c r="AL210" i="1"/>
  <c r="AG210" i="1"/>
  <c r="AH210" i="1"/>
  <c r="AI210" i="1"/>
  <c r="AK210" i="1"/>
  <c r="AJ210" i="1"/>
  <c r="AL202" i="1"/>
  <c r="AG202" i="1"/>
  <c r="AJ202" i="1"/>
  <c r="AH202" i="1"/>
  <c r="AI202" i="1"/>
  <c r="AK202" i="1"/>
  <c r="AL194" i="1"/>
  <c r="AG194" i="1"/>
  <c r="AJ194" i="1"/>
  <c r="AK194" i="1"/>
  <c r="AH194" i="1"/>
  <c r="AI194" i="1"/>
  <c r="AL186" i="1"/>
  <c r="AG186" i="1"/>
  <c r="AJ186" i="1"/>
  <c r="AH186" i="1"/>
  <c r="AK186" i="1"/>
  <c r="AI186" i="1"/>
  <c r="AL178" i="1"/>
  <c r="AG178" i="1"/>
  <c r="AH178" i="1"/>
  <c r="AJ178" i="1"/>
  <c r="AI178" i="1"/>
  <c r="AK178" i="1"/>
  <c r="AL170" i="1"/>
  <c r="AG170" i="1"/>
  <c r="AH170" i="1"/>
  <c r="AJ170" i="1"/>
  <c r="AI170" i="1"/>
  <c r="AK170" i="1"/>
  <c r="AL162" i="1"/>
  <c r="AG162" i="1"/>
  <c r="AH162" i="1"/>
  <c r="AJ162" i="1"/>
  <c r="AI162" i="1"/>
  <c r="AK162" i="1"/>
  <c r="AL154" i="1"/>
  <c r="AG154" i="1"/>
  <c r="AH154" i="1"/>
  <c r="AJ154" i="1"/>
  <c r="AI154" i="1"/>
  <c r="AK154" i="1"/>
  <c r="AL146" i="1"/>
  <c r="AG146" i="1"/>
  <c r="AH146" i="1"/>
  <c r="AJ146" i="1"/>
  <c r="AI146" i="1"/>
  <c r="AK146" i="1"/>
  <c r="AL138" i="1"/>
  <c r="AG138" i="1"/>
  <c r="AH138" i="1"/>
  <c r="AJ138" i="1"/>
  <c r="AI138" i="1"/>
  <c r="AK138" i="1"/>
  <c r="AI130" i="1"/>
  <c r="AK130" i="1"/>
  <c r="AL130" i="1"/>
  <c r="AG130" i="1"/>
  <c r="AH130" i="1"/>
  <c r="AJ130" i="1"/>
  <c r="AI122" i="1"/>
  <c r="AK122" i="1"/>
  <c r="AL122" i="1"/>
  <c r="AG122" i="1"/>
  <c r="AH122" i="1"/>
  <c r="AJ122" i="1"/>
  <c r="AL114" i="1"/>
  <c r="AG114" i="1"/>
  <c r="AH114" i="1"/>
  <c r="AI114" i="1"/>
  <c r="AJ114" i="1"/>
  <c r="AK114" i="1"/>
  <c r="AL106" i="1"/>
  <c r="AI106" i="1"/>
  <c r="AJ106" i="1"/>
  <c r="AK106" i="1"/>
  <c r="AG106" i="1"/>
  <c r="AH106" i="1"/>
  <c r="AL98" i="1"/>
  <c r="AK98" i="1"/>
  <c r="AG98" i="1"/>
  <c r="AI98" i="1"/>
  <c r="AH98" i="1"/>
  <c r="AJ98" i="1"/>
  <c r="AL90" i="1"/>
  <c r="AG90" i="1"/>
  <c r="AH90" i="1"/>
  <c r="AI90" i="1"/>
  <c r="AK90" i="1"/>
  <c r="AJ90" i="1"/>
  <c r="AL82" i="1"/>
  <c r="AG82" i="1"/>
  <c r="AH82" i="1"/>
  <c r="AI82" i="1"/>
  <c r="AJ82" i="1"/>
  <c r="AK82" i="1"/>
  <c r="AL74" i="1"/>
  <c r="AI74" i="1"/>
  <c r="AJ74" i="1"/>
  <c r="AK74" i="1"/>
  <c r="AG74" i="1"/>
  <c r="AH74" i="1"/>
  <c r="AL66" i="1"/>
  <c r="AK66" i="1"/>
  <c r="AG66" i="1"/>
  <c r="AI66" i="1"/>
  <c r="AH66" i="1"/>
  <c r="AJ66" i="1"/>
  <c r="AL58" i="1"/>
  <c r="AG58" i="1"/>
  <c r="AH58" i="1"/>
  <c r="AI58" i="1"/>
  <c r="AK58" i="1"/>
  <c r="AJ58" i="1"/>
  <c r="AL50" i="1"/>
  <c r="AG50" i="1"/>
  <c r="AH50" i="1"/>
  <c r="AI50" i="1"/>
  <c r="AJ50" i="1"/>
  <c r="AK50" i="1"/>
  <c r="AL42" i="1"/>
  <c r="AI42" i="1"/>
  <c r="AJ42" i="1"/>
  <c r="AK42" i="1"/>
  <c r="AG42" i="1"/>
  <c r="AH42" i="1"/>
  <c r="AL34" i="1"/>
  <c r="AK34" i="1"/>
  <c r="AG34" i="1"/>
  <c r="AI34" i="1"/>
  <c r="AH34" i="1"/>
  <c r="AJ34" i="1"/>
  <c r="AL26" i="1"/>
  <c r="AG26" i="1"/>
  <c r="AH26" i="1"/>
  <c r="AI26" i="1"/>
  <c r="AK26" i="1"/>
  <c r="AJ26" i="1"/>
  <c r="AL18" i="1"/>
  <c r="AG18" i="1"/>
  <c r="AH18" i="1"/>
  <c r="AI18" i="1"/>
  <c r="AJ18" i="1"/>
  <c r="AK18" i="1"/>
  <c r="AG10" i="1"/>
  <c r="AL10" i="1"/>
  <c r="AH10" i="1"/>
  <c r="AI10" i="1"/>
  <c r="AJ10" i="1"/>
  <c r="AK10" i="1"/>
  <c r="AJ9" i="1"/>
  <c r="AK9" i="1"/>
  <c r="AL9" i="1"/>
  <c r="AH9" i="1"/>
  <c r="AG9" i="1"/>
  <c r="AI9" i="1"/>
  <c r="AG688" i="1"/>
  <c r="AH688" i="1"/>
  <c r="AI688" i="1"/>
  <c r="AJ688" i="1"/>
  <c r="AK688" i="1"/>
  <c r="AL688" i="1"/>
  <c r="AH680" i="1"/>
  <c r="AJ680" i="1"/>
  <c r="AL680" i="1"/>
  <c r="AK680" i="1"/>
  <c r="AG680" i="1"/>
  <c r="AI680" i="1"/>
  <c r="AH672" i="1"/>
  <c r="AJ672" i="1"/>
  <c r="AL672" i="1"/>
  <c r="AK672" i="1"/>
  <c r="AG672" i="1"/>
  <c r="AI672" i="1"/>
  <c r="AH664" i="1"/>
  <c r="AJ664" i="1"/>
  <c r="AL664" i="1"/>
  <c r="AK664" i="1"/>
  <c r="AG664" i="1"/>
  <c r="AI664" i="1"/>
  <c r="AH656" i="1"/>
  <c r="AJ656" i="1"/>
  <c r="AL656" i="1"/>
  <c r="AK656" i="1"/>
  <c r="AG656" i="1"/>
  <c r="AI656" i="1"/>
  <c r="AH648" i="1"/>
  <c r="AJ648" i="1"/>
  <c r="AL648" i="1"/>
  <c r="AK648" i="1"/>
  <c r="AG648" i="1"/>
  <c r="AI648" i="1"/>
  <c r="AH640" i="1"/>
  <c r="AJ640" i="1"/>
  <c r="AL640" i="1"/>
  <c r="AK640" i="1"/>
  <c r="AG640" i="1"/>
  <c r="AI640" i="1"/>
  <c r="AH632" i="1"/>
  <c r="AJ632" i="1"/>
  <c r="AL632" i="1"/>
  <c r="AK632" i="1"/>
  <c r="AG632" i="1"/>
  <c r="AI632" i="1"/>
  <c r="AH624" i="1"/>
  <c r="AJ624" i="1"/>
  <c r="AL624" i="1"/>
  <c r="AK624" i="1"/>
  <c r="AG624" i="1"/>
  <c r="AI624" i="1"/>
  <c r="AH616" i="1"/>
  <c r="AJ616" i="1"/>
  <c r="AL616" i="1"/>
  <c r="AK616" i="1"/>
  <c r="AG616" i="1"/>
  <c r="AI616" i="1"/>
  <c r="AH608" i="1"/>
  <c r="AJ608" i="1"/>
  <c r="AL608" i="1"/>
  <c r="AG608" i="1"/>
  <c r="AI608" i="1"/>
  <c r="AK608" i="1"/>
  <c r="AH600" i="1"/>
  <c r="AJ600" i="1"/>
  <c r="AL600" i="1"/>
  <c r="AG600" i="1"/>
  <c r="AI600" i="1"/>
  <c r="AK600" i="1"/>
  <c r="AH592" i="1"/>
  <c r="AJ592" i="1"/>
  <c r="AL592" i="1"/>
  <c r="AG592" i="1"/>
  <c r="AI592" i="1"/>
  <c r="AK592" i="1"/>
  <c r="AH584" i="1"/>
  <c r="AJ584" i="1"/>
  <c r="AL584" i="1"/>
  <c r="AK584" i="1"/>
  <c r="AG584" i="1"/>
  <c r="AI584" i="1"/>
  <c r="AH576" i="1"/>
  <c r="AJ576" i="1"/>
  <c r="AK576" i="1"/>
  <c r="AL576" i="1"/>
  <c r="AG576" i="1"/>
  <c r="AI576" i="1"/>
  <c r="AH568" i="1"/>
  <c r="AJ568" i="1"/>
  <c r="AK568" i="1"/>
  <c r="AL568" i="1"/>
  <c r="AG568" i="1"/>
  <c r="AI568" i="1"/>
  <c r="AH560" i="1"/>
  <c r="AJ560" i="1"/>
  <c r="AK560" i="1"/>
  <c r="AL560" i="1"/>
  <c r="AG560" i="1"/>
  <c r="AI560" i="1"/>
  <c r="AG552" i="1"/>
  <c r="AH552" i="1"/>
  <c r="AJ552" i="1"/>
  <c r="AL552" i="1"/>
  <c r="AI552" i="1"/>
  <c r="AK552" i="1"/>
  <c r="AG544" i="1"/>
  <c r="AH544" i="1"/>
  <c r="AJ544" i="1"/>
  <c r="AL544" i="1"/>
  <c r="AI544" i="1"/>
  <c r="AK544" i="1"/>
  <c r="AG536" i="1"/>
  <c r="AH536" i="1"/>
  <c r="AJ536" i="1"/>
  <c r="AL536" i="1"/>
  <c r="AI536" i="1"/>
  <c r="AK536" i="1"/>
  <c r="AG528" i="1"/>
  <c r="AH528" i="1"/>
  <c r="AJ528" i="1"/>
  <c r="AL528" i="1"/>
  <c r="AI528" i="1"/>
  <c r="AK528" i="1"/>
  <c r="AG520" i="1"/>
  <c r="AH520" i="1"/>
  <c r="AJ520" i="1"/>
  <c r="AL520" i="1"/>
  <c r="AK520" i="1"/>
  <c r="AI520" i="1"/>
  <c r="AG512" i="1"/>
  <c r="AH512" i="1"/>
  <c r="AJ512" i="1"/>
  <c r="AL512" i="1"/>
  <c r="AI512" i="1"/>
  <c r="AK512" i="1"/>
  <c r="AG504" i="1"/>
  <c r="AH504" i="1"/>
  <c r="AJ504" i="1"/>
  <c r="AL504" i="1"/>
  <c r="AI504" i="1"/>
  <c r="AK504" i="1"/>
  <c r="AG496" i="1"/>
  <c r="AH496" i="1"/>
  <c r="AJ496" i="1"/>
  <c r="AL496" i="1"/>
  <c r="AI496" i="1"/>
  <c r="AK496" i="1"/>
  <c r="AG488" i="1"/>
  <c r="AH488" i="1"/>
  <c r="AJ488" i="1"/>
  <c r="AL488" i="1"/>
  <c r="AK488" i="1"/>
  <c r="AI488" i="1"/>
  <c r="AG480" i="1"/>
  <c r="AH480" i="1"/>
  <c r="AJ480" i="1"/>
  <c r="AL480" i="1"/>
  <c r="AI480" i="1"/>
  <c r="AK480" i="1"/>
  <c r="AG472" i="1"/>
  <c r="AH472" i="1"/>
  <c r="AJ472" i="1"/>
  <c r="AL472" i="1"/>
  <c r="AI472" i="1"/>
  <c r="AK472" i="1"/>
  <c r="AL464" i="1"/>
  <c r="AI464" i="1"/>
  <c r="AJ464" i="1"/>
  <c r="AK464" i="1"/>
  <c r="AG464" i="1"/>
  <c r="AH464" i="1"/>
  <c r="AL456" i="1"/>
  <c r="AK456" i="1"/>
  <c r="AG456" i="1"/>
  <c r="AI456" i="1"/>
  <c r="AH456" i="1"/>
  <c r="AJ456" i="1"/>
  <c r="AL448" i="1"/>
  <c r="AG448" i="1"/>
  <c r="AH448" i="1"/>
  <c r="AI448" i="1"/>
  <c r="AJ448" i="1"/>
  <c r="AK448" i="1"/>
  <c r="AL440" i="1"/>
  <c r="AG440" i="1"/>
  <c r="AH440" i="1"/>
  <c r="AI440" i="1"/>
  <c r="AJ440" i="1"/>
  <c r="AK440" i="1"/>
  <c r="AL432" i="1"/>
  <c r="AG432" i="1"/>
  <c r="AH432" i="1"/>
  <c r="AI432" i="1"/>
  <c r="AJ432" i="1"/>
  <c r="AK432" i="1"/>
  <c r="AL424" i="1"/>
  <c r="AG424" i="1"/>
  <c r="AH424" i="1"/>
  <c r="AI424" i="1"/>
  <c r="AJ424" i="1"/>
  <c r="AK424" i="1"/>
  <c r="AL416" i="1"/>
  <c r="AG416" i="1"/>
  <c r="AH416" i="1"/>
  <c r="AI416" i="1"/>
  <c r="AJ416" i="1"/>
  <c r="AK416" i="1"/>
  <c r="AL408" i="1"/>
  <c r="AG408" i="1"/>
  <c r="AH408" i="1"/>
  <c r="AJ408" i="1"/>
  <c r="AK408" i="1"/>
  <c r="AI408" i="1"/>
  <c r="AL400" i="1"/>
  <c r="AG400" i="1"/>
  <c r="AH400" i="1"/>
  <c r="AJ400" i="1"/>
  <c r="AI400" i="1"/>
  <c r="AK400" i="1"/>
  <c r="AL392" i="1"/>
  <c r="AG392" i="1"/>
  <c r="AH392" i="1"/>
  <c r="AJ392" i="1"/>
  <c r="AI392" i="1"/>
  <c r="AK392" i="1"/>
  <c r="AJ384" i="1"/>
  <c r="AK384" i="1"/>
  <c r="AL384" i="1"/>
  <c r="AH384" i="1"/>
  <c r="AG384" i="1"/>
  <c r="AI384" i="1"/>
  <c r="AI376" i="1"/>
  <c r="AJ376" i="1"/>
  <c r="AL376" i="1"/>
  <c r="AG376" i="1"/>
  <c r="AK376" i="1"/>
  <c r="AH376" i="1"/>
  <c r="AI368" i="1"/>
  <c r="AJ368" i="1"/>
  <c r="AL368" i="1"/>
  <c r="AG368" i="1"/>
  <c r="AH368" i="1"/>
  <c r="AK368" i="1"/>
  <c r="AI360" i="1"/>
  <c r="AJ360" i="1"/>
  <c r="AL360" i="1"/>
  <c r="AG360" i="1"/>
  <c r="AK360" i="1"/>
  <c r="AH360" i="1"/>
  <c r="AI352" i="1"/>
  <c r="AJ352" i="1"/>
  <c r="AL352" i="1"/>
  <c r="AG352" i="1"/>
  <c r="AK352" i="1"/>
  <c r="AH352" i="1"/>
  <c r="AI344" i="1"/>
  <c r="AJ344" i="1"/>
  <c r="AL344" i="1"/>
  <c r="AG344" i="1"/>
  <c r="AH344" i="1"/>
  <c r="AK344" i="1"/>
  <c r="AI336" i="1"/>
  <c r="AJ336" i="1"/>
  <c r="AL336" i="1"/>
  <c r="AG336" i="1"/>
  <c r="AH336" i="1"/>
  <c r="AK336" i="1"/>
  <c r="AI328" i="1"/>
  <c r="AJ328" i="1"/>
  <c r="AL328" i="1"/>
  <c r="AG328" i="1"/>
  <c r="AK328" i="1"/>
  <c r="AH328" i="1"/>
  <c r="AI320" i="1"/>
  <c r="AJ320" i="1"/>
  <c r="AL320" i="1"/>
  <c r="AG320" i="1"/>
  <c r="AK320" i="1"/>
  <c r="AH320" i="1"/>
  <c r="AI312" i="1"/>
  <c r="AJ312" i="1"/>
  <c r="AL312" i="1"/>
  <c r="AG312" i="1"/>
  <c r="AH312" i="1"/>
  <c r="AK312" i="1"/>
  <c r="AI304" i="1"/>
  <c r="AJ304" i="1"/>
  <c r="AL304" i="1"/>
  <c r="AG304" i="1"/>
  <c r="AH304" i="1"/>
  <c r="AK304" i="1"/>
  <c r="AG296" i="1"/>
  <c r="AI296" i="1"/>
  <c r="AJ296" i="1"/>
  <c r="AL296" i="1"/>
  <c r="AH296" i="1"/>
  <c r="AK296" i="1"/>
  <c r="AG288" i="1"/>
  <c r="AH288" i="1"/>
  <c r="AI288" i="1"/>
  <c r="AL288" i="1"/>
  <c r="AJ288" i="1"/>
  <c r="AK288" i="1"/>
  <c r="AG280" i="1"/>
  <c r="AH280" i="1"/>
  <c r="AI280" i="1"/>
  <c r="AL280" i="1"/>
  <c r="AK280" i="1"/>
  <c r="AJ280" i="1"/>
  <c r="AG272" i="1"/>
  <c r="AH272" i="1"/>
  <c r="AI272" i="1"/>
  <c r="AJ272" i="1"/>
  <c r="AL272" i="1"/>
  <c r="AK272" i="1"/>
  <c r="AG264" i="1"/>
  <c r="AH264" i="1"/>
  <c r="AI264" i="1"/>
  <c r="AJ264" i="1"/>
  <c r="AL264" i="1"/>
  <c r="AK264" i="1"/>
  <c r="AG256" i="1"/>
  <c r="AH256" i="1"/>
  <c r="AI256" i="1"/>
  <c r="AJ256" i="1"/>
  <c r="AL256" i="1"/>
  <c r="AK256" i="1"/>
  <c r="AG248" i="1"/>
  <c r="AH248" i="1"/>
  <c r="AI248" i="1"/>
  <c r="AJ248" i="1"/>
  <c r="AL248" i="1"/>
  <c r="AK248" i="1"/>
  <c r="AG240" i="1"/>
  <c r="AH240" i="1"/>
  <c r="AI240" i="1"/>
  <c r="AJ240" i="1"/>
  <c r="AL240" i="1"/>
  <c r="AK240" i="1"/>
  <c r="AG232" i="1"/>
  <c r="AH232" i="1"/>
  <c r="AI232" i="1"/>
  <c r="AJ232" i="1"/>
  <c r="AL232" i="1"/>
  <c r="AK232" i="1"/>
  <c r="AG224" i="1"/>
  <c r="AH224" i="1"/>
  <c r="AI224" i="1"/>
  <c r="AJ224" i="1"/>
  <c r="AL224" i="1"/>
  <c r="AK224" i="1"/>
  <c r="AH216" i="1"/>
  <c r="AG216" i="1"/>
  <c r="AI216" i="1"/>
  <c r="AJ216" i="1"/>
  <c r="AL216" i="1"/>
  <c r="AK216" i="1"/>
  <c r="AH208" i="1"/>
  <c r="AI208" i="1"/>
  <c r="AJ208" i="1"/>
  <c r="AG208" i="1"/>
  <c r="AL208" i="1"/>
  <c r="AK208" i="1"/>
  <c r="AH200" i="1"/>
  <c r="AI200" i="1"/>
  <c r="AJ200" i="1"/>
  <c r="AK200" i="1"/>
  <c r="AG200" i="1"/>
  <c r="AL200" i="1"/>
  <c r="AH192" i="1"/>
  <c r="AI192" i="1"/>
  <c r="AJ192" i="1"/>
  <c r="AK192" i="1"/>
  <c r="AG192" i="1"/>
  <c r="AL192" i="1"/>
  <c r="AH184" i="1"/>
  <c r="AI184" i="1"/>
  <c r="AJ184" i="1"/>
  <c r="AK184" i="1"/>
  <c r="AL184" i="1"/>
  <c r="AG184" i="1"/>
  <c r="AH176" i="1"/>
  <c r="AI176" i="1"/>
  <c r="AJ176" i="1"/>
  <c r="AK176" i="1"/>
  <c r="AL176" i="1"/>
  <c r="AG176" i="1"/>
  <c r="AH168" i="1"/>
  <c r="AI168" i="1"/>
  <c r="AJ168" i="1"/>
  <c r="AK168" i="1"/>
  <c r="AL168" i="1"/>
  <c r="AG168" i="1"/>
  <c r="AH160" i="1"/>
  <c r="AI160" i="1"/>
  <c r="AJ160" i="1"/>
  <c r="AK160" i="1"/>
  <c r="AL160" i="1"/>
  <c r="AG160" i="1"/>
  <c r="AH152" i="1"/>
  <c r="AI152" i="1"/>
  <c r="AJ152" i="1"/>
  <c r="AK152" i="1"/>
  <c r="AL152" i="1"/>
  <c r="AG152" i="1"/>
  <c r="AH144" i="1"/>
  <c r="AI144" i="1"/>
  <c r="AJ144" i="1"/>
  <c r="AK144" i="1"/>
  <c r="AL144" i="1"/>
  <c r="AG144" i="1"/>
  <c r="AH136" i="1"/>
  <c r="AI136" i="1"/>
  <c r="AJ136" i="1"/>
  <c r="AK136" i="1"/>
  <c r="AL136" i="1"/>
  <c r="AG136" i="1"/>
  <c r="AG128" i="1"/>
  <c r="AH128" i="1"/>
  <c r="AI128" i="1"/>
  <c r="AK128" i="1"/>
  <c r="AJ128" i="1"/>
  <c r="AL128" i="1"/>
  <c r="AG120" i="1"/>
  <c r="AH120" i="1"/>
  <c r="AI120" i="1"/>
  <c r="AK120" i="1"/>
  <c r="AJ120" i="1"/>
  <c r="AL120" i="1"/>
  <c r="AH112" i="1"/>
  <c r="AJ112" i="1"/>
  <c r="AK112" i="1"/>
  <c r="AL112" i="1"/>
  <c r="AG112" i="1"/>
  <c r="AI112" i="1"/>
  <c r="AH104" i="1"/>
  <c r="AL104" i="1"/>
  <c r="AG104" i="1"/>
  <c r="AJ104" i="1"/>
  <c r="AI104" i="1"/>
  <c r="AK104" i="1"/>
  <c r="AH96" i="1"/>
  <c r="AG96" i="1"/>
  <c r="AI96" i="1"/>
  <c r="AJ96" i="1"/>
  <c r="AL96" i="1"/>
  <c r="AK96" i="1"/>
  <c r="AH88" i="1"/>
  <c r="AG88" i="1"/>
  <c r="AI88" i="1"/>
  <c r="AJ88" i="1"/>
  <c r="AK88" i="1"/>
  <c r="AL88" i="1"/>
  <c r="AH80" i="1"/>
  <c r="AJ80" i="1"/>
  <c r="AK80" i="1"/>
  <c r="AL80" i="1"/>
  <c r="AG80" i="1"/>
  <c r="AI80" i="1"/>
  <c r="AH72" i="1"/>
  <c r="AL72" i="1"/>
  <c r="AG72" i="1"/>
  <c r="AJ72" i="1"/>
  <c r="AI72" i="1"/>
  <c r="AK72" i="1"/>
  <c r="AH64" i="1"/>
  <c r="AG64" i="1"/>
  <c r="AI64" i="1"/>
  <c r="AJ64" i="1"/>
  <c r="AL64" i="1"/>
  <c r="AK64" i="1"/>
  <c r="AH56" i="1"/>
  <c r="AG56" i="1"/>
  <c r="AI56" i="1"/>
  <c r="AJ56" i="1"/>
  <c r="AK56" i="1"/>
  <c r="AL56" i="1"/>
  <c r="AH48" i="1"/>
  <c r="AJ48" i="1"/>
  <c r="AK48" i="1"/>
  <c r="AL48" i="1"/>
  <c r="AG48" i="1"/>
  <c r="AI48" i="1"/>
  <c r="AH40" i="1"/>
  <c r="AL40" i="1"/>
  <c r="AG40" i="1"/>
  <c r="AJ40" i="1"/>
  <c r="AI40" i="1"/>
  <c r="AK40" i="1"/>
  <c r="AH32" i="1"/>
  <c r="AG32" i="1"/>
  <c r="AI32" i="1"/>
  <c r="AJ32" i="1"/>
  <c r="AL32" i="1"/>
  <c r="AK32" i="1"/>
  <c r="AH24" i="1"/>
  <c r="AG24" i="1"/>
  <c r="AI24" i="1"/>
  <c r="AJ24" i="1"/>
  <c r="AK24" i="1"/>
  <c r="AL24" i="1"/>
  <c r="AH16" i="1"/>
  <c r="AJ16" i="1"/>
  <c r="AK16" i="1"/>
  <c r="AL16" i="1"/>
  <c r="AG16" i="1"/>
  <c r="AI16" i="1"/>
  <c r="AK8" i="1"/>
  <c r="AH8" i="1"/>
  <c r="AG8" i="1"/>
  <c r="AI8" i="1"/>
  <c r="AJ8" i="1"/>
  <c r="AL8" i="1"/>
  <c r="AH679" i="1"/>
  <c r="AJ679" i="1"/>
  <c r="AL679" i="1"/>
  <c r="AG679" i="1"/>
  <c r="AI679" i="1"/>
  <c r="AK679" i="1"/>
  <c r="AH671" i="1"/>
  <c r="AJ671" i="1"/>
  <c r="AL671" i="1"/>
  <c r="AG671" i="1"/>
  <c r="AI671" i="1"/>
  <c r="AK671" i="1"/>
  <c r="AH663" i="1"/>
  <c r="AJ663" i="1"/>
  <c r="AL663" i="1"/>
  <c r="AG663" i="1"/>
  <c r="AI663" i="1"/>
  <c r="AK663" i="1"/>
  <c r="AH655" i="1"/>
  <c r="AJ655" i="1"/>
  <c r="AL655" i="1"/>
  <c r="AG655" i="1"/>
  <c r="AI655" i="1"/>
  <c r="AK655" i="1"/>
  <c r="AH647" i="1"/>
  <c r="AJ647" i="1"/>
  <c r="AL647" i="1"/>
  <c r="AG647" i="1"/>
  <c r="AI647" i="1"/>
  <c r="AK647" i="1"/>
  <c r="AH639" i="1"/>
  <c r="AJ639" i="1"/>
  <c r="AL639" i="1"/>
  <c r="AG639" i="1"/>
  <c r="AI639" i="1"/>
  <c r="AK639" i="1"/>
  <c r="AH631" i="1"/>
  <c r="AJ631" i="1"/>
  <c r="AL631" i="1"/>
  <c r="AG631" i="1"/>
  <c r="AI631" i="1"/>
  <c r="AK631" i="1"/>
  <c r="AH623" i="1"/>
  <c r="AJ623" i="1"/>
  <c r="AL623" i="1"/>
  <c r="AG623" i="1"/>
  <c r="AI623" i="1"/>
  <c r="AK623" i="1"/>
  <c r="AH615" i="1"/>
  <c r="AJ615" i="1"/>
  <c r="AK615" i="1"/>
  <c r="AL615" i="1"/>
  <c r="AG615" i="1"/>
  <c r="AI615" i="1"/>
  <c r="AH607" i="1"/>
  <c r="AJ607" i="1"/>
  <c r="AK607" i="1"/>
  <c r="AL607" i="1"/>
  <c r="AG607" i="1"/>
  <c r="AI607" i="1"/>
  <c r="AH599" i="1"/>
  <c r="AJ599" i="1"/>
  <c r="AK599" i="1"/>
  <c r="AL599" i="1"/>
  <c r="AG599" i="1"/>
  <c r="AI599" i="1"/>
  <c r="AH591" i="1"/>
  <c r="AJ591" i="1"/>
  <c r="AK591" i="1"/>
  <c r="AL591" i="1"/>
  <c r="AG591" i="1"/>
  <c r="AI591" i="1"/>
  <c r="AH583" i="1"/>
  <c r="AJ583" i="1"/>
  <c r="AK583" i="1"/>
  <c r="AL583" i="1"/>
  <c r="AG583" i="1"/>
  <c r="AI583" i="1"/>
  <c r="AH575" i="1"/>
  <c r="AI575" i="1"/>
  <c r="AJ575" i="1"/>
  <c r="AK575" i="1"/>
  <c r="AL575" i="1"/>
  <c r="AG575" i="1"/>
  <c r="AH567" i="1"/>
  <c r="AI567" i="1"/>
  <c r="AJ567" i="1"/>
  <c r="AK567" i="1"/>
  <c r="AL567" i="1"/>
  <c r="AG567" i="1"/>
  <c r="AH559" i="1"/>
  <c r="AI559" i="1"/>
  <c r="AJ559" i="1"/>
  <c r="AK559" i="1"/>
  <c r="AL559" i="1"/>
  <c r="AG559" i="1"/>
  <c r="AL551" i="1"/>
  <c r="AH551" i="1"/>
  <c r="AG551" i="1"/>
  <c r="AI551" i="1"/>
  <c r="AJ551" i="1"/>
  <c r="AK551" i="1"/>
  <c r="AL543" i="1"/>
  <c r="AH543" i="1"/>
  <c r="AG543" i="1"/>
  <c r="AI543" i="1"/>
  <c r="AJ543" i="1"/>
  <c r="AK543" i="1"/>
  <c r="AL535" i="1"/>
  <c r="AH535" i="1"/>
  <c r="AG535" i="1"/>
  <c r="AI535" i="1"/>
  <c r="AJ535" i="1"/>
  <c r="AK535" i="1"/>
  <c r="AL527" i="1"/>
  <c r="AH527" i="1"/>
  <c r="AG527" i="1"/>
  <c r="AI527" i="1"/>
  <c r="AJ527" i="1"/>
  <c r="AK527" i="1"/>
  <c r="AL519" i="1"/>
  <c r="AH519" i="1"/>
  <c r="AJ519" i="1"/>
  <c r="AG519" i="1"/>
  <c r="AI519" i="1"/>
  <c r="AK519" i="1"/>
  <c r="AL511" i="1"/>
  <c r="AH511" i="1"/>
  <c r="AJ511" i="1"/>
  <c r="AG511" i="1"/>
  <c r="AI511" i="1"/>
  <c r="AK511" i="1"/>
  <c r="AL503" i="1"/>
  <c r="AH503" i="1"/>
  <c r="AJ503" i="1"/>
  <c r="AG503" i="1"/>
  <c r="AI503" i="1"/>
  <c r="AK503" i="1"/>
  <c r="AL495" i="1"/>
  <c r="AH495" i="1"/>
  <c r="AJ495" i="1"/>
  <c r="AK495" i="1"/>
  <c r="AG495" i="1"/>
  <c r="AI495" i="1"/>
  <c r="AL487" i="1"/>
  <c r="AH487" i="1"/>
  <c r="AJ487" i="1"/>
  <c r="AG487" i="1"/>
  <c r="AI487" i="1"/>
  <c r="AK487" i="1"/>
  <c r="AL479" i="1"/>
  <c r="AH479" i="1"/>
  <c r="AJ479" i="1"/>
  <c r="AG479" i="1"/>
  <c r="AI479" i="1"/>
  <c r="AK479" i="1"/>
  <c r="AL471" i="1"/>
  <c r="AH471" i="1"/>
  <c r="AJ471" i="1"/>
  <c r="AG471" i="1"/>
  <c r="AI471" i="1"/>
  <c r="AK471" i="1"/>
  <c r="AJ463" i="1"/>
  <c r="AG463" i="1"/>
  <c r="AH463" i="1"/>
  <c r="AK463" i="1"/>
  <c r="AI463" i="1"/>
  <c r="AL463" i="1"/>
  <c r="AJ455" i="1"/>
  <c r="AH455" i="1"/>
  <c r="AI455" i="1"/>
  <c r="AK455" i="1"/>
  <c r="AG455" i="1"/>
  <c r="AL455" i="1"/>
  <c r="AJ447" i="1"/>
  <c r="AK447" i="1"/>
  <c r="AL447" i="1"/>
  <c r="AH447" i="1"/>
  <c r="AG447" i="1"/>
  <c r="AI447" i="1"/>
  <c r="AJ439" i="1"/>
  <c r="AK439" i="1"/>
  <c r="AL439" i="1"/>
  <c r="AH439" i="1"/>
  <c r="AG439" i="1"/>
  <c r="AI439" i="1"/>
  <c r="AJ431" i="1"/>
  <c r="AK431" i="1"/>
  <c r="AL431" i="1"/>
  <c r="AH431" i="1"/>
  <c r="AG431" i="1"/>
  <c r="AI431" i="1"/>
  <c r="AJ423" i="1"/>
  <c r="AK423" i="1"/>
  <c r="AL423" i="1"/>
  <c r="AG423" i="1"/>
  <c r="AH423" i="1"/>
  <c r="AI423" i="1"/>
  <c r="AJ415" i="1"/>
  <c r="AK415" i="1"/>
  <c r="AH415" i="1"/>
  <c r="AL415" i="1"/>
  <c r="AG415" i="1"/>
  <c r="AI415" i="1"/>
  <c r="AJ407" i="1"/>
  <c r="AK407" i="1"/>
  <c r="AH407" i="1"/>
  <c r="AG407" i="1"/>
  <c r="AI407" i="1"/>
  <c r="AL407" i="1"/>
  <c r="AJ399" i="1"/>
  <c r="AK399" i="1"/>
  <c r="AH399" i="1"/>
  <c r="AG399" i="1"/>
  <c r="AI399" i="1"/>
  <c r="AL399" i="1"/>
  <c r="AJ391" i="1"/>
  <c r="AK391" i="1"/>
  <c r="AH391" i="1"/>
  <c r="AG391" i="1"/>
  <c r="AI391" i="1"/>
  <c r="AL391" i="1"/>
  <c r="AH383" i="1"/>
  <c r="AG383" i="1"/>
  <c r="AI383" i="1"/>
  <c r="AK383" i="1"/>
  <c r="AL383" i="1"/>
  <c r="AJ383" i="1"/>
  <c r="AG375" i="1"/>
  <c r="AH375" i="1"/>
  <c r="AJ375" i="1"/>
  <c r="AI375" i="1"/>
  <c r="AL375" i="1"/>
  <c r="AK375" i="1"/>
  <c r="AG367" i="1"/>
  <c r="AH367" i="1"/>
  <c r="AJ367" i="1"/>
  <c r="AK367" i="1"/>
  <c r="AL367" i="1"/>
  <c r="AI367" i="1"/>
  <c r="AG359" i="1"/>
  <c r="AH359" i="1"/>
  <c r="AJ359" i="1"/>
  <c r="AK359" i="1"/>
  <c r="AL359" i="1"/>
  <c r="AI359" i="1"/>
  <c r="AG351" i="1"/>
  <c r="AH351" i="1"/>
  <c r="AJ351" i="1"/>
  <c r="AK351" i="1"/>
  <c r="AI351" i="1"/>
  <c r="AL351" i="1"/>
  <c r="AG343" i="1"/>
  <c r="AH343" i="1"/>
  <c r="AJ343" i="1"/>
  <c r="AK343" i="1"/>
  <c r="AI343" i="1"/>
  <c r="AL343" i="1"/>
  <c r="AG335" i="1"/>
  <c r="AH335" i="1"/>
  <c r="AJ335" i="1"/>
  <c r="AK335" i="1"/>
  <c r="AL335" i="1"/>
  <c r="AI335" i="1"/>
  <c r="AG327" i="1"/>
  <c r="AH327" i="1"/>
  <c r="AJ327" i="1"/>
  <c r="AK327" i="1"/>
  <c r="AL327" i="1"/>
  <c r="AI327" i="1"/>
  <c r="AG319" i="1"/>
  <c r="AH319" i="1"/>
  <c r="AJ319" i="1"/>
  <c r="AK319" i="1"/>
  <c r="AI319" i="1"/>
  <c r="AL319" i="1"/>
  <c r="AG311" i="1"/>
  <c r="AH311" i="1"/>
  <c r="AJ311" i="1"/>
  <c r="AK311" i="1"/>
  <c r="AI311" i="1"/>
  <c r="AL311" i="1"/>
  <c r="AG303" i="1"/>
  <c r="AH303" i="1"/>
  <c r="AJ303" i="1"/>
  <c r="AK303" i="1"/>
  <c r="AL303" i="1"/>
  <c r="AI303" i="1"/>
  <c r="AL295" i="1"/>
  <c r="AK295" i="1"/>
  <c r="AG295" i="1"/>
  <c r="AI295" i="1"/>
  <c r="AH295" i="1"/>
  <c r="AJ295" i="1"/>
  <c r="AL287" i="1"/>
  <c r="AG287" i="1"/>
  <c r="AJ287" i="1"/>
  <c r="AK287" i="1"/>
  <c r="AH287" i="1"/>
  <c r="AI287" i="1"/>
  <c r="AL279" i="1"/>
  <c r="AG279" i="1"/>
  <c r="AJ279" i="1"/>
  <c r="AH279" i="1"/>
  <c r="AK279" i="1"/>
  <c r="AI279" i="1"/>
  <c r="AL271" i="1"/>
  <c r="AG271" i="1"/>
  <c r="AH271" i="1"/>
  <c r="AJ271" i="1"/>
  <c r="AI271" i="1"/>
  <c r="AK271" i="1"/>
  <c r="AL263" i="1"/>
  <c r="AG263" i="1"/>
  <c r="AH263" i="1"/>
  <c r="AJ263" i="1"/>
  <c r="AK263" i="1"/>
  <c r="AI263" i="1"/>
  <c r="AL255" i="1"/>
  <c r="AG255" i="1"/>
  <c r="AH255" i="1"/>
  <c r="AJ255" i="1"/>
  <c r="AI255" i="1"/>
  <c r="AK255" i="1"/>
  <c r="AL247" i="1"/>
  <c r="AG247" i="1"/>
  <c r="AH247" i="1"/>
  <c r="AJ247" i="1"/>
  <c r="AK247" i="1"/>
  <c r="AI247" i="1"/>
  <c r="AL239" i="1"/>
  <c r="AG239" i="1"/>
  <c r="AH239" i="1"/>
  <c r="AJ239" i="1"/>
  <c r="AI239" i="1"/>
  <c r="AK239" i="1"/>
  <c r="AL231" i="1"/>
  <c r="AG231" i="1"/>
  <c r="AH231" i="1"/>
  <c r="AJ231" i="1"/>
  <c r="AK231" i="1"/>
  <c r="AI231" i="1"/>
  <c r="AL223" i="1"/>
  <c r="AG223" i="1"/>
  <c r="AH223" i="1"/>
  <c r="AJ223" i="1"/>
  <c r="AI223" i="1"/>
  <c r="AK223" i="1"/>
  <c r="AG215" i="1"/>
  <c r="AH215" i="1"/>
  <c r="AK215" i="1"/>
  <c r="AL215" i="1"/>
  <c r="AI215" i="1"/>
  <c r="AJ215" i="1"/>
  <c r="AG207" i="1"/>
  <c r="AH207" i="1"/>
  <c r="AI207" i="1"/>
  <c r="AJ207" i="1"/>
  <c r="AK207" i="1"/>
  <c r="AL207" i="1"/>
  <c r="AG199" i="1"/>
  <c r="AH199" i="1"/>
  <c r="AI199" i="1"/>
  <c r="AL199" i="1"/>
  <c r="AJ199" i="1"/>
  <c r="AK199" i="1"/>
  <c r="AG191" i="1"/>
  <c r="AH191" i="1"/>
  <c r="AI191" i="1"/>
  <c r="AL191" i="1"/>
  <c r="AJ191" i="1"/>
  <c r="AK191" i="1"/>
  <c r="AG183" i="1"/>
  <c r="AH183" i="1"/>
  <c r="AI183" i="1"/>
  <c r="AJ183" i="1"/>
  <c r="AL183" i="1"/>
  <c r="AK183" i="1"/>
  <c r="AG175" i="1"/>
  <c r="AH175" i="1"/>
  <c r="AI175" i="1"/>
  <c r="AJ175" i="1"/>
  <c r="AL175" i="1"/>
  <c r="AK175" i="1"/>
  <c r="AG167" i="1"/>
  <c r="AH167" i="1"/>
  <c r="AI167" i="1"/>
  <c r="AJ167" i="1"/>
  <c r="AL167" i="1"/>
  <c r="AK167" i="1"/>
  <c r="AG159" i="1"/>
  <c r="AH159" i="1"/>
  <c r="AI159" i="1"/>
  <c r="AJ159" i="1"/>
  <c r="AL159" i="1"/>
  <c r="AK159" i="1"/>
  <c r="AG151" i="1"/>
  <c r="AH151" i="1"/>
  <c r="AI151" i="1"/>
  <c r="AJ151" i="1"/>
  <c r="AL151" i="1"/>
  <c r="AK151" i="1"/>
  <c r="AG143" i="1"/>
  <c r="AH143" i="1"/>
  <c r="AI143" i="1"/>
  <c r="AJ143" i="1"/>
  <c r="AL143" i="1"/>
  <c r="AK143" i="1"/>
  <c r="AG135" i="1"/>
  <c r="AH135" i="1"/>
  <c r="AI135" i="1"/>
  <c r="AJ135" i="1"/>
  <c r="AL135" i="1"/>
  <c r="AK135" i="1"/>
  <c r="AK127" i="1"/>
  <c r="AG127" i="1"/>
  <c r="AI127" i="1"/>
  <c r="AJ127" i="1"/>
  <c r="AH127" i="1"/>
  <c r="AL127" i="1"/>
  <c r="AK119" i="1"/>
  <c r="AL119" i="1"/>
  <c r="AG119" i="1"/>
  <c r="AI119" i="1"/>
  <c r="AH119" i="1"/>
  <c r="AJ119" i="1"/>
  <c r="AG111" i="1"/>
  <c r="AH111" i="1"/>
  <c r="AI111" i="1"/>
  <c r="AJ111" i="1"/>
  <c r="AK111" i="1"/>
  <c r="AL111" i="1"/>
  <c r="AI103" i="1"/>
  <c r="AJ103" i="1"/>
  <c r="AK103" i="1"/>
  <c r="AL103" i="1"/>
  <c r="AG103" i="1"/>
  <c r="AH103" i="1"/>
  <c r="AK95" i="1"/>
  <c r="AL95" i="1"/>
  <c r="AG95" i="1"/>
  <c r="AI95" i="1"/>
  <c r="AH95" i="1"/>
  <c r="AJ95" i="1"/>
  <c r="AG87" i="1"/>
  <c r="AH87" i="1"/>
  <c r="AI87" i="1"/>
  <c r="AK87" i="1"/>
  <c r="AJ87" i="1"/>
  <c r="AL87" i="1"/>
  <c r="AG79" i="1"/>
  <c r="AH79" i="1"/>
  <c r="AI79" i="1"/>
  <c r="AJ79" i="1"/>
  <c r="AK79" i="1"/>
  <c r="AL79" i="1"/>
  <c r="AI71" i="1"/>
  <c r="AJ71" i="1"/>
  <c r="AK71" i="1"/>
  <c r="AL71" i="1"/>
  <c r="AG71" i="1"/>
  <c r="AH71" i="1"/>
  <c r="AK63" i="1"/>
  <c r="AL63" i="1"/>
  <c r="AG63" i="1"/>
  <c r="AI63" i="1"/>
  <c r="AH63" i="1"/>
  <c r="AJ63" i="1"/>
  <c r="AG55" i="1"/>
  <c r="AH55" i="1"/>
  <c r="AI55" i="1"/>
  <c r="AK55" i="1"/>
  <c r="AJ55" i="1"/>
  <c r="AL55" i="1"/>
  <c r="AG47" i="1"/>
  <c r="AH47" i="1"/>
  <c r="AI47" i="1"/>
  <c r="AJ47" i="1"/>
  <c r="AK47" i="1"/>
  <c r="AL47" i="1"/>
  <c r="AI39" i="1"/>
  <c r="AJ39" i="1"/>
  <c r="AK39" i="1"/>
  <c r="AL39" i="1"/>
  <c r="AG39" i="1"/>
  <c r="AH39" i="1"/>
  <c r="AK31" i="1"/>
  <c r="AL31" i="1"/>
  <c r="AG31" i="1"/>
  <c r="AI31" i="1"/>
  <c r="AH31" i="1"/>
  <c r="AJ31" i="1"/>
  <c r="AG23" i="1"/>
  <c r="AH23" i="1"/>
  <c r="AI23" i="1"/>
  <c r="AK23" i="1"/>
  <c r="AJ23" i="1"/>
  <c r="AL23" i="1"/>
  <c r="AG15" i="1"/>
  <c r="AH15" i="1"/>
  <c r="AI15" i="1"/>
  <c r="AJ15" i="1"/>
  <c r="AK15" i="1"/>
  <c r="AL15" i="1"/>
  <c r="AI7" i="1"/>
  <c r="AL7" i="1"/>
  <c r="AG7" i="1"/>
  <c r="AJ7" i="1"/>
  <c r="AH7" i="1"/>
  <c r="AK7" i="1"/>
  <c r="AK702" i="1"/>
  <c r="AL702" i="1"/>
  <c r="AG702" i="1"/>
  <c r="AH702" i="1"/>
  <c r="AI702" i="1"/>
  <c r="AJ702" i="1"/>
  <c r="AK694" i="1"/>
  <c r="AL694" i="1"/>
  <c r="AG694" i="1"/>
  <c r="AH694" i="1"/>
  <c r="AI694" i="1"/>
  <c r="AJ694" i="1"/>
  <c r="AK686" i="1"/>
  <c r="AL686" i="1"/>
  <c r="AG686" i="1"/>
  <c r="AH686" i="1"/>
  <c r="AI686" i="1"/>
  <c r="AJ686" i="1"/>
  <c r="AL678" i="1"/>
  <c r="AH678" i="1"/>
  <c r="AJ678" i="1"/>
  <c r="AG678" i="1"/>
  <c r="AI678" i="1"/>
  <c r="AK678" i="1"/>
  <c r="AL670" i="1"/>
  <c r="AH670" i="1"/>
  <c r="AJ670" i="1"/>
  <c r="AG670" i="1"/>
  <c r="AI670" i="1"/>
  <c r="AK670" i="1"/>
  <c r="AL662" i="1"/>
  <c r="AH662" i="1"/>
  <c r="AJ662" i="1"/>
  <c r="AG662" i="1"/>
  <c r="AI662" i="1"/>
  <c r="AK662" i="1"/>
  <c r="AL654" i="1"/>
  <c r="AH654" i="1"/>
  <c r="AJ654" i="1"/>
  <c r="AG654" i="1"/>
  <c r="AI654" i="1"/>
  <c r="AK654" i="1"/>
  <c r="AL646" i="1"/>
  <c r="AH646" i="1"/>
  <c r="AJ646" i="1"/>
  <c r="AG646" i="1"/>
  <c r="AI646" i="1"/>
  <c r="AK646" i="1"/>
  <c r="AL638" i="1"/>
  <c r="AH638" i="1"/>
  <c r="AJ638" i="1"/>
  <c r="AG638" i="1"/>
  <c r="AI638" i="1"/>
  <c r="AK638" i="1"/>
  <c r="AL630" i="1"/>
  <c r="AH630" i="1"/>
  <c r="AJ630" i="1"/>
  <c r="AG630" i="1"/>
  <c r="AI630" i="1"/>
  <c r="AK630" i="1"/>
  <c r="AL622" i="1"/>
  <c r="AH622" i="1"/>
  <c r="AJ622" i="1"/>
  <c r="AG622" i="1"/>
  <c r="AI622" i="1"/>
  <c r="AK622" i="1"/>
  <c r="AL614" i="1"/>
  <c r="AH614" i="1"/>
  <c r="AI614" i="1"/>
  <c r="AJ614" i="1"/>
  <c r="AG614" i="1"/>
  <c r="AK614" i="1"/>
  <c r="AL606" i="1"/>
  <c r="AH606" i="1"/>
  <c r="AI606" i="1"/>
  <c r="AJ606" i="1"/>
  <c r="AG606" i="1"/>
  <c r="AK606" i="1"/>
  <c r="AL598" i="1"/>
  <c r="AH598" i="1"/>
  <c r="AI598" i="1"/>
  <c r="AJ598" i="1"/>
  <c r="AG598" i="1"/>
  <c r="AK598" i="1"/>
  <c r="AL590" i="1"/>
  <c r="AH590" i="1"/>
  <c r="AI590" i="1"/>
  <c r="AJ590" i="1"/>
  <c r="AG590" i="1"/>
  <c r="AK590" i="1"/>
  <c r="AL582" i="1"/>
  <c r="AH582" i="1"/>
  <c r="AI582" i="1"/>
  <c r="AJ582" i="1"/>
  <c r="AG582" i="1"/>
  <c r="AK582" i="1"/>
  <c r="AL574" i="1"/>
  <c r="AG574" i="1"/>
  <c r="AH574" i="1"/>
  <c r="AI574" i="1"/>
  <c r="AJ574" i="1"/>
  <c r="AK574" i="1"/>
  <c r="AL566" i="1"/>
  <c r="AG566" i="1"/>
  <c r="AH566" i="1"/>
  <c r="AI566" i="1"/>
  <c r="AJ566" i="1"/>
  <c r="AK566" i="1"/>
  <c r="AL558" i="1"/>
  <c r="AG558" i="1"/>
  <c r="AH558" i="1"/>
  <c r="AI558" i="1"/>
  <c r="AJ558" i="1"/>
  <c r="AK558" i="1"/>
  <c r="AJ550" i="1"/>
  <c r="AK550" i="1"/>
  <c r="AL550" i="1"/>
  <c r="AH550" i="1"/>
  <c r="AG550" i="1"/>
  <c r="AI550" i="1"/>
  <c r="AJ542" i="1"/>
  <c r="AK542" i="1"/>
  <c r="AL542" i="1"/>
  <c r="AH542" i="1"/>
  <c r="AG542" i="1"/>
  <c r="AI542" i="1"/>
  <c r="AJ534" i="1"/>
  <c r="AK534" i="1"/>
  <c r="AL534" i="1"/>
  <c r="AH534" i="1"/>
  <c r="AG534" i="1"/>
  <c r="AI534" i="1"/>
  <c r="AJ526" i="1"/>
  <c r="AK526" i="1"/>
  <c r="AL526" i="1"/>
  <c r="AH526" i="1"/>
  <c r="AG526" i="1"/>
  <c r="AI526" i="1"/>
  <c r="AJ518" i="1"/>
  <c r="AK518" i="1"/>
  <c r="AL518" i="1"/>
  <c r="AH518" i="1"/>
  <c r="AG518" i="1"/>
  <c r="AI518" i="1"/>
  <c r="AJ510" i="1"/>
  <c r="AK510" i="1"/>
  <c r="AL510" i="1"/>
  <c r="AH510" i="1"/>
  <c r="AG510" i="1"/>
  <c r="AI510" i="1"/>
  <c r="AJ502" i="1"/>
  <c r="AK502" i="1"/>
  <c r="AL502" i="1"/>
  <c r="AH502" i="1"/>
  <c r="AG502" i="1"/>
  <c r="AI502" i="1"/>
  <c r="AJ494" i="1"/>
  <c r="AK494" i="1"/>
  <c r="AL494" i="1"/>
  <c r="AH494" i="1"/>
  <c r="AG494" i="1"/>
  <c r="AI494" i="1"/>
  <c r="AJ486" i="1"/>
  <c r="AK486" i="1"/>
  <c r="AL486" i="1"/>
  <c r="AH486" i="1"/>
  <c r="AG486" i="1"/>
  <c r="AI486" i="1"/>
  <c r="AJ478" i="1"/>
  <c r="AK478" i="1"/>
  <c r="AL478" i="1"/>
  <c r="AH478" i="1"/>
  <c r="AG478" i="1"/>
  <c r="AI478" i="1"/>
  <c r="AH470" i="1"/>
  <c r="AJ470" i="1"/>
  <c r="AK470" i="1"/>
  <c r="AL470" i="1"/>
  <c r="AG470" i="1"/>
  <c r="AI470" i="1"/>
  <c r="AH462" i="1"/>
  <c r="AL462" i="1"/>
  <c r="AG462" i="1"/>
  <c r="AJ462" i="1"/>
  <c r="AK462" i="1"/>
  <c r="AI462" i="1"/>
  <c r="AH454" i="1"/>
  <c r="AG454" i="1"/>
  <c r="AJ454" i="1"/>
  <c r="AL454" i="1"/>
  <c r="AK454" i="1"/>
  <c r="AI454" i="1"/>
  <c r="AH446" i="1"/>
  <c r="AI446" i="1"/>
  <c r="AK446" i="1"/>
  <c r="AL446" i="1"/>
  <c r="AJ446" i="1"/>
  <c r="AG446" i="1"/>
  <c r="AH438" i="1"/>
  <c r="AI438" i="1"/>
  <c r="AK438" i="1"/>
  <c r="AL438" i="1"/>
  <c r="AJ438" i="1"/>
  <c r="AG438" i="1"/>
  <c r="AH430" i="1"/>
  <c r="AI430" i="1"/>
  <c r="AK430" i="1"/>
  <c r="AL430" i="1"/>
  <c r="AJ430" i="1"/>
  <c r="AG430" i="1"/>
  <c r="AH422" i="1"/>
  <c r="AI422" i="1"/>
  <c r="AK422" i="1"/>
  <c r="AL422" i="1"/>
  <c r="AJ422" i="1"/>
  <c r="AG422" i="1"/>
  <c r="AH414" i="1"/>
  <c r="AI414" i="1"/>
  <c r="AK414" i="1"/>
  <c r="AL414" i="1"/>
  <c r="AG414" i="1"/>
  <c r="AJ414" i="1"/>
  <c r="AH406" i="1"/>
  <c r="AI406" i="1"/>
  <c r="AK406" i="1"/>
  <c r="AL406" i="1"/>
  <c r="AG406" i="1"/>
  <c r="AJ406" i="1"/>
  <c r="AH398" i="1"/>
  <c r="AI398" i="1"/>
  <c r="AK398" i="1"/>
  <c r="AL398" i="1"/>
  <c r="AG398" i="1"/>
  <c r="AJ398" i="1"/>
  <c r="AH390" i="1"/>
  <c r="AI390" i="1"/>
  <c r="AK390" i="1"/>
  <c r="AL390" i="1"/>
  <c r="AG390" i="1"/>
  <c r="AJ390" i="1"/>
  <c r="AH382" i="1"/>
  <c r="AI382" i="1"/>
  <c r="AK382" i="1"/>
  <c r="AG382" i="1"/>
  <c r="AJ382" i="1"/>
  <c r="AL382" i="1"/>
  <c r="AH374" i="1"/>
  <c r="AK374" i="1"/>
  <c r="AG374" i="1"/>
  <c r="AI374" i="1"/>
  <c r="AL374" i="1"/>
  <c r="AJ374" i="1"/>
  <c r="AH366" i="1"/>
  <c r="AI366" i="1"/>
  <c r="AK366" i="1"/>
  <c r="AG366" i="1"/>
  <c r="AL366" i="1"/>
  <c r="AJ366" i="1"/>
  <c r="AH358" i="1"/>
  <c r="AI358" i="1"/>
  <c r="AK358" i="1"/>
  <c r="AJ358" i="1"/>
  <c r="AL358" i="1"/>
  <c r="AG358" i="1"/>
  <c r="AH350" i="1"/>
  <c r="AI350" i="1"/>
  <c r="AK350" i="1"/>
  <c r="AG350" i="1"/>
  <c r="AJ350" i="1"/>
  <c r="AL350" i="1"/>
  <c r="AH342" i="1"/>
  <c r="AI342" i="1"/>
  <c r="AK342" i="1"/>
  <c r="AL342" i="1"/>
  <c r="AG342" i="1"/>
  <c r="AJ342" i="1"/>
  <c r="AH334" i="1"/>
  <c r="AI334" i="1"/>
  <c r="AK334" i="1"/>
  <c r="AG334" i="1"/>
  <c r="AL334" i="1"/>
  <c r="AJ334" i="1"/>
  <c r="AH326" i="1"/>
  <c r="AI326" i="1"/>
  <c r="AK326" i="1"/>
  <c r="AJ326" i="1"/>
  <c r="AL326" i="1"/>
  <c r="AG326" i="1"/>
  <c r="AH318" i="1"/>
  <c r="AI318" i="1"/>
  <c r="AK318" i="1"/>
  <c r="AG318" i="1"/>
  <c r="AJ318" i="1"/>
  <c r="AL318" i="1"/>
  <c r="AH310" i="1"/>
  <c r="AI310" i="1"/>
  <c r="AK310" i="1"/>
  <c r="AL310" i="1"/>
  <c r="AG310" i="1"/>
  <c r="AJ310" i="1"/>
  <c r="AH302" i="1"/>
  <c r="AI302" i="1"/>
  <c r="AK302" i="1"/>
  <c r="AG302" i="1"/>
  <c r="AL302" i="1"/>
  <c r="AJ302" i="1"/>
  <c r="AJ294" i="1"/>
  <c r="AH294" i="1"/>
  <c r="AG294" i="1"/>
  <c r="AI294" i="1"/>
  <c r="AL294" i="1"/>
  <c r="AK294" i="1"/>
  <c r="AJ286" i="1"/>
  <c r="AK286" i="1"/>
  <c r="AL286" i="1"/>
  <c r="AH286" i="1"/>
  <c r="AG286" i="1"/>
  <c r="AI286" i="1"/>
  <c r="AJ278" i="1"/>
  <c r="AK278" i="1"/>
  <c r="AL278" i="1"/>
  <c r="AH278" i="1"/>
  <c r="AI278" i="1"/>
  <c r="AG278" i="1"/>
  <c r="AJ270" i="1"/>
  <c r="AK270" i="1"/>
  <c r="AL270" i="1"/>
  <c r="AH270" i="1"/>
  <c r="AG270" i="1"/>
  <c r="AI270" i="1"/>
  <c r="AJ262" i="1"/>
  <c r="AK262" i="1"/>
  <c r="AL262" i="1"/>
  <c r="AH262" i="1"/>
  <c r="AG262" i="1"/>
  <c r="AI262" i="1"/>
  <c r="AJ254" i="1"/>
  <c r="AK254" i="1"/>
  <c r="AL254" i="1"/>
  <c r="AH254" i="1"/>
  <c r="AG254" i="1"/>
  <c r="AI254" i="1"/>
  <c r="AJ246" i="1"/>
  <c r="AK246" i="1"/>
  <c r="AL246" i="1"/>
  <c r="AH246" i="1"/>
  <c r="AG246" i="1"/>
  <c r="AI246" i="1"/>
  <c r="AJ238" i="1"/>
  <c r="AK238" i="1"/>
  <c r="AL238" i="1"/>
  <c r="AH238" i="1"/>
  <c r="AG238" i="1"/>
  <c r="AI238" i="1"/>
  <c r="AJ230" i="1"/>
  <c r="AK230" i="1"/>
  <c r="AL230" i="1"/>
  <c r="AH230" i="1"/>
  <c r="AG230" i="1"/>
  <c r="AI230" i="1"/>
  <c r="AJ222" i="1"/>
  <c r="AK222" i="1"/>
  <c r="AL222" i="1"/>
  <c r="AH222" i="1"/>
  <c r="AG222" i="1"/>
  <c r="AI222" i="1"/>
  <c r="AL214" i="1"/>
  <c r="AG214" i="1"/>
  <c r="AH214" i="1"/>
  <c r="AI214" i="1"/>
  <c r="AJ214" i="1"/>
  <c r="AK214" i="1"/>
  <c r="AL206" i="1"/>
  <c r="AG206" i="1"/>
  <c r="AH206" i="1"/>
  <c r="AJ206" i="1"/>
  <c r="AI206" i="1"/>
  <c r="AK206" i="1"/>
  <c r="AL198" i="1"/>
  <c r="AG198" i="1"/>
  <c r="AJ198" i="1"/>
  <c r="AI198" i="1"/>
  <c r="AK198" i="1"/>
  <c r="AH198" i="1"/>
  <c r="AL190" i="1"/>
  <c r="AG190" i="1"/>
  <c r="AJ190" i="1"/>
  <c r="AI190" i="1"/>
  <c r="AH190" i="1"/>
  <c r="AK190" i="1"/>
  <c r="AL182" i="1"/>
  <c r="AG182" i="1"/>
  <c r="AH182" i="1"/>
  <c r="AJ182" i="1"/>
  <c r="AI182" i="1"/>
  <c r="AK182" i="1"/>
  <c r="AL174" i="1"/>
  <c r="AG174" i="1"/>
  <c r="AH174" i="1"/>
  <c r="AJ174" i="1"/>
  <c r="AI174" i="1"/>
  <c r="AK174" i="1"/>
  <c r="AL166" i="1"/>
  <c r="AG166" i="1"/>
  <c r="AH166" i="1"/>
  <c r="AJ166" i="1"/>
  <c r="AI166" i="1"/>
  <c r="AK166" i="1"/>
  <c r="AL158" i="1"/>
  <c r="AG158" i="1"/>
  <c r="AH158" i="1"/>
  <c r="AJ158" i="1"/>
  <c r="AI158" i="1"/>
  <c r="AK158" i="1"/>
  <c r="AL150" i="1"/>
  <c r="AG150" i="1"/>
  <c r="AH150" i="1"/>
  <c r="AJ150" i="1"/>
  <c r="AI150" i="1"/>
  <c r="AK150" i="1"/>
  <c r="AL142" i="1"/>
  <c r="AG142" i="1"/>
  <c r="AH142" i="1"/>
  <c r="AJ142" i="1"/>
  <c r="AI142" i="1"/>
  <c r="AK142" i="1"/>
  <c r="AL134" i="1"/>
  <c r="AG134" i="1"/>
  <c r="AH134" i="1"/>
  <c r="AJ134" i="1"/>
  <c r="AI134" i="1"/>
  <c r="AK134" i="1"/>
  <c r="AI126" i="1"/>
  <c r="AK126" i="1"/>
  <c r="AL126" i="1"/>
  <c r="AG126" i="1"/>
  <c r="AH126" i="1"/>
  <c r="AJ126" i="1"/>
  <c r="AI118" i="1"/>
  <c r="AJ118" i="1"/>
  <c r="AK118" i="1"/>
  <c r="AL118" i="1"/>
  <c r="AG118" i="1"/>
  <c r="AH118" i="1"/>
  <c r="AL110" i="1"/>
  <c r="AG110" i="1"/>
  <c r="AH110" i="1"/>
  <c r="AJ110" i="1"/>
  <c r="AI110" i="1"/>
  <c r="AK110" i="1"/>
  <c r="AL102" i="1"/>
  <c r="AG102" i="1"/>
  <c r="AH102" i="1"/>
  <c r="AI102" i="1"/>
  <c r="AJ102" i="1"/>
  <c r="AK102" i="1"/>
  <c r="AL94" i="1"/>
  <c r="AH94" i="1"/>
  <c r="AI94" i="1"/>
  <c r="AJ94" i="1"/>
  <c r="AK94" i="1"/>
  <c r="AG94" i="1"/>
  <c r="AL86" i="1"/>
  <c r="AJ86" i="1"/>
  <c r="AK86" i="1"/>
  <c r="AH86" i="1"/>
  <c r="AG86" i="1"/>
  <c r="AI86" i="1"/>
  <c r="AL78" i="1"/>
  <c r="AG78" i="1"/>
  <c r="AH78" i="1"/>
  <c r="AJ78" i="1"/>
  <c r="AI78" i="1"/>
  <c r="AK78" i="1"/>
  <c r="AL70" i="1"/>
  <c r="AG70" i="1"/>
  <c r="AH70" i="1"/>
  <c r="AI70" i="1"/>
  <c r="AJ70" i="1"/>
  <c r="AK70" i="1"/>
  <c r="AL62" i="1"/>
  <c r="AH62" i="1"/>
  <c r="AI62" i="1"/>
  <c r="AJ62" i="1"/>
  <c r="AK62" i="1"/>
  <c r="AG62" i="1"/>
  <c r="AL54" i="1"/>
  <c r="AJ54" i="1"/>
  <c r="AK54" i="1"/>
  <c r="AH54" i="1"/>
  <c r="AG54" i="1"/>
  <c r="AI54" i="1"/>
  <c r="AL46" i="1"/>
  <c r="AG46" i="1"/>
  <c r="AH46" i="1"/>
  <c r="AJ46" i="1"/>
  <c r="AI46" i="1"/>
  <c r="AK46" i="1"/>
  <c r="AL38" i="1"/>
  <c r="AG38" i="1"/>
  <c r="AH38" i="1"/>
  <c r="AI38" i="1"/>
  <c r="AJ38" i="1"/>
  <c r="AK38" i="1"/>
  <c r="AL30" i="1"/>
  <c r="AH30" i="1"/>
  <c r="AI30" i="1"/>
  <c r="AJ30" i="1"/>
  <c r="AK30" i="1"/>
  <c r="AG30" i="1"/>
  <c r="AL22" i="1"/>
  <c r="AJ22" i="1"/>
  <c r="AK22" i="1"/>
  <c r="AH22" i="1"/>
  <c r="AG22" i="1"/>
  <c r="AI22" i="1"/>
  <c r="AG14" i="1"/>
  <c r="AL14" i="1"/>
  <c r="AH14" i="1"/>
  <c r="AJ14" i="1"/>
  <c r="AI14" i="1"/>
  <c r="AK14" i="1"/>
  <c r="AG6" i="1"/>
  <c r="AL6" i="1"/>
  <c r="AH6" i="1"/>
  <c r="AI6" i="1"/>
  <c r="AJ6" i="1"/>
  <c r="AK6" i="1"/>
  <c r="AI693" i="1"/>
  <c r="AJ693" i="1"/>
  <c r="AK693" i="1"/>
  <c r="AL693" i="1"/>
  <c r="AG693" i="1"/>
  <c r="AH693" i="1"/>
  <c r="AJ685" i="1"/>
  <c r="AH685" i="1"/>
  <c r="AI685" i="1"/>
  <c r="AK685" i="1"/>
  <c r="AL685" i="1"/>
  <c r="AG685" i="1"/>
  <c r="AJ677" i="1"/>
  <c r="AL677" i="1"/>
  <c r="AH677" i="1"/>
  <c r="AG677" i="1"/>
  <c r="AI677" i="1"/>
  <c r="AK677" i="1"/>
  <c r="AJ669" i="1"/>
  <c r="AL669" i="1"/>
  <c r="AH669" i="1"/>
  <c r="AG669" i="1"/>
  <c r="AI669" i="1"/>
  <c r="AK669" i="1"/>
  <c r="AJ661" i="1"/>
  <c r="AL661" i="1"/>
  <c r="AH661" i="1"/>
  <c r="AG661" i="1"/>
  <c r="AI661" i="1"/>
  <c r="AK661" i="1"/>
  <c r="AJ653" i="1"/>
  <c r="AL653" i="1"/>
  <c r="AH653" i="1"/>
  <c r="AG653" i="1"/>
  <c r="AI653" i="1"/>
  <c r="AK653" i="1"/>
  <c r="AJ645" i="1"/>
  <c r="AL645" i="1"/>
  <c r="AH645" i="1"/>
  <c r="AG645" i="1"/>
  <c r="AI645" i="1"/>
  <c r="AK645" i="1"/>
  <c r="AJ637" i="1"/>
  <c r="AL637" i="1"/>
  <c r="AH637" i="1"/>
  <c r="AG637" i="1"/>
  <c r="AI637" i="1"/>
  <c r="AK637" i="1"/>
  <c r="AJ629" i="1"/>
  <c r="AL629" i="1"/>
  <c r="AH629" i="1"/>
  <c r="AG629" i="1"/>
  <c r="AI629" i="1"/>
  <c r="AK629" i="1"/>
  <c r="AJ621" i="1"/>
  <c r="AL621" i="1"/>
  <c r="AH621" i="1"/>
  <c r="AG621" i="1"/>
  <c r="AI621" i="1"/>
  <c r="AK621" i="1"/>
  <c r="AJ613" i="1"/>
  <c r="AL613" i="1"/>
  <c r="AG613" i="1"/>
  <c r="AH613" i="1"/>
  <c r="AI613" i="1"/>
  <c r="AK613" i="1"/>
  <c r="AJ605" i="1"/>
  <c r="AL605" i="1"/>
  <c r="AG605" i="1"/>
  <c r="AH605" i="1"/>
  <c r="AI605" i="1"/>
  <c r="AK605" i="1"/>
  <c r="AJ597" i="1"/>
  <c r="AL597" i="1"/>
  <c r="AG597" i="1"/>
  <c r="AH597" i="1"/>
  <c r="AI597" i="1"/>
  <c r="AK597" i="1"/>
  <c r="AJ589" i="1"/>
  <c r="AL589" i="1"/>
  <c r="AG589" i="1"/>
  <c r="AH589" i="1"/>
  <c r="AI589" i="1"/>
  <c r="AK589" i="1"/>
  <c r="AJ581" i="1"/>
  <c r="AL581" i="1"/>
  <c r="AG581" i="1"/>
  <c r="AH581" i="1"/>
  <c r="AI581" i="1"/>
  <c r="AK581" i="1"/>
  <c r="AJ573" i="1"/>
  <c r="AL573" i="1"/>
  <c r="AG573" i="1"/>
  <c r="AH573" i="1"/>
  <c r="AI573" i="1"/>
  <c r="AK573" i="1"/>
  <c r="AJ565" i="1"/>
  <c r="AL565" i="1"/>
  <c r="AG565" i="1"/>
  <c r="AH565" i="1"/>
  <c r="AI565" i="1"/>
  <c r="AK565" i="1"/>
  <c r="AJ557" i="1"/>
  <c r="AL557" i="1"/>
  <c r="AG557" i="1"/>
  <c r="AH557" i="1"/>
  <c r="AI557" i="1"/>
  <c r="AK557" i="1"/>
  <c r="AH549" i="1"/>
  <c r="AI549" i="1"/>
  <c r="AJ549" i="1"/>
  <c r="AL549" i="1"/>
  <c r="AG549" i="1"/>
  <c r="AK549" i="1"/>
  <c r="AH541" i="1"/>
  <c r="AI541" i="1"/>
  <c r="AJ541" i="1"/>
  <c r="AL541" i="1"/>
  <c r="AG541" i="1"/>
  <c r="AK541" i="1"/>
  <c r="AH533" i="1"/>
  <c r="AI533" i="1"/>
  <c r="AJ533" i="1"/>
  <c r="AL533" i="1"/>
  <c r="AG533" i="1"/>
  <c r="AK533" i="1"/>
  <c r="AH525" i="1"/>
  <c r="AI525" i="1"/>
  <c r="AJ525" i="1"/>
  <c r="AL525" i="1"/>
  <c r="AG525" i="1"/>
  <c r="AK525" i="1"/>
  <c r="AH517" i="1"/>
  <c r="AI517" i="1"/>
  <c r="AJ517" i="1"/>
  <c r="AL517" i="1"/>
  <c r="AG517" i="1"/>
  <c r="AK517" i="1"/>
  <c r="AH509" i="1"/>
  <c r="AI509" i="1"/>
  <c r="AJ509" i="1"/>
  <c r="AL509" i="1"/>
  <c r="AG509" i="1"/>
  <c r="AK509" i="1"/>
  <c r="AH501" i="1"/>
  <c r="AI501" i="1"/>
  <c r="AJ501" i="1"/>
  <c r="AL501" i="1"/>
  <c r="AG501" i="1"/>
  <c r="AK501" i="1"/>
  <c r="AH493" i="1"/>
  <c r="AI493" i="1"/>
  <c r="AJ493" i="1"/>
  <c r="AL493" i="1"/>
  <c r="AG493" i="1"/>
  <c r="AK493" i="1"/>
  <c r="AH485" i="1"/>
  <c r="AI485" i="1"/>
  <c r="AJ485" i="1"/>
  <c r="AL485" i="1"/>
  <c r="AG485" i="1"/>
  <c r="AK485" i="1"/>
  <c r="AH477" i="1"/>
  <c r="AI477" i="1"/>
  <c r="AJ477" i="1"/>
  <c r="AL477" i="1"/>
  <c r="AG477" i="1"/>
  <c r="AK477" i="1"/>
  <c r="AG469" i="1"/>
  <c r="AH469" i="1"/>
  <c r="AI469" i="1"/>
  <c r="AK469" i="1"/>
  <c r="AJ469" i="1"/>
  <c r="AL469" i="1"/>
  <c r="AI461" i="1"/>
  <c r="AJ461" i="1"/>
  <c r="AK461" i="1"/>
  <c r="AG461" i="1"/>
  <c r="AH461" i="1"/>
  <c r="AL461" i="1"/>
  <c r="AG453" i="1"/>
  <c r="AK453" i="1"/>
  <c r="AL453" i="1"/>
  <c r="AI453" i="1"/>
  <c r="AH453" i="1"/>
  <c r="AJ453" i="1"/>
  <c r="AG445" i="1"/>
  <c r="AI445" i="1"/>
  <c r="AJ445" i="1"/>
  <c r="AH445" i="1"/>
  <c r="AK445" i="1"/>
  <c r="AL445" i="1"/>
  <c r="AG437" i="1"/>
  <c r="AI437" i="1"/>
  <c r="AJ437" i="1"/>
  <c r="AH437" i="1"/>
  <c r="AK437" i="1"/>
  <c r="AL437" i="1"/>
  <c r="AG429" i="1"/>
  <c r="AI429" i="1"/>
  <c r="AJ429" i="1"/>
  <c r="AH429" i="1"/>
  <c r="AK429" i="1"/>
  <c r="AL429" i="1"/>
  <c r="AG421" i="1"/>
  <c r="AI421" i="1"/>
  <c r="AJ421" i="1"/>
  <c r="AH421" i="1"/>
  <c r="AK421" i="1"/>
  <c r="AL421" i="1"/>
  <c r="AG413" i="1"/>
  <c r="AI413" i="1"/>
  <c r="AJ413" i="1"/>
  <c r="AL413" i="1"/>
  <c r="AH413" i="1"/>
  <c r="AK413" i="1"/>
  <c r="AG405" i="1"/>
  <c r="AI405" i="1"/>
  <c r="AJ405" i="1"/>
  <c r="AL405" i="1"/>
  <c r="AH405" i="1"/>
  <c r="AK405" i="1"/>
  <c r="AG397" i="1"/>
  <c r="AI397" i="1"/>
  <c r="AJ397" i="1"/>
  <c r="AL397" i="1"/>
  <c r="AH397" i="1"/>
  <c r="AK397" i="1"/>
  <c r="AG389" i="1"/>
  <c r="AI389" i="1"/>
  <c r="AJ389" i="1"/>
  <c r="AL389" i="1"/>
  <c r="AH389" i="1"/>
  <c r="AK389" i="1"/>
  <c r="AL381" i="1"/>
  <c r="AJ381" i="1"/>
  <c r="AK381" i="1"/>
  <c r="AH381" i="1"/>
  <c r="AG381" i="1"/>
  <c r="AI381" i="1"/>
  <c r="AK373" i="1"/>
  <c r="AL373" i="1"/>
  <c r="AI373" i="1"/>
  <c r="AH373" i="1"/>
  <c r="AJ373" i="1"/>
  <c r="AG373" i="1"/>
  <c r="AK365" i="1"/>
  <c r="AL365" i="1"/>
  <c r="AG365" i="1"/>
  <c r="AI365" i="1"/>
  <c r="AJ365" i="1"/>
  <c r="AH365" i="1"/>
  <c r="AK357" i="1"/>
  <c r="AL357" i="1"/>
  <c r="AG357" i="1"/>
  <c r="AI357" i="1"/>
  <c r="AH357" i="1"/>
  <c r="AJ357" i="1"/>
  <c r="AK349" i="1"/>
  <c r="AL349" i="1"/>
  <c r="AG349" i="1"/>
  <c r="AI349" i="1"/>
  <c r="AH349" i="1"/>
  <c r="AJ349" i="1"/>
  <c r="AK341" i="1"/>
  <c r="AL341" i="1"/>
  <c r="AG341" i="1"/>
  <c r="AI341" i="1"/>
  <c r="AH341" i="1"/>
  <c r="AJ341" i="1"/>
  <c r="AK333" i="1"/>
  <c r="AL333" i="1"/>
  <c r="AG333" i="1"/>
  <c r="AI333" i="1"/>
  <c r="AJ333" i="1"/>
  <c r="AH333" i="1"/>
  <c r="AK325" i="1"/>
  <c r="AL325" i="1"/>
  <c r="AG325" i="1"/>
  <c r="AI325" i="1"/>
  <c r="AH325" i="1"/>
  <c r="AJ325" i="1"/>
  <c r="AK317" i="1"/>
  <c r="AL317" i="1"/>
  <c r="AG317" i="1"/>
  <c r="AI317" i="1"/>
  <c r="AH317" i="1"/>
  <c r="AJ317" i="1"/>
  <c r="AK309" i="1"/>
  <c r="AL309" i="1"/>
  <c r="AG309" i="1"/>
  <c r="AI309" i="1"/>
  <c r="AH309" i="1"/>
  <c r="AJ309" i="1"/>
  <c r="AK301" i="1"/>
  <c r="AL301" i="1"/>
  <c r="AG301" i="1"/>
  <c r="AI301" i="1"/>
  <c r="AJ301" i="1"/>
  <c r="AH301" i="1"/>
  <c r="AH293" i="1"/>
  <c r="AI293" i="1"/>
  <c r="AJ293" i="1"/>
  <c r="AK293" i="1"/>
  <c r="AG293" i="1"/>
  <c r="AL293" i="1"/>
  <c r="AH285" i="1"/>
  <c r="AI285" i="1"/>
  <c r="AJ285" i="1"/>
  <c r="AK285" i="1"/>
  <c r="AL285" i="1"/>
  <c r="AG285" i="1"/>
  <c r="AH277" i="1"/>
  <c r="AI277" i="1"/>
  <c r="AJ277" i="1"/>
  <c r="AK277" i="1"/>
  <c r="AG277" i="1"/>
  <c r="AL277" i="1"/>
  <c r="AH269" i="1"/>
  <c r="AI269" i="1"/>
  <c r="AJ269" i="1"/>
  <c r="AK269" i="1"/>
  <c r="AL269" i="1"/>
  <c r="AG269" i="1"/>
  <c r="AH261" i="1"/>
  <c r="AI261" i="1"/>
  <c r="AJ261" i="1"/>
  <c r="AK261" i="1"/>
  <c r="AL261" i="1"/>
  <c r="AG261" i="1"/>
  <c r="AH253" i="1"/>
  <c r="AI253" i="1"/>
  <c r="AJ253" i="1"/>
  <c r="AK253" i="1"/>
  <c r="AL253" i="1"/>
  <c r="AG253" i="1"/>
  <c r="AH245" i="1"/>
  <c r="AI245" i="1"/>
  <c r="AJ245" i="1"/>
  <c r="AK245" i="1"/>
  <c r="AL245" i="1"/>
  <c r="AG245" i="1"/>
  <c r="AH237" i="1"/>
  <c r="AI237" i="1"/>
  <c r="AJ237" i="1"/>
  <c r="AK237" i="1"/>
  <c r="AL237" i="1"/>
  <c r="AG237" i="1"/>
  <c r="AH229" i="1"/>
  <c r="AI229" i="1"/>
  <c r="AJ229" i="1"/>
  <c r="AK229" i="1"/>
  <c r="AL229" i="1"/>
  <c r="AG229" i="1"/>
  <c r="AH221" i="1"/>
  <c r="AI221" i="1"/>
  <c r="AJ221" i="1"/>
  <c r="AK221" i="1"/>
  <c r="AL221" i="1"/>
  <c r="AG221" i="1"/>
  <c r="AJ213" i="1"/>
  <c r="AK213" i="1"/>
  <c r="AL213" i="1"/>
  <c r="AI213" i="1"/>
  <c r="AG213" i="1"/>
  <c r="AH213" i="1"/>
  <c r="AJ205" i="1"/>
  <c r="AK205" i="1"/>
  <c r="AL205" i="1"/>
  <c r="AG205" i="1"/>
  <c r="AH205" i="1"/>
  <c r="AI205" i="1"/>
  <c r="AJ197" i="1"/>
  <c r="AK197" i="1"/>
  <c r="AL197" i="1"/>
  <c r="AH197" i="1"/>
  <c r="AI197" i="1"/>
  <c r="AG197" i="1"/>
  <c r="AJ189" i="1"/>
  <c r="AK189" i="1"/>
  <c r="AL189" i="1"/>
  <c r="AH189" i="1"/>
  <c r="AG189" i="1"/>
  <c r="AI189" i="1"/>
  <c r="AJ181" i="1"/>
  <c r="AK181" i="1"/>
  <c r="AL181" i="1"/>
  <c r="AH181" i="1"/>
  <c r="AG181" i="1"/>
  <c r="AI181" i="1"/>
  <c r="AJ173" i="1"/>
  <c r="AK173" i="1"/>
  <c r="AL173" i="1"/>
  <c r="AH173" i="1"/>
  <c r="AG173" i="1"/>
  <c r="AI173" i="1"/>
  <c r="AJ165" i="1"/>
  <c r="AK165" i="1"/>
  <c r="AL165" i="1"/>
  <c r="AH165" i="1"/>
  <c r="AG165" i="1"/>
  <c r="AI165" i="1"/>
  <c r="AJ157" i="1"/>
  <c r="AK157" i="1"/>
  <c r="AL157" i="1"/>
  <c r="AH157" i="1"/>
  <c r="AG157" i="1"/>
  <c r="AI157" i="1"/>
  <c r="AJ149" i="1"/>
  <c r="AK149" i="1"/>
  <c r="AL149" i="1"/>
  <c r="AH149" i="1"/>
  <c r="AG149" i="1"/>
  <c r="AI149" i="1"/>
  <c r="AJ141" i="1"/>
  <c r="AK141" i="1"/>
  <c r="AL141" i="1"/>
  <c r="AH141" i="1"/>
  <c r="AG141" i="1"/>
  <c r="AI141" i="1"/>
  <c r="AJ133" i="1"/>
  <c r="AK133" i="1"/>
  <c r="AL133" i="1"/>
  <c r="AH133" i="1"/>
  <c r="AG133" i="1"/>
  <c r="AI133" i="1"/>
  <c r="AG125" i="1"/>
  <c r="AI125" i="1"/>
  <c r="AJ125" i="1"/>
  <c r="AK125" i="1"/>
  <c r="AH125" i="1"/>
  <c r="AL125" i="1"/>
  <c r="AG117" i="1"/>
  <c r="AH117" i="1"/>
  <c r="AI117" i="1"/>
  <c r="AJ117" i="1"/>
  <c r="AK117" i="1"/>
  <c r="AL117" i="1"/>
  <c r="AJ109" i="1"/>
  <c r="AI109" i="1"/>
  <c r="AK109" i="1"/>
  <c r="AL109" i="1"/>
  <c r="AG109" i="1"/>
  <c r="AH109" i="1"/>
  <c r="AJ101" i="1"/>
  <c r="AL101" i="1"/>
  <c r="AG101" i="1"/>
  <c r="AI101" i="1"/>
  <c r="AH101" i="1"/>
  <c r="AK101" i="1"/>
  <c r="AJ93" i="1"/>
  <c r="AG93" i="1"/>
  <c r="AH93" i="1"/>
  <c r="AI93" i="1"/>
  <c r="AL93" i="1"/>
  <c r="AK93" i="1"/>
  <c r="AJ85" i="1"/>
  <c r="AG85" i="1"/>
  <c r="AH85" i="1"/>
  <c r="AI85" i="1"/>
  <c r="AK85" i="1"/>
  <c r="AL85" i="1"/>
  <c r="AJ77" i="1"/>
  <c r="AI77" i="1"/>
  <c r="AK77" i="1"/>
  <c r="AL77" i="1"/>
  <c r="AG77" i="1"/>
  <c r="AH77" i="1"/>
  <c r="AJ69" i="1"/>
  <c r="AL69" i="1"/>
  <c r="AG69" i="1"/>
  <c r="AI69" i="1"/>
  <c r="AH69" i="1"/>
  <c r="AK69" i="1"/>
  <c r="AJ61" i="1"/>
  <c r="AG61" i="1"/>
  <c r="AH61" i="1"/>
  <c r="AI61" i="1"/>
  <c r="AL61" i="1"/>
  <c r="AK61" i="1"/>
  <c r="AJ53" i="1"/>
  <c r="AG53" i="1"/>
  <c r="AH53" i="1"/>
  <c r="AI53" i="1"/>
  <c r="AK53" i="1"/>
  <c r="AL53" i="1"/>
  <c r="AJ45" i="1"/>
  <c r="AI45" i="1"/>
  <c r="AK45" i="1"/>
  <c r="AL45" i="1"/>
  <c r="AG45" i="1"/>
  <c r="AH45" i="1"/>
  <c r="AJ37" i="1"/>
  <c r="AL37" i="1"/>
  <c r="AG37" i="1"/>
  <c r="AI37" i="1"/>
  <c r="AH37" i="1"/>
  <c r="AK37" i="1"/>
  <c r="AJ29" i="1"/>
  <c r="AG29" i="1"/>
  <c r="AH29" i="1"/>
  <c r="AI29" i="1"/>
  <c r="AL29" i="1"/>
  <c r="AK29" i="1"/>
  <c r="AJ21" i="1"/>
  <c r="AG21" i="1"/>
  <c r="AH21" i="1"/>
  <c r="AI21" i="1"/>
  <c r="AK21" i="1"/>
  <c r="AL21" i="1"/>
  <c r="AJ13" i="1"/>
  <c r="AH13" i="1"/>
  <c r="AI13" i="1"/>
  <c r="AK13" i="1"/>
  <c r="AL13" i="1"/>
  <c r="AG13" i="1"/>
  <c r="AJ5" i="1"/>
  <c r="AG5" i="1"/>
  <c r="AH5" i="1"/>
  <c r="AK5" i="1"/>
  <c r="AI5" i="1"/>
  <c r="AL5" i="1"/>
  <c r="AH1" i="1"/>
  <c r="AI1" i="1"/>
  <c r="AJ1" i="1"/>
  <c r="AK1" i="1"/>
  <c r="AL1" i="1"/>
  <c r="AG1" i="1"/>
</calcChain>
</file>

<file path=xl/sharedStrings.xml><?xml version="1.0" encoding="utf-8"?>
<sst xmlns="http://schemas.openxmlformats.org/spreadsheetml/2006/main" count="39681" uniqueCount="484">
  <si>
    <t>game_id</t>
  </si>
  <si>
    <t>game_date</t>
  </si>
  <si>
    <t>opponent</t>
  </si>
  <si>
    <t>first_name</t>
  </si>
  <si>
    <t>last_name</t>
  </si>
  <si>
    <t>jersey_number</t>
  </si>
  <si>
    <t>person_id</t>
  </si>
  <si>
    <t>position_short</t>
  </si>
  <si>
    <t>position_full</t>
  </si>
  <si>
    <t>minutes</t>
  </si>
  <si>
    <t>seconds</t>
  </si>
  <si>
    <t>points</t>
  </si>
  <si>
    <t>field_goals_made</t>
  </si>
  <si>
    <t>field_goals_attempted</t>
  </si>
  <si>
    <t>player_code</t>
  </si>
  <si>
    <t>free_throws_made</t>
  </si>
  <si>
    <t>free_throws_attempted</t>
  </si>
  <si>
    <t>three_pointers_made</t>
  </si>
  <si>
    <t>three_pointers_attempted</t>
  </si>
  <si>
    <t>rebounds_offensive</t>
  </si>
  <si>
    <t>rebounds_defensive</t>
  </si>
  <si>
    <t>assists</t>
  </si>
  <si>
    <t>fouls</t>
  </si>
  <si>
    <t>steals</t>
  </si>
  <si>
    <t>turnovers</t>
  </si>
  <si>
    <t>team_turnovers</t>
  </si>
  <si>
    <t>blocks</t>
  </si>
  <si>
    <t>plus_minus</t>
  </si>
  <si>
    <t>on_court</t>
  </si>
  <si>
    <t>starting_position</t>
  </si>
  <si>
    <t>0022101225</t>
  </si>
  <si>
    <t>0022101215</t>
  </si>
  <si>
    <t>0022101202</t>
  </si>
  <si>
    <t>0022101176</t>
  </si>
  <si>
    <t>0022101165</t>
  </si>
  <si>
    <t>0022101145</t>
  </si>
  <si>
    <t>0022101129</t>
  </si>
  <si>
    <t>0022101117</t>
  </si>
  <si>
    <t>0022101102</t>
  </si>
  <si>
    <t>0022101088</t>
  </si>
  <si>
    <t>0022101080</t>
  </si>
  <si>
    <t>0022101070</t>
  </si>
  <si>
    <t>0022101042</t>
  </si>
  <si>
    <t>0022101025</t>
  </si>
  <si>
    <t>0022101008</t>
  </si>
  <si>
    <t>0022100994</t>
  </si>
  <si>
    <t>0022100980</t>
  </si>
  <si>
    <t>0022100528</t>
  </si>
  <si>
    <t>0022100959</t>
  </si>
  <si>
    <t>0022100943</t>
  </si>
  <si>
    <t>0022100930</t>
  </si>
  <si>
    <t>0022100917</t>
  </si>
  <si>
    <t>0022100894</t>
  </si>
  <si>
    <t>0022100883</t>
  </si>
  <si>
    <t>0022100866</t>
  </si>
  <si>
    <t>0022100854</t>
  </si>
  <si>
    <t>0022100837</t>
  </si>
  <si>
    <t>0022100828</t>
  </si>
  <si>
    <t>0022100813</t>
  </si>
  <si>
    <t>0022100785</t>
  </si>
  <si>
    <t>0022100771</t>
  </si>
  <si>
    <t>0022100764</t>
  </si>
  <si>
    <t>0022100750</t>
  </si>
  <si>
    <t>0022100734</t>
  </si>
  <si>
    <t>0022100720</t>
  </si>
  <si>
    <t>0022100708</t>
  </si>
  <si>
    <t>0022100694</t>
  </si>
  <si>
    <t>0022100683</t>
  </si>
  <si>
    <t>0022100667</t>
  </si>
  <si>
    <t>0022100652</t>
  </si>
  <si>
    <t>0022100637</t>
  </si>
  <si>
    <t>0022100627</t>
  </si>
  <si>
    <t>0022100614</t>
  </si>
  <si>
    <t>0022100604</t>
  </si>
  <si>
    <t>0022100580</t>
  </si>
  <si>
    <t>0022100572</t>
  </si>
  <si>
    <t>0022100559</t>
  </si>
  <si>
    <t>0022100544</t>
  </si>
  <si>
    <t>0022100514</t>
  </si>
  <si>
    <t>0022100490</t>
  </si>
  <si>
    <t>0022100485</t>
  </si>
  <si>
    <t>0022100462</t>
  </si>
  <si>
    <t>0022100443</t>
  </si>
  <si>
    <t>0022100435</t>
  </si>
  <si>
    <t>0022100414</t>
  </si>
  <si>
    <t>0022100405</t>
  </si>
  <si>
    <t>0022100396</t>
  </si>
  <si>
    <t>0022100376</t>
  </si>
  <si>
    <t>0022100361</t>
  </si>
  <si>
    <t>0022100346</t>
  </si>
  <si>
    <t>0022100340</t>
  </si>
  <si>
    <t>0022100316</t>
  </si>
  <si>
    <t>0022100300</t>
  </si>
  <si>
    <t>0022100290</t>
  </si>
  <si>
    <t>0022100278</t>
  </si>
  <si>
    <t>0022100252</t>
  </si>
  <si>
    <t>0022100231</t>
  </si>
  <si>
    <t>0022100224</t>
  </si>
  <si>
    <t>0022100210</t>
  </si>
  <si>
    <t>0022100194</t>
  </si>
  <si>
    <t>0022100183</t>
  </si>
  <si>
    <t>0022100169</t>
  </si>
  <si>
    <t>0022100152</t>
  </si>
  <si>
    <t>0022100145</t>
  </si>
  <si>
    <t>0022100130</t>
  </si>
  <si>
    <t>0022100117</t>
  </si>
  <si>
    <t>0022100086</t>
  </si>
  <si>
    <t>0022100070</t>
  </si>
  <si>
    <t>0022100051</t>
  </si>
  <si>
    <t>0022100039</t>
  </si>
  <si>
    <t>0022100016</t>
  </si>
  <si>
    <t>0022100002</t>
  </si>
  <si>
    <t>20220410</t>
  </si>
  <si>
    <t>20220409</t>
  </si>
  <si>
    <t>20220407</t>
  </si>
  <si>
    <t>20220403</t>
  </si>
  <si>
    <t>20220402</t>
  </si>
  <si>
    <t>20220330</t>
  </si>
  <si>
    <t>20220328</t>
  </si>
  <si>
    <t>20220327</t>
  </si>
  <si>
    <t>20220325</t>
  </si>
  <si>
    <t>20220323</t>
  </si>
  <si>
    <t>20220322</t>
  </si>
  <si>
    <t>20220320</t>
  </si>
  <si>
    <t>20220316</t>
  </si>
  <si>
    <t>20220314</t>
  </si>
  <si>
    <t>20220312</t>
  </si>
  <si>
    <t>20220310</t>
  </si>
  <si>
    <t>20220308</t>
  </si>
  <si>
    <t>20220307</t>
  </si>
  <si>
    <t>20220305</t>
  </si>
  <si>
    <t>20220303</t>
  </si>
  <si>
    <t>20220301</t>
  </si>
  <si>
    <t>20220227</t>
  </si>
  <si>
    <t>20220224</t>
  </si>
  <si>
    <t>20220216</t>
  </si>
  <si>
    <t>20220214</t>
  </si>
  <si>
    <t>20220212</t>
  </si>
  <si>
    <t>20220210</t>
  </si>
  <si>
    <t>20220209</t>
  </si>
  <si>
    <t>20220207</t>
  </si>
  <si>
    <t>20220203</t>
  </si>
  <si>
    <t>20220201</t>
  </si>
  <si>
    <t>20220131</t>
  </si>
  <si>
    <t>20220129</t>
  </si>
  <si>
    <t>20220127</t>
  </si>
  <si>
    <t>20220125</t>
  </si>
  <si>
    <t>20220123</t>
  </si>
  <si>
    <t>20220121</t>
  </si>
  <si>
    <t>20220120</t>
  </si>
  <si>
    <t>20220118</t>
  </si>
  <si>
    <t>20220116</t>
  </si>
  <si>
    <t>20220114</t>
  </si>
  <si>
    <t>20220113</t>
  </si>
  <si>
    <t>20220111</t>
  </si>
  <si>
    <t>20220109</t>
  </si>
  <si>
    <t>20220106</t>
  </si>
  <si>
    <t>20220105</t>
  </si>
  <si>
    <t>20220103</t>
  </si>
  <si>
    <t>20220101</t>
  </si>
  <si>
    <t>20211228</t>
  </si>
  <si>
    <t>20211225</t>
  </si>
  <si>
    <t>20211223</t>
  </si>
  <si>
    <t>20211220</t>
  </si>
  <si>
    <t>20211218</t>
  </si>
  <si>
    <t>20211217</t>
  </si>
  <si>
    <t>20211214</t>
  </si>
  <si>
    <t>20211213</t>
  </si>
  <si>
    <t>20211211</t>
  </si>
  <si>
    <t>20211208</t>
  </si>
  <si>
    <t>20211206</t>
  </si>
  <si>
    <t>20211204</t>
  </si>
  <si>
    <t>20211203</t>
  </si>
  <si>
    <t>20211130</t>
  </si>
  <si>
    <t>20211128</t>
  </si>
  <si>
    <t>20211126</t>
  </si>
  <si>
    <t>20211124</t>
  </si>
  <si>
    <t>20211121</t>
  </si>
  <si>
    <t>20211119</t>
  </si>
  <si>
    <t>20211118</t>
  </si>
  <si>
    <t>20211116</t>
  </si>
  <si>
    <t>20211114</t>
  </si>
  <si>
    <t>20211112</t>
  </si>
  <si>
    <t>20211110</t>
  </si>
  <si>
    <t>20211108</t>
  </si>
  <si>
    <t>20211107</t>
  </si>
  <si>
    <t>20211105</t>
  </si>
  <si>
    <t>20211103</t>
  </si>
  <si>
    <t>20211030</t>
  </si>
  <si>
    <t>20211028</t>
  </si>
  <si>
    <t>20211026</t>
  </si>
  <si>
    <t>20211024</t>
  </si>
  <si>
    <t>20211021</t>
  </si>
  <si>
    <t>20211019</t>
  </si>
  <si>
    <t>NOP</t>
  </si>
  <si>
    <t>SAS</t>
  </si>
  <si>
    <t>LAL</t>
  </si>
  <si>
    <t>SAC</t>
  </si>
  <si>
    <t>UTA</t>
  </si>
  <si>
    <t>PHX</t>
  </si>
  <si>
    <t>MEM</t>
  </si>
  <si>
    <t>WAS</t>
  </si>
  <si>
    <t>ATL</t>
  </si>
  <si>
    <t>MIA</t>
  </si>
  <si>
    <t>ORL</t>
  </si>
  <si>
    <t>BOS</t>
  </si>
  <si>
    <t>MIL</t>
  </si>
  <si>
    <t>DEN</t>
  </si>
  <si>
    <t>LAC</t>
  </si>
  <si>
    <t>DAL</t>
  </si>
  <si>
    <t>MIN</t>
  </si>
  <si>
    <t>POR</t>
  </si>
  <si>
    <t>NYK</t>
  </si>
  <si>
    <t>OKC</t>
  </si>
  <si>
    <t>HOU</t>
  </si>
  <si>
    <t>BKN</t>
  </si>
  <si>
    <t>IND</t>
  </si>
  <si>
    <t>DET</t>
  </si>
  <si>
    <t>CHI</t>
  </si>
  <si>
    <t>CLE</t>
  </si>
  <si>
    <t>TOR</t>
  </si>
  <si>
    <t>PHI</t>
  </si>
  <si>
    <t>CHA</t>
  </si>
  <si>
    <t>Moses</t>
  </si>
  <si>
    <t>Draymond</t>
  </si>
  <si>
    <t>Kevon</t>
  </si>
  <si>
    <t>Klay</t>
  </si>
  <si>
    <t>Jordan</t>
  </si>
  <si>
    <t>Damion</t>
  </si>
  <si>
    <t>Gary</t>
  </si>
  <si>
    <t>Nemanja</t>
  </si>
  <si>
    <t>Jonathan</t>
  </si>
  <si>
    <t>Juan</t>
  </si>
  <si>
    <t>Quinndary</t>
  </si>
  <si>
    <t>Chris</t>
  </si>
  <si>
    <t>Stephen</t>
  </si>
  <si>
    <t>Andre</t>
  </si>
  <si>
    <t>Otto</t>
  </si>
  <si>
    <t>Andrew</t>
  </si>
  <si>
    <t>James</t>
  </si>
  <si>
    <t>Jeff</t>
  </si>
  <si>
    <t>Moody</t>
  </si>
  <si>
    <t>Green</t>
  </si>
  <si>
    <t>Looney</t>
  </si>
  <si>
    <t>Thompson</t>
  </si>
  <si>
    <t>Poole</t>
  </si>
  <si>
    <t>Lee</t>
  </si>
  <si>
    <t>Payton II</t>
  </si>
  <si>
    <t>Bjelica</t>
  </si>
  <si>
    <t>Kuminga</t>
  </si>
  <si>
    <t>Toscano-Anderson</t>
  </si>
  <si>
    <t>Weatherspoon</t>
  </si>
  <si>
    <t>Chiozza</t>
  </si>
  <si>
    <t>Curry</t>
  </si>
  <si>
    <t>Iguodala</t>
  </si>
  <si>
    <t>Porter Jr.</t>
  </si>
  <si>
    <t>Wiggins</t>
  </si>
  <si>
    <t>Wiseman</t>
  </si>
  <si>
    <t>Dowtin</t>
  </si>
  <si>
    <t>4</t>
  </si>
  <si>
    <t>23</t>
  </si>
  <si>
    <t>5</t>
  </si>
  <si>
    <t>11</t>
  </si>
  <si>
    <t>3</t>
  </si>
  <si>
    <t>1</t>
  </si>
  <si>
    <t>0</t>
  </si>
  <si>
    <t>8</t>
  </si>
  <si>
    <t>00</t>
  </si>
  <si>
    <t>95</t>
  </si>
  <si>
    <t>15</t>
  </si>
  <si>
    <t>2</t>
  </si>
  <si>
    <t>30</t>
  </si>
  <si>
    <t>9</t>
  </si>
  <si>
    <t>32</t>
  </si>
  <si>
    <t>22</t>
  </si>
  <si>
    <t>33</t>
  </si>
  <si>
    <t>21</t>
  </si>
  <si>
    <t>1630541</t>
  </si>
  <si>
    <t>203110</t>
  </si>
  <si>
    <t>1626172</t>
  </si>
  <si>
    <t>202691</t>
  </si>
  <si>
    <t>1629673</t>
  </si>
  <si>
    <t>1627814</t>
  </si>
  <si>
    <t>1627780</t>
  </si>
  <si>
    <t>202357</t>
  </si>
  <si>
    <t>1630228</t>
  </si>
  <si>
    <t>1629308</t>
  </si>
  <si>
    <t>1629683</t>
  </si>
  <si>
    <t>1629185</t>
  </si>
  <si>
    <t>201939</t>
  </si>
  <si>
    <t>2738</t>
  </si>
  <si>
    <t>203490</t>
  </si>
  <si>
    <t>203952</t>
  </si>
  <si>
    <t>1630164</t>
  </si>
  <si>
    <t>1630288</t>
  </si>
  <si>
    <t>G</t>
  </si>
  <si>
    <t>F</t>
  </si>
  <si>
    <t>G-F</t>
  </si>
  <si>
    <t>C</t>
  </si>
  <si>
    <t>Guard</t>
  </si>
  <si>
    <t>Forward</t>
  </si>
  <si>
    <t>Guard-Forward</t>
  </si>
  <si>
    <t>Center</t>
  </si>
  <si>
    <t>19</t>
  </si>
  <si>
    <t>24</t>
  </si>
  <si>
    <t>14</t>
  </si>
  <si>
    <t>28</t>
  </si>
  <si>
    <t>17</t>
  </si>
  <si>
    <t>34</t>
  </si>
  <si>
    <t>31</t>
  </si>
  <si>
    <t>12</t>
  </si>
  <si>
    <t>25</t>
  </si>
  <si>
    <t>16</t>
  </si>
  <si>
    <t>27</t>
  </si>
  <si>
    <t>26</t>
  </si>
  <si>
    <t>29</t>
  </si>
  <si>
    <t>20</t>
  </si>
  <si>
    <t>7</t>
  </si>
  <si>
    <t>36</t>
  </si>
  <si>
    <t>39</t>
  </si>
  <si>
    <t>37</t>
  </si>
  <si>
    <t>13</t>
  </si>
  <si>
    <t>18</t>
  </si>
  <si>
    <t>40</t>
  </si>
  <si>
    <t>38</t>
  </si>
  <si>
    <t>6</t>
  </si>
  <si>
    <t>35</t>
  </si>
  <si>
    <t>10</t>
  </si>
  <si>
    <t>43</t>
  </si>
  <si>
    <t>54</t>
  </si>
  <si>
    <t>59</t>
  </si>
  <si>
    <t>55</t>
  </si>
  <si>
    <t>45</t>
  </si>
  <si>
    <t>52</t>
  </si>
  <si>
    <t>56</t>
  </si>
  <si>
    <t>41</t>
  </si>
  <si>
    <t>58</t>
  </si>
  <si>
    <t>50</t>
  </si>
  <si>
    <t>57</t>
  </si>
  <si>
    <t>42</t>
  </si>
  <si>
    <t>47</t>
  </si>
  <si>
    <t>51</t>
  </si>
  <si>
    <t>53</t>
  </si>
  <si>
    <t>46</t>
  </si>
  <si>
    <t>49</t>
  </si>
  <si>
    <t>48</t>
  </si>
  <si>
    <t>44</t>
  </si>
  <si>
    <t>moses_moody</t>
  </si>
  <si>
    <t>draymond_green</t>
  </si>
  <si>
    <t>kevon_looney</t>
  </si>
  <si>
    <t>klay_thompson</t>
  </si>
  <si>
    <t>jordan_poole</t>
  </si>
  <si>
    <t>damion_lee</t>
  </si>
  <si>
    <t>gary_payton_ii</t>
  </si>
  <si>
    <t>nemanja_bjelica</t>
  </si>
  <si>
    <t>jonathan_kuminga</t>
  </si>
  <si>
    <t>juan_toscano-anderson</t>
  </si>
  <si>
    <t>quinndary_weatherspoon</t>
  </si>
  <si>
    <t>chris_chiozza</t>
  </si>
  <si>
    <t>stephen_curry</t>
  </si>
  <si>
    <t>andre_iguodala</t>
  </si>
  <si>
    <t>otto_porter_jr</t>
  </si>
  <si>
    <t>andrew_wiggins</t>
  </si>
  <si>
    <t>james_wiseman</t>
  </si>
  <si>
    <t>jeff_dowtin</t>
  </si>
  <si>
    <t>gary_payton ii</t>
  </si>
  <si>
    <t>otto_porter jr.</t>
  </si>
  <si>
    <t>-3</t>
  </si>
  <si>
    <t>-6</t>
  </si>
  <si>
    <t>-4</t>
  </si>
  <si>
    <t>-1</t>
  </si>
  <si>
    <t>-10</t>
  </si>
  <si>
    <t>-2</t>
  </si>
  <si>
    <t>-12</t>
  </si>
  <si>
    <t>-15</t>
  </si>
  <si>
    <t>-19</t>
  </si>
  <si>
    <t>-7</t>
  </si>
  <si>
    <t>-5</t>
  </si>
  <si>
    <t>-13</t>
  </si>
  <si>
    <t>-14</t>
  </si>
  <si>
    <t>-21</t>
  </si>
  <si>
    <t>-22</t>
  </si>
  <si>
    <t>-11</t>
  </si>
  <si>
    <t>-17</t>
  </si>
  <si>
    <t>-20</t>
  </si>
  <si>
    <t>-24</t>
  </si>
  <si>
    <t>-8</t>
  </si>
  <si>
    <t>-16</t>
  </si>
  <si>
    <t>-30</t>
  </si>
  <si>
    <t>-9</t>
  </si>
  <si>
    <t>-18</t>
  </si>
  <si>
    <t>-23</t>
  </si>
  <si>
    <t>-29</t>
  </si>
  <si>
    <t>-28</t>
  </si>
  <si>
    <t>-26</t>
  </si>
  <si>
    <t>-25</t>
  </si>
  <si>
    <t>SF</t>
  </si>
  <si>
    <t>PF</t>
  </si>
  <si>
    <t>SG</t>
  </si>
  <si>
    <t>PG</t>
  </si>
  <si>
    <t>Birthday</t>
  </si>
  <si>
    <t>Hometown</t>
  </si>
  <si>
    <t>Height</t>
  </si>
  <si>
    <t>Weight</t>
  </si>
  <si>
    <t>College</t>
  </si>
  <si>
    <t>Drafted</t>
  </si>
  <si>
    <t>Andre Iguodala</t>
  </si>
  <si>
    <t>Andrew Wiggins</t>
  </si>
  <si>
    <t>Chris Chiozza</t>
  </si>
  <si>
    <t>Damion Lee</t>
  </si>
  <si>
    <t>Draymond Green</t>
  </si>
  <si>
    <t>Gary Payton II</t>
  </si>
  <si>
    <t>James Wiseman</t>
  </si>
  <si>
    <t>Jeff Dowtin</t>
  </si>
  <si>
    <t>Jonathan Kuminga</t>
  </si>
  <si>
    <t>Jordan Poole</t>
  </si>
  <si>
    <t>Juan Toscano-Anderson</t>
  </si>
  <si>
    <t>Kevon Looney</t>
  </si>
  <si>
    <t>Klay Thompson</t>
  </si>
  <si>
    <t>Nemanja Bjelica</t>
  </si>
  <si>
    <t>Quinndary Weatherspoon</t>
  </si>
  <si>
    <t>Stephen Curry</t>
  </si>
  <si>
    <t>6'2</t>
  </si>
  <si>
    <t>Davidson</t>
  </si>
  <si>
    <t>Full_Name</t>
  </si>
  <si>
    <t>Moses Moody</t>
  </si>
  <si>
    <t>Otto Porter Jr</t>
  </si>
  <si>
    <t>Akron, OH</t>
  </si>
  <si>
    <t>6'6</t>
  </si>
  <si>
    <t>Arizona</t>
  </si>
  <si>
    <t>Rd 1, Pk 9 - PHI</t>
  </si>
  <si>
    <t>Rd 1, Pk 7 - GSW</t>
  </si>
  <si>
    <t>Springfield, IL</t>
  </si>
  <si>
    <t>Full_Name 1 of 2</t>
  </si>
  <si>
    <t>6'7</t>
  </si>
  <si>
    <t>Kansas</t>
  </si>
  <si>
    <t>Toronto, ON</t>
  </si>
  <si>
    <t>Rd 1, Pk 1 - CLE</t>
  </si>
  <si>
    <t>Undrafted</t>
  </si>
  <si>
    <t>Florida</t>
  </si>
  <si>
    <t>Memphis, TN</t>
  </si>
  <si>
    <t>Baltimore, MD</t>
  </si>
  <si>
    <t>5'11</t>
  </si>
  <si>
    <t>6'5</t>
  </si>
  <si>
    <t>Drexel/Louisville</t>
  </si>
  <si>
    <t>Michigan State</t>
  </si>
  <si>
    <t>Saginaw, MI</t>
  </si>
  <si>
    <t>Rd 2, Pk 35 - GSW</t>
  </si>
  <si>
    <t>Seattle, WA</t>
  </si>
  <si>
    <t>6'3</t>
  </si>
  <si>
    <t>Salt Lake CC/Oregon State</t>
  </si>
  <si>
    <t>Nashville, TN</t>
  </si>
  <si>
    <t>7'0</t>
  </si>
  <si>
    <t>Memphis</t>
  </si>
  <si>
    <t>Rd 1, Pk 2 - GSW</t>
  </si>
  <si>
    <t>Marlboro, MD</t>
  </si>
  <si>
    <t>Rhode Island</t>
  </si>
  <si>
    <t>Goma, DR Congo</t>
  </si>
  <si>
    <t>NBA G League</t>
  </si>
  <si>
    <t>Milwaukee, WI</t>
  </si>
  <si>
    <t>6'4</t>
  </si>
  <si>
    <t>Michigan</t>
  </si>
  <si>
    <t>Rd 1, Pk 28 - GSW</t>
  </si>
  <si>
    <t>Oakland, CA</t>
  </si>
  <si>
    <t>Marquette</t>
  </si>
  <si>
    <t>6'9</t>
  </si>
  <si>
    <t>UCLA</t>
  </si>
  <si>
    <t>Rd 1, Pk 30 - GSW</t>
  </si>
  <si>
    <t>Los Angeles, CA</t>
  </si>
  <si>
    <t>Washington State</t>
  </si>
  <si>
    <t>Rd 1, Pk 11 - GSW</t>
  </si>
  <si>
    <t>Little Rock, AK</t>
  </si>
  <si>
    <t>Arkansas</t>
  </si>
  <si>
    <t>Rd 1, Pk 14 - GSW</t>
  </si>
  <si>
    <t>Belgrade, Serbia</t>
  </si>
  <si>
    <t>Rd 2, Pk 35 - WAS</t>
  </si>
  <si>
    <t>-</t>
  </si>
  <si>
    <t>St. Louis, MO</t>
  </si>
  <si>
    <t>6'8</t>
  </si>
  <si>
    <t>Georgetown</t>
  </si>
  <si>
    <t>Rd 1, Pk 3 - WAS</t>
  </si>
  <si>
    <t>Canton, Mississippi</t>
  </si>
  <si>
    <t>Mississippi State</t>
  </si>
  <si>
    <t>Rd 2, Pk 49 - SAS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</si>
</sst>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m\ d\,\ 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15" fontId="0" fillId="0" borderId="0" xfId="0" applyNumberFormat="1"/>
    <xf numFmtId="164" fontId="1" fillId="0" borderId="1" xfId="0" applyNumberFormat="1" applyFont="1" applyBorder="1" applyAlignment="1">
      <alignment horizontal="center" vertical="top"/>
    </xf>
    <xf numFmtId="164" fontId="0" fillId="0" borderId="0" xfId="0" applyNumberFormat="1"/>
    <xf numFmtId="14" fontId="0" fillId="0" borderId="0" xfId="0" applyNumberFormat="1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1399"/>
  <sheetViews>
    <sheetView tabSelected="1" topLeftCell="T1" workbookViewId="0">
      <selection activeCell="AE9" sqref="AE9"/>
    </sheetView>
  </sheetViews>
  <sheetFormatPr defaultRowHeight="15" x14ac:dyDescent="0.25"/>
  <cols>
    <col min="1" max="1" width="11" bestFit="1" customWidth="1"/>
    <col min="2" max="2" width="10.85546875" bestFit="1" customWidth="1"/>
    <col min="3" max="3" width="9.7109375" bestFit="1" customWidth="1"/>
    <col min="4" max="4" width="10.5703125" bestFit="1" customWidth="1"/>
    <col min="5" max="5" width="17.7109375" bestFit="1" customWidth="1"/>
    <col min="6" max="6" width="14.5703125" bestFit="1" customWidth="1"/>
    <col min="7" max="7" width="9.85546875" bestFit="1" customWidth="1"/>
    <col min="8" max="8" width="14" bestFit="1" customWidth="1"/>
    <col min="9" max="9" width="14.42578125" bestFit="1" customWidth="1"/>
    <col min="10" max="10" width="8.28515625" bestFit="1" customWidth="1"/>
    <col min="11" max="11" width="8.140625" bestFit="1" customWidth="1"/>
    <col min="12" max="12" width="6.5703125" bestFit="1" customWidth="1"/>
    <col min="13" max="13" width="16.85546875" bestFit="1" customWidth="1"/>
    <col min="14" max="14" width="21.5703125" bestFit="1" customWidth="1"/>
    <col min="15" max="15" width="24.28515625" bestFit="1" customWidth="1"/>
    <col min="16" max="16" width="18.140625" bestFit="1" customWidth="1"/>
    <col min="17" max="17" width="22.7109375" bestFit="1" customWidth="1"/>
    <col min="18" max="18" width="20.5703125" bestFit="1" customWidth="1"/>
    <col min="19" max="19" width="25.140625" bestFit="1" customWidth="1"/>
    <col min="20" max="20" width="19.140625" bestFit="1" customWidth="1"/>
    <col min="21" max="21" width="19.5703125" bestFit="1" customWidth="1"/>
    <col min="22" max="22" width="6.7109375" bestFit="1" customWidth="1"/>
    <col min="23" max="23" width="5.42578125" bestFit="1" customWidth="1"/>
    <col min="24" max="24" width="6.140625" bestFit="1" customWidth="1"/>
    <col min="25" max="25" width="9.5703125" bestFit="1" customWidth="1"/>
    <col min="26" max="26" width="15.28515625" bestFit="1" customWidth="1"/>
    <col min="27" max="27" width="6.5703125" bestFit="1" customWidth="1"/>
    <col min="28" max="28" width="11.140625" bestFit="1" customWidth="1"/>
    <col min="29" max="29" width="8.85546875" bestFit="1" customWidth="1"/>
    <col min="30" max="30" width="16.140625" bestFit="1" customWidth="1"/>
    <col min="31" max="31" width="24.28515625" bestFit="1" customWidth="1"/>
    <col min="32" max="32" width="24.28515625" customWidth="1"/>
    <col min="33" max="33" width="15.28515625" style="4" bestFit="1" customWidth="1"/>
    <col min="34" max="34" width="13.28515625" bestFit="1" customWidth="1"/>
    <col min="38" max="38" width="15.140625" bestFit="1" customWidth="1"/>
  </cols>
  <sheetData>
    <row r="1" spans="1:3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433</v>
      </c>
      <c r="AF1" s="1" t="s">
        <v>424</v>
      </c>
      <c r="AG1" s="3" t="str">
        <f>PlayerInfo!B1</f>
        <v>Birthday</v>
      </c>
      <c r="AH1" s="1" t="str">
        <f>PlayerInfo!C1</f>
        <v>Hometown</v>
      </c>
      <c r="AI1" s="1" t="str">
        <f>PlayerInfo!D1</f>
        <v>Height</v>
      </c>
      <c r="AJ1" s="1" t="str">
        <f>PlayerInfo!E1</f>
        <v>Weight</v>
      </c>
      <c r="AK1" s="1" t="str">
        <f>PlayerInfo!F1</f>
        <v>College</v>
      </c>
      <c r="AL1" s="1" t="str">
        <f>PlayerInfo!G1</f>
        <v>Drafted</v>
      </c>
    </row>
    <row r="2" spans="1:38" x14ac:dyDescent="0.25">
      <c r="A2" t="s">
        <v>30</v>
      </c>
      <c r="B2" t="s">
        <v>112</v>
      </c>
      <c r="C2" t="s">
        <v>194</v>
      </c>
      <c r="D2" t="s">
        <v>223</v>
      </c>
      <c r="E2" t="s">
        <v>241</v>
      </c>
      <c r="F2" t="s">
        <v>259</v>
      </c>
      <c r="G2" t="s">
        <v>277</v>
      </c>
      <c r="H2" t="s">
        <v>295</v>
      </c>
      <c r="I2" t="s">
        <v>299</v>
      </c>
      <c r="J2" t="s">
        <v>303</v>
      </c>
      <c r="K2" t="s">
        <v>322</v>
      </c>
      <c r="L2" t="s">
        <v>261</v>
      </c>
      <c r="M2" t="s">
        <v>270</v>
      </c>
      <c r="N2" t="s">
        <v>263</v>
      </c>
      <c r="O2" t="s">
        <v>347</v>
      </c>
      <c r="P2" t="s">
        <v>265</v>
      </c>
      <c r="Q2" t="s">
        <v>265</v>
      </c>
      <c r="R2" t="s">
        <v>264</v>
      </c>
      <c r="S2" t="s">
        <v>264</v>
      </c>
      <c r="T2" t="s">
        <v>265</v>
      </c>
      <c r="U2" t="s">
        <v>264</v>
      </c>
      <c r="V2" t="s">
        <v>270</v>
      </c>
      <c r="W2" t="s">
        <v>270</v>
      </c>
      <c r="X2" t="s">
        <v>265</v>
      </c>
      <c r="Y2" t="s">
        <v>265</v>
      </c>
      <c r="AA2" t="s">
        <v>265</v>
      </c>
      <c r="AB2" t="s">
        <v>259</v>
      </c>
      <c r="AC2" t="s">
        <v>264</v>
      </c>
      <c r="AD2" t="s">
        <v>396</v>
      </c>
      <c r="AE2" t="str">
        <f>PROPER(SUBSTITUTE(SUBSTITUTE(O2,"_"," "),".",""))</f>
        <v>Moses Moody</v>
      </c>
      <c r="AF2" t="str">
        <f>IF(AE2="Gary Payton Ii", "Gary Payton II", AE2)</f>
        <v>Moses Moody</v>
      </c>
      <c r="AG2" s="4">
        <f>INDEX(PlayerInfo!B:B,MATCH($AE2,PlayerInfo!$A:$A,0))</f>
        <v>37407</v>
      </c>
      <c r="AH2" t="str">
        <f>INDEX(PlayerInfo!C:C,MATCH($AE2,PlayerInfo!$A:$A,0))</f>
        <v>Little Rock, AK</v>
      </c>
      <c r="AI2" t="str">
        <f>INDEX(PlayerInfo!D:D,MATCH($AE2,PlayerInfo!$A:$A,0))</f>
        <v>6'5</v>
      </c>
      <c r="AJ2">
        <f>INDEX(PlayerInfo!E:E,MATCH($AE2,PlayerInfo!$A:$A,0))</f>
        <v>211</v>
      </c>
      <c r="AK2" t="str">
        <f>INDEX(PlayerInfo!F:F,MATCH($AE2,PlayerInfo!$A:$A,0))</f>
        <v>Arkansas</v>
      </c>
      <c r="AL2" t="str">
        <f>INDEX(PlayerInfo!G:G,MATCH($AE2,PlayerInfo!$A:$A,0))</f>
        <v>Rd 1, Pk 14 - GSW</v>
      </c>
    </row>
    <row r="3" spans="1:38" x14ac:dyDescent="0.25">
      <c r="A3" t="s">
        <v>30</v>
      </c>
      <c r="B3" t="s">
        <v>112</v>
      </c>
      <c r="C3" t="s">
        <v>194</v>
      </c>
      <c r="D3" t="s">
        <v>224</v>
      </c>
      <c r="E3" t="s">
        <v>242</v>
      </c>
      <c r="F3" t="s">
        <v>260</v>
      </c>
      <c r="G3" t="s">
        <v>278</v>
      </c>
      <c r="H3" t="s">
        <v>296</v>
      </c>
      <c r="I3" t="s">
        <v>300</v>
      </c>
      <c r="J3" t="s">
        <v>304</v>
      </c>
      <c r="K3" t="s">
        <v>329</v>
      </c>
      <c r="L3" t="s">
        <v>317</v>
      </c>
      <c r="M3" t="s">
        <v>270</v>
      </c>
      <c r="N3" t="s">
        <v>270</v>
      </c>
      <c r="O3" t="s">
        <v>348</v>
      </c>
      <c r="P3" t="s">
        <v>270</v>
      </c>
      <c r="Q3" t="s">
        <v>270</v>
      </c>
      <c r="R3" t="s">
        <v>264</v>
      </c>
      <c r="S3" t="s">
        <v>264</v>
      </c>
      <c r="T3" t="s">
        <v>265</v>
      </c>
      <c r="U3" t="s">
        <v>263</v>
      </c>
      <c r="V3" t="s">
        <v>325</v>
      </c>
      <c r="W3" t="s">
        <v>264</v>
      </c>
      <c r="X3" t="s">
        <v>264</v>
      </c>
      <c r="Y3" t="s">
        <v>270</v>
      </c>
      <c r="AA3" t="s">
        <v>265</v>
      </c>
      <c r="AB3" t="s">
        <v>327</v>
      </c>
      <c r="AC3" t="s">
        <v>265</v>
      </c>
      <c r="AD3" t="s">
        <v>397</v>
      </c>
      <c r="AE3" t="str">
        <f t="shared" ref="AE3:AE66" si="0">PROPER(SUBSTITUTE(SUBSTITUTE(O3,"_"," "),".",""))</f>
        <v>Draymond Green</v>
      </c>
      <c r="AF3" t="str">
        <f t="shared" ref="AF3:AF66" si="1">IF(AE3="Gary Payton Ii", "Gary Payton II", AE3)</f>
        <v>Draymond Green</v>
      </c>
      <c r="AG3" s="4">
        <f>INDEX(PlayerInfo!B:B,MATCH($AE3,PlayerInfo!$A:$A,0))</f>
        <v>32936</v>
      </c>
      <c r="AH3" t="str">
        <f>INDEX(PlayerInfo!C:C,MATCH($AE3,PlayerInfo!$A:$A,0))</f>
        <v>Saginaw, MI</v>
      </c>
      <c r="AI3" t="str">
        <f>INDEX(PlayerInfo!D:D,MATCH($AE3,PlayerInfo!$A:$A,0))</f>
        <v>6'6</v>
      </c>
      <c r="AJ3">
        <f>INDEX(PlayerInfo!E:E,MATCH($AE3,PlayerInfo!$A:$A,0))</f>
        <v>230</v>
      </c>
      <c r="AK3" t="str">
        <f>INDEX(PlayerInfo!F:F,MATCH($AE3,PlayerInfo!$A:$A,0))</f>
        <v>Michigan State</v>
      </c>
      <c r="AL3" t="str">
        <f>INDEX(PlayerInfo!G:G,MATCH($AE3,PlayerInfo!$A:$A,0))</f>
        <v>Rd 2, Pk 35 - GSW</v>
      </c>
    </row>
    <row r="4" spans="1:38" x14ac:dyDescent="0.25">
      <c r="A4" t="s">
        <v>30</v>
      </c>
      <c r="B4" t="s">
        <v>112</v>
      </c>
      <c r="C4" t="s">
        <v>194</v>
      </c>
      <c r="D4" t="s">
        <v>225</v>
      </c>
      <c r="E4" t="s">
        <v>243</v>
      </c>
      <c r="F4" t="s">
        <v>261</v>
      </c>
      <c r="G4" t="s">
        <v>279</v>
      </c>
      <c r="H4" t="s">
        <v>296</v>
      </c>
      <c r="I4" t="s">
        <v>300</v>
      </c>
      <c r="J4" t="s">
        <v>305</v>
      </c>
      <c r="K4" t="s">
        <v>330</v>
      </c>
      <c r="L4" t="s">
        <v>259</v>
      </c>
      <c r="M4" t="s">
        <v>270</v>
      </c>
      <c r="N4" t="s">
        <v>263</v>
      </c>
      <c r="O4" t="s">
        <v>349</v>
      </c>
      <c r="P4" t="s">
        <v>265</v>
      </c>
      <c r="Q4" t="s">
        <v>265</v>
      </c>
      <c r="R4" t="s">
        <v>265</v>
      </c>
      <c r="S4" t="s">
        <v>265</v>
      </c>
      <c r="T4" t="s">
        <v>265</v>
      </c>
      <c r="U4" t="s">
        <v>325</v>
      </c>
      <c r="V4" t="s">
        <v>263</v>
      </c>
      <c r="W4" t="s">
        <v>270</v>
      </c>
      <c r="X4" t="s">
        <v>265</v>
      </c>
      <c r="Y4" t="s">
        <v>265</v>
      </c>
      <c r="AA4" t="s">
        <v>265</v>
      </c>
      <c r="AB4" t="s">
        <v>270</v>
      </c>
      <c r="AC4" t="s">
        <v>265</v>
      </c>
      <c r="AD4" t="s">
        <v>298</v>
      </c>
      <c r="AE4" t="str">
        <f t="shared" si="0"/>
        <v>Kevon Looney</v>
      </c>
      <c r="AF4" t="str">
        <f t="shared" si="1"/>
        <v>Kevon Looney</v>
      </c>
      <c r="AG4" s="4">
        <f>INDEX(PlayerInfo!B:B,MATCH($AE4,PlayerInfo!$A:$A,0))</f>
        <v>35101</v>
      </c>
      <c r="AH4" t="str">
        <f>INDEX(PlayerInfo!C:C,MATCH($AE4,PlayerInfo!$A:$A,0))</f>
        <v>Milwaukee, WI</v>
      </c>
      <c r="AI4" t="str">
        <f>INDEX(PlayerInfo!D:D,MATCH($AE4,PlayerInfo!$A:$A,0))</f>
        <v>6'9</v>
      </c>
      <c r="AJ4">
        <f>INDEX(PlayerInfo!E:E,MATCH($AE4,PlayerInfo!$A:$A,0))</f>
        <v>222</v>
      </c>
      <c r="AK4" t="str">
        <f>INDEX(PlayerInfo!F:F,MATCH($AE4,PlayerInfo!$A:$A,0))</f>
        <v>UCLA</v>
      </c>
      <c r="AL4" t="str">
        <f>INDEX(PlayerInfo!G:G,MATCH($AE4,PlayerInfo!$A:$A,0))</f>
        <v>Rd 1, Pk 30 - GSW</v>
      </c>
    </row>
    <row r="5" spans="1:38" x14ac:dyDescent="0.25">
      <c r="A5" t="s">
        <v>30</v>
      </c>
      <c r="B5" t="s">
        <v>112</v>
      </c>
      <c r="C5" t="s">
        <v>194</v>
      </c>
      <c r="D5" t="s">
        <v>226</v>
      </c>
      <c r="E5" t="s">
        <v>244</v>
      </c>
      <c r="F5" t="s">
        <v>262</v>
      </c>
      <c r="G5" t="s">
        <v>280</v>
      </c>
      <c r="H5" t="s">
        <v>295</v>
      </c>
      <c r="I5" t="s">
        <v>299</v>
      </c>
      <c r="J5" t="s">
        <v>271</v>
      </c>
      <c r="K5" t="s">
        <v>331</v>
      </c>
      <c r="L5" t="s">
        <v>335</v>
      </c>
      <c r="M5" t="s">
        <v>312</v>
      </c>
      <c r="N5" t="s">
        <v>315</v>
      </c>
      <c r="O5" t="s">
        <v>350</v>
      </c>
      <c r="P5" t="s">
        <v>270</v>
      </c>
      <c r="Q5" t="s">
        <v>263</v>
      </c>
      <c r="R5" t="s">
        <v>317</v>
      </c>
      <c r="S5" t="s">
        <v>305</v>
      </c>
      <c r="T5" t="s">
        <v>265</v>
      </c>
      <c r="U5" t="s">
        <v>263</v>
      </c>
      <c r="V5" t="s">
        <v>270</v>
      </c>
      <c r="W5" t="s">
        <v>270</v>
      </c>
      <c r="X5" t="s">
        <v>265</v>
      </c>
      <c r="Y5" t="s">
        <v>263</v>
      </c>
      <c r="AA5" t="s">
        <v>265</v>
      </c>
      <c r="AB5" t="s">
        <v>311</v>
      </c>
      <c r="AC5" t="s">
        <v>265</v>
      </c>
      <c r="AD5" t="s">
        <v>398</v>
      </c>
      <c r="AE5" t="str">
        <f t="shared" si="0"/>
        <v>Klay Thompson</v>
      </c>
      <c r="AF5" t="str">
        <f t="shared" si="1"/>
        <v>Klay Thompson</v>
      </c>
      <c r="AG5" s="4">
        <f>INDEX(PlayerInfo!B:B,MATCH($AE5,PlayerInfo!$A:$A,0))</f>
        <v>32912</v>
      </c>
      <c r="AH5" t="str">
        <f>INDEX(PlayerInfo!C:C,MATCH($AE5,PlayerInfo!$A:$A,0))</f>
        <v>Los Angeles, CA</v>
      </c>
      <c r="AI5" t="str">
        <f>INDEX(PlayerInfo!D:D,MATCH($AE5,PlayerInfo!$A:$A,0))</f>
        <v>6'6</v>
      </c>
      <c r="AJ5">
        <f>INDEX(PlayerInfo!E:E,MATCH($AE5,PlayerInfo!$A:$A,0))</f>
        <v>220</v>
      </c>
      <c r="AK5" t="str">
        <f>INDEX(PlayerInfo!F:F,MATCH($AE5,PlayerInfo!$A:$A,0))</f>
        <v>Washington State</v>
      </c>
      <c r="AL5" t="str">
        <f>INDEX(PlayerInfo!G:G,MATCH($AE5,PlayerInfo!$A:$A,0))</f>
        <v>Rd 1, Pk 11 - GSW</v>
      </c>
    </row>
    <row r="6" spans="1:38" x14ac:dyDescent="0.25">
      <c r="A6" t="s">
        <v>30</v>
      </c>
      <c r="B6" t="s">
        <v>112</v>
      </c>
      <c r="C6" t="s">
        <v>194</v>
      </c>
      <c r="D6" t="s">
        <v>227</v>
      </c>
      <c r="E6" t="s">
        <v>245</v>
      </c>
      <c r="F6" t="s">
        <v>263</v>
      </c>
      <c r="G6" t="s">
        <v>281</v>
      </c>
      <c r="H6" t="s">
        <v>295</v>
      </c>
      <c r="I6" t="s">
        <v>299</v>
      </c>
      <c r="J6" t="s">
        <v>306</v>
      </c>
      <c r="K6" t="s">
        <v>312</v>
      </c>
      <c r="L6" t="s">
        <v>274</v>
      </c>
      <c r="M6" t="s">
        <v>317</v>
      </c>
      <c r="N6" t="s">
        <v>312</v>
      </c>
      <c r="O6" t="s">
        <v>351</v>
      </c>
      <c r="P6" t="s">
        <v>259</v>
      </c>
      <c r="Q6" t="s">
        <v>259</v>
      </c>
      <c r="R6" t="s">
        <v>259</v>
      </c>
      <c r="S6" t="s">
        <v>272</v>
      </c>
      <c r="T6" t="s">
        <v>264</v>
      </c>
      <c r="U6" t="s">
        <v>263</v>
      </c>
      <c r="V6" t="s">
        <v>261</v>
      </c>
      <c r="W6" t="s">
        <v>264</v>
      </c>
      <c r="X6" t="s">
        <v>265</v>
      </c>
      <c r="Y6" t="s">
        <v>261</v>
      </c>
      <c r="AA6" t="s">
        <v>270</v>
      </c>
      <c r="AB6" t="s">
        <v>272</v>
      </c>
      <c r="AC6" t="s">
        <v>265</v>
      </c>
      <c r="AD6" t="s">
        <v>399</v>
      </c>
      <c r="AE6" t="str">
        <f t="shared" si="0"/>
        <v>Jordan Poole</v>
      </c>
      <c r="AF6" t="str">
        <f t="shared" si="1"/>
        <v>Jordan Poole</v>
      </c>
      <c r="AG6" s="4">
        <f>INDEX(PlayerInfo!B:B,MATCH($AE6,PlayerInfo!$A:$A,0))</f>
        <v>36330</v>
      </c>
      <c r="AH6" t="str">
        <f>INDEX(PlayerInfo!C:C,MATCH($AE6,PlayerInfo!$A:$A,0))</f>
        <v>Milwaukee, WI</v>
      </c>
      <c r="AI6" t="str">
        <f>INDEX(PlayerInfo!D:D,MATCH($AE6,PlayerInfo!$A:$A,0))</f>
        <v>6'4</v>
      </c>
      <c r="AJ6">
        <f>INDEX(PlayerInfo!E:E,MATCH($AE6,PlayerInfo!$A:$A,0))</f>
        <v>194</v>
      </c>
      <c r="AK6" t="str">
        <f>INDEX(PlayerInfo!F:F,MATCH($AE6,PlayerInfo!$A:$A,0))</f>
        <v>Michigan</v>
      </c>
      <c r="AL6" t="str">
        <f>INDEX(PlayerInfo!G:G,MATCH($AE6,PlayerInfo!$A:$A,0))</f>
        <v>Rd 1, Pk 28 - GSW</v>
      </c>
    </row>
    <row r="7" spans="1:38" x14ac:dyDescent="0.25">
      <c r="A7" t="s">
        <v>30</v>
      </c>
      <c r="B7" t="s">
        <v>112</v>
      </c>
      <c r="C7" t="s">
        <v>194</v>
      </c>
      <c r="D7" t="s">
        <v>228</v>
      </c>
      <c r="E7" t="s">
        <v>246</v>
      </c>
      <c r="F7" t="s">
        <v>264</v>
      </c>
      <c r="G7" t="s">
        <v>282</v>
      </c>
      <c r="H7" t="s">
        <v>297</v>
      </c>
      <c r="I7" t="s">
        <v>301</v>
      </c>
      <c r="J7" t="s">
        <v>260</v>
      </c>
      <c r="K7" t="s">
        <v>320</v>
      </c>
      <c r="L7" t="s">
        <v>262</v>
      </c>
      <c r="M7" t="s">
        <v>259</v>
      </c>
      <c r="N7" t="s">
        <v>317</v>
      </c>
      <c r="O7" t="s">
        <v>352</v>
      </c>
      <c r="P7" t="s">
        <v>270</v>
      </c>
      <c r="Q7" t="s">
        <v>270</v>
      </c>
      <c r="R7" t="s">
        <v>264</v>
      </c>
      <c r="S7" t="s">
        <v>264</v>
      </c>
      <c r="T7" t="s">
        <v>264</v>
      </c>
      <c r="U7" t="s">
        <v>259</v>
      </c>
      <c r="V7" t="s">
        <v>264</v>
      </c>
      <c r="W7" t="s">
        <v>265</v>
      </c>
      <c r="X7" t="s">
        <v>264</v>
      </c>
      <c r="Y7" t="s">
        <v>265</v>
      </c>
      <c r="AA7" t="s">
        <v>265</v>
      </c>
      <c r="AB7" t="s">
        <v>272</v>
      </c>
      <c r="AC7" t="s">
        <v>264</v>
      </c>
      <c r="AE7" t="str">
        <f t="shared" si="0"/>
        <v>Damion Lee</v>
      </c>
      <c r="AF7" t="str">
        <f t="shared" si="1"/>
        <v>Damion Lee</v>
      </c>
      <c r="AG7" s="4">
        <f>INDEX(PlayerInfo!B:B,MATCH($AE7,PlayerInfo!$A:$A,0))</f>
        <v>33898</v>
      </c>
      <c r="AH7" t="str">
        <f>INDEX(PlayerInfo!C:C,MATCH($AE7,PlayerInfo!$A:$A,0))</f>
        <v>Baltimore, MD</v>
      </c>
      <c r="AI7" t="str">
        <f>INDEX(PlayerInfo!D:D,MATCH($AE7,PlayerInfo!$A:$A,0))</f>
        <v>6'5</v>
      </c>
      <c r="AJ7">
        <f>INDEX(PlayerInfo!E:E,MATCH($AE7,PlayerInfo!$A:$A,0))</f>
        <v>210</v>
      </c>
      <c r="AK7" t="str">
        <f>INDEX(PlayerInfo!F:F,MATCH($AE7,PlayerInfo!$A:$A,0))</f>
        <v>Drexel/Louisville</v>
      </c>
      <c r="AL7" t="str">
        <f>INDEX(PlayerInfo!G:G,MATCH($AE7,PlayerInfo!$A:$A,0))</f>
        <v>Undrafted</v>
      </c>
    </row>
    <row r="8" spans="1:38" x14ac:dyDescent="0.25">
      <c r="A8" t="s">
        <v>30</v>
      </c>
      <c r="B8" t="s">
        <v>112</v>
      </c>
      <c r="C8" t="s">
        <v>194</v>
      </c>
      <c r="D8" t="s">
        <v>229</v>
      </c>
      <c r="E8" t="s">
        <v>247</v>
      </c>
      <c r="F8" t="s">
        <v>265</v>
      </c>
      <c r="G8" t="s">
        <v>283</v>
      </c>
      <c r="H8" t="s">
        <v>295</v>
      </c>
      <c r="I8" t="s">
        <v>299</v>
      </c>
      <c r="J8" t="s">
        <v>307</v>
      </c>
      <c r="K8" t="s">
        <v>332</v>
      </c>
      <c r="L8" t="s">
        <v>266</v>
      </c>
      <c r="M8" t="s">
        <v>259</v>
      </c>
      <c r="N8" t="s">
        <v>259</v>
      </c>
      <c r="O8" t="s">
        <v>353</v>
      </c>
      <c r="P8" t="s">
        <v>265</v>
      </c>
      <c r="Q8" t="s">
        <v>265</v>
      </c>
      <c r="R8" t="s">
        <v>265</v>
      </c>
      <c r="S8" t="s">
        <v>265</v>
      </c>
      <c r="T8" t="s">
        <v>270</v>
      </c>
      <c r="U8" t="s">
        <v>264</v>
      </c>
      <c r="V8" t="s">
        <v>265</v>
      </c>
      <c r="W8" t="s">
        <v>265</v>
      </c>
      <c r="X8" t="s">
        <v>265</v>
      </c>
      <c r="Y8" t="s">
        <v>265</v>
      </c>
      <c r="AA8" t="s">
        <v>265</v>
      </c>
      <c r="AB8" t="s">
        <v>367</v>
      </c>
      <c r="AC8" t="s">
        <v>265</v>
      </c>
      <c r="AE8" t="str">
        <f t="shared" si="0"/>
        <v>Gary Payton Ii</v>
      </c>
      <c r="AF8" t="str">
        <f t="shared" si="1"/>
        <v>Gary Payton II</v>
      </c>
      <c r="AG8" s="4">
        <f>INDEX(PlayerInfo!B:B,MATCH($AE8,PlayerInfo!$A:$A,0))</f>
        <v>33939</v>
      </c>
      <c r="AH8" t="str">
        <f>INDEX(PlayerInfo!C:C,MATCH($AE8,PlayerInfo!$A:$A,0))</f>
        <v>Seattle, WA</v>
      </c>
      <c r="AI8" t="str">
        <f>INDEX(PlayerInfo!D:D,MATCH($AE8,PlayerInfo!$A:$A,0))</f>
        <v>6'3</v>
      </c>
      <c r="AJ8">
        <f>INDEX(PlayerInfo!E:E,MATCH($AE8,PlayerInfo!$A:$A,0))</f>
        <v>195</v>
      </c>
      <c r="AK8" t="str">
        <f>INDEX(PlayerInfo!F:F,MATCH($AE8,PlayerInfo!$A:$A,0))</f>
        <v>Salt Lake CC/Oregon State</v>
      </c>
      <c r="AL8" t="str">
        <f>INDEX(PlayerInfo!G:G,MATCH($AE8,PlayerInfo!$A:$A,0))</f>
        <v>Undrafted</v>
      </c>
    </row>
    <row r="9" spans="1:38" x14ac:dyDescent="0.25">
      <c r="A9" t="s">
        <v>30</v>
      </c>
      <c r="B9" t="s">
        <v>112</v>
      </c>
      <c r="C9" t="s">
        <v>194</v>
      </c>
      <c r="D9" t="s">
        <v>230</v>
      </c>
      <c r="E9" t="s">
        <v>248</v>
      </c>
      <c r="F9" t="s">
        <v>266</v>
      </c>
      <c r="G9" t="s">
        <v>284</v>
      </c>
      <c r="H9" t="s">
        <v>296</v>
      </c>
      <c r="I9" t="s">
        <v>300</v>
      </c>
      <c r="J9" t="s">
        <v>274</v>
      </c>
      <c r="K9" t="s">
        <v>333</v>
      </c>
      <c r="L9" t="s">
        <v>259</v>
      </c>
      <c r="M9" t="s">
        <v>270</v>
      </c>
      <c r="N9" t="s">
        <v>263</v>
      </c>
      <c r="O9" t="s">
        <v>354</v>
      </c>
      <c r="P9" t="s">
        <v>265</v>
      </c>
      <c r="Q9" t="s">
        <v>265</v>
      </c>
      <c r="R9" t="s">
        <v>265</v>
      </c>
      <c r="S9" t="s">
        <v>264</v>
      </c>
      <c r="T9" t="s">
        <v>263</v>
      </c>
      <c r="U9" t="s">
        <v>259</v>
      </c>
      <c r="V9" t="s">
        <v>317</v>
      </c>
      <c r="W9" t="s">
        <v>263</v>
      </c>
      <c r="X9" t="s">
        <v>270</v>
      </c>
      <c r="Y9" t="s">
        <v>263</v>
      </c>
      <c r="AA9" t="s">
        <v>265</v>
      </c>
      <c r="AB9" t="s">
        <v>262</v>
      </c>
      <c r="AC9" t="s">
        <v>265</v>
      </c>
      <c r="AE9" t="str">
        <f t="shared" si="0"/>
        <v>Nemanja Bjelica</v>
      </c>
      <c r="AF9" t="str">
        <f t="shared" si="1"/>
        <v>Nemanja Bjelica</v>
      </c>
      <c r="AG9" s="4">
        <f>INDEX(PlayerInfo!B:B,MATCH($AE9,PlayerInfo!$A:$A,0))</f>
        <v>32272</v>
      </c>
      <c r="AH9" t="str">
        <f>INDEX(PlayerInfo!C:C,MATCH($AE9,PlayerInfo!$A:$A,0))</f>
        <v>Belgrade, Serbia</v>
      </c>
      <c r="AI9" t="str">
        <f>INDEX(PlayerInfo!D:D,MATCH($AE9,PlayerInfo!$A:$A,0))</f>
        <v>6'9</v>
      </c>
      <c r="AJ9">
        <f>INDEX(PlayerInfo!E:E,MATCH($AE9,PlayerInfo!$A:$A,0))</f>
        <v>234</v>
      </c>
      <c r="AK9" t="str">
        <f>INDEX(PlayerInfo!F:F,MATCH($AE9,PlayerInfo!$A:$A,0))</f>
        <v>-</v>
      </c>
      <c r="AL9" t="str">
        <f>INDEX(PlayerInfo!G:G,MATCH($AE9,PlayerInfo!$A:$A,0))</f>
        <v>Rd 2, Pk 35 - WAS</v>
      </c>
    </row>
    <row r="10" spans="1:38" x14ac:dyDescent="0.25">
      <c r="A10" t="s">
        <v>30</v>
      </c>
      <c r="B10" t="s">
        <v>112</v>
      </c>
      <c r="C10" t="s">
        <v>194</v>
      </c>
      <c r="D10" t="s">
        <v>231</v>
      </c>
      <c r="E10" t="s">
        <v>249</v>
      </c>
      <c r="F10" t="s">
        <v>267</v>
      </c>
      <c r="G10" t="s">
        <v>285</v>
      </c>
      <c r="H10" t="s">
        <v>296</v>
      </c>
      <c r="I10" t="s">
        <v>300</v>
      </c>
      <c r="J10" t="s">
        <v>306</v>
      </c>
      <c r="K10" t="s">
        <v>329</v>
      </c>
      <c r="L10" t="s">
        <v>322</v>
      </c>
      <c r="M10" t="s">
        <v>317</v>
      </c>
      <c r="N10" t="s">
        <v>327</v>
      </c>
      <c r="O10" t="s">
        <v>355</v>
      </c>
      <c r="P10" t="s">
        <v>264</v>
      </c>
      <c r="Q10" t="s">
        <v>270</v>
      </c>
      <c r="R10" t="s">
        <v>263</v>
      </c>
      <c r="S10" t="s">
        <v>259</v>
      </c>
      <c r="T10" t="s">
        <v>265</v>
      </c>
      <c r="U10" t="s">
        <v>261</v>
      </c>
      <c r="V10" t="s">
        <v>270</v>
      </c>
      <c r="W10" t="s">
        <v>270</v>
      </c>
      <c r="X10" t="s">
        <v>264</v>
      </c>
      <c r="Y10" t="s">
        <v>264</v>
      </c>
      <c r="AA10" t="s">
        <v>265</v>
      </c>
      <c r="AB10" t="s">
        <v>276</v>
      </c>
      <c r="AC10" t="s">
        <v>264</v>
      </c>
      <c r="AE10" t="str">
        <f t="shared" si="0"/>
        <v>Jonathan Kuminga</v>
      </c>
      <c r="AF10" t="str">
        <f t="shared" si="1"/>
        <v>Jonathan Kuminga</v>
      </c>
      <c r="AG10" s="4">
        <f>INDEX(PlayerInfo!B:B,MATCH($AE10,PlayerInfo!$A:$A,0))</f>
        <v>37535</v>
      </c>
      <c r="AH10" t="str">
        <f>INDEX(PlayerInfo!C:C,MATCH($AE10,PlayerInfo!$A:$A,0))</f>
        <v>Goma, DR Congo</v>
      </c>
      <c r="AI10" t="str">
        <f>INDEX(PlayerInfo!D:D,MATCH($AE10,PlayerInfo!$A:$A,0))</f>
        <v>6'7</v>
      </c>
      <c r="AJ10">
        <f>INDEX(PlayerInfo!E:E,MATCH($AE10,PlayerInfo!$A:$A,0))</f>
        <v>225</v>
      </c>
      <c r="AK10" t="str">
        <f>INDEX(PlayerInfo!F:F,MATCH($AE10,PlayerInfo!$A:$A,0))</f>
        <v>NBA G League</v>
      </c>
      <c r="AL10" t="str">
        <f>INDEX(PlayerInfo!G:G,MATCH($AE10,PlayerInfo!$A:$A,0))</f>
        <v>Rd 1, Pk 7 - GSW</v>
      </c>
    </row>
    <row r="11" spans="1:38" x14ac:dyDescent="0.25">
      <c r="A11" t="s">
        <v>30</v>
      </c>
      <c r="B11" t="s">
        <v>112</v>
      </c>
      <c r="C11" t="s">
        <v>194</v>
      </c>
      <c r="D11" t="s">
        <v>232</v>
      </c>
      <c r="E11" t="s">
        <v>250</v>
      </c>
      <c r="F11" t="s">
        <v>268</v>
      </c>
      <c r="G11" t="s">
        <v>286</v>
      </c>
      <c r="H11" t="s">
        <v>296</v>
      </c>
      <c r="I11" t="s">
        <v>300</v>
      </c>
      <c r="J11" t="s">
        <v>304</v>
      </c>
      <c r="K11" t="s">
        <v>303</v>
      </c>
      <c r="L11" t="s">
        <v>266</v>
      </c>
      <c r="M11" t="s">
        <v>263</v>
      </c>
      <c r="N11" t="s">
        <v>259</v>
      </c>
      <c r="O11" t="s">
        <v>356</v>
      </c>
      <c r="P11" t="s">
        <v>265</v>
      </c>
      <c r="Q11" t="s">
        <v>265</v>
      </c>
      <c r="R11" t="s">
        <v>270</v>
      </c>
      <c r="S11" t="s">
        <v>270</v>
      </c>
      <c r="T11" t="s">
        <v>265</v>
      </c>
      <c r="U11" t="s">
        <v>259</v>
      </c>
      <c r="V11" t="s">
        <v>259</v>
      </c>
      <c r="W11" t="s">
        <v>270</v>
      </c>
      <c r="X11" t="s">
        <v>265</v>
      </c>
      <c r="Y11" t="s">
        <v>263</v>
      </c>
      <c r="AA11" t="s">
        <v>265</v>
      </c>
      <c r="AB11" t="s">
        <v>307</v>
      </c>
      <c r="AC11" t="s">
        <v>264</v>
      </c>
      <c r="AE11" t="str">
        <f t="shared" si="0"/>
        <v>Juan Toscano-Anderson</v>
      </c>
      <c r="AF11" t="str">
        <f t="shared" si="1"/>
        <v>Juan Toscano-Anderson</v>
      </c>
      <c r="AG11" s="4">
        <f>INDEX(PlayerInfo!B:B,MATCH($AE11,PlayerInfo!$A:$A,0))</f>
        <v>34069</v>
      </c>
      <c r="AH11" t="str">
        <f>INDEX(PlayerInfo!C:C,MATCH($AE11,PlayerInfo!$A:$A,0))</f>
        <v>Oakland, CA</v>
      </c>
      <c r="AI11" t="str">
        <f>INDEX(PlayerInfo!D:D,MATCH($AE11,PlayerInfo!$A:$A,0))</f>
        <v>6'6</v>
      </c>
      <c r="AJ11">
        <f>INDEX(PlayerInfo!E:E,MATCH($AE11,PlayerInfo!$A:$A,0))</f>
        <v>209</v>
      </c>
      <c r="AK11" t="str">
        <f>INDEX(PlayerInfo!F:F,MATCH($AE11,PlayerInfo!$A:$A,0))</f>
        <v>Marquette</v>
      </c>
      <c r="AL11" t="str">
        <f>INDEX(PlayerInfo!G:G,MATCH($AE11,PlayerInfo!$A:$A,0))</f>
        <v>Undrafted</v>
      </c>
    </row>
    <row r="12" spans="1:38" x14ac:dyDescent="0.25">
      <c r="A12" t="s">
        <v>30</v>
      </c>
      <c r="B12" t="s">
        <v>112</v>
      </c>
      <c r="C12" t="s">
        <v>194</v>
      </c>
      <c r="D12" t="s">
        <v>233</v>
      </c>
      <c r="E12" t="s">
        <v>251</v>
      </c>
      <c r="F12" t="s">
        <v>269</v>
      </c>
      <c r="G12" t="s">
        <v>287</v>
      </c>
      <c r="H12" t="s">
        <v>295</v>
      </c>
      <c r="I12" t="s">
        <v>299</v>
      </c>
      <c r="J12" t="s">
        <v>259</v>
      </c>
      <c r="K12" t="s">
        <v>272</v>
      </c>
      <c r="L12" t="s">
        <v>265</v>
      </c>
      <c r="M12" t="s">
        <v>265</v>
      </c>
      <c r="N12" t="s">
        <v>265</v>
      </c>
      <c r="O12" t="s">
        <v>357</v>
      </c>
      <c r="P12" t="s">
        <v>265</v>
      </c>
      <c r="Q12" t="s">
        <v>265</v>
      </c>
      <c r="R12" t="s">
        <v>265</v>
      </c>
      <c r="S12" t="s">
        <v>265</v>
      </c>
      <c r="T12" t="s">
        <v>265</v>
      </c>
      <c r="U12" t="s">
        <v>265</v>
      </c>
      <c r="V12" t="s">
        <v>264</v>
      </c>
      <c r="W12" t="s">
        <v>265</v>
      </c>
      <c r="X12" t="s">
        <v>265</v>
      </c>
      <c r="Y12" t="s">
        <v>265</v>
      </c>
      <c r="AA12" t="s">
        <v>265</v>
      </c>
      <c r="AB12" t="s">
        <v>265</v>
      </c>
      <c r="AC12" t="s">
        <v>264</v>
      </c>
      <c r="AE12" t="str">
        <f t="shared" si="0"/>
        <v>Quinndary Weatherspoon</v>
      </c>
      <c r="AF12" t="str">
        <f t="shared" si="1"/>
        <v>Quinndary Weatherspoon</v>
      </c>
      <c r="AG12" s="4">
        <f>INDEX(PlayerInfo!B:B,MATCH($AE12,PlayerInfo!$A:$A,0))</f>
        <v>35318</v>
      </c>
      <c r="AH12" t="str">
        <f>INDEX(PlayerInfo!C:C,MATCH($AE12,PlayerInfo!$A:$A,0))</f>
        <v>Canton, Mississippi</v>
      </c>
      <c r="AI12" t="str">
        <f>INDEX(PlayerInfo!D:D,MATCH($AE12,PlayerInfo!$A:$A,0))</f>
        <v>6'3</v>
      </c>
      <c r="AJ12">
        <f>INDEX(PlayerInfo!E:E,MATCH($AE12,PlayerInfo!$A:$A,0))</f>
        <v>205</v>
      </c>
      <c r="AK12" t="str">
        <f>INDEX(PlayerInfo!F:F,MATCH($AE12,PlayerInfo!$A:$A,0))</f>
        <v>Mississippi State</v>
      </c>
      <c r="AL12" t="str">
        <f>INDEX(PlayerInfo!G:G,MATCH($AE12,PlayerInfo!$A:$A,0))</f>
        <v>Rd 2, Pk 49 - SAS</v>
      </c>
    </row>
    <row r="13" spans="1:38" x14ac:dyDescent="0.25">
      <c r="A13" t="s">
        <v>30</v>
      </c>
      <c r="B13" t="s">
        <v>112</v>
      </c>
      <c r="C13" t="s">
        <v>194</v>
      </c>
      <c r="D13" t="s">
        <v>234</v>
      </c>
      <c r="E13" t="s">
        <v>252</v>
      </c>
      <c r="F13" t="s">
        <v>270</v>
      </c>
      <c r="G13" t="s">
        <v>288</v>
      </c>
      <c r="H13" t="s">
        <v>295</v>
      </c>
      <c r="I13" t="s">
        <v>299</v>
      </c>
      <c r="J13" t="s">
        <v>265</v>
      </c>
      <c r="K13" t="s">
        <v>265</v>
      </c>
      <c r="L13" t="s">
        <v>265</v>
      </c>
      <c r="M13" t="s">
        <v>265</v>
      </c>
      <c r="N13" t="s">
        <v>265</v>
      </c>
      <c r="O13" t="s">
        <v>358</v>
      </c>
      <c r="P13" t="s">
        <v>265</v>
      </c>
      <c r="Q13" t="s">
        <v>265</v>
      </c>
      <c r="R13" t="s">
        <v>265</v>
      </c>
      <c r="S13" t="s">
        <v>265</v>
      </c>
      <c r="T13" t="s">
        <v>265</v>
      </c>
      <c r="U13" t="s">
        <v>265</v>
      </c>
      <c r="V13" t="s">
        <v>265</v>
      </c>
      <c r="W13" t="s">
        <v>265</v>
      </c>
      <c r="X13" t="s">
        <v>265</v>
      </c>
      <c r="Y13" t="s">
        <v>265</v>
      </c>
      <c r="AA13" t="s">
        <v>265</v>
      </c>
      <c r="AB13" t="s">
        <v>265</v>
      </c>
      <c r="AC13" t="s">
        <v>265</v>
      </c>
      <c r="AE13" t="str">
        <f t="shared" si="0"/>
        <v>Chris Chiozza</v>
      </c>
      <c r="AF13" t="str">
        <f t="shared" si="1"/>
        <v>Chris Chiozza</v>
      </c>
      <c r="AG13" s="4">
        <f>INDEX(PlayerInfo!B:B,MATCH($AE13,PlayerInfo!$A:$A,0))</f>
        <v>35024</v>
      </c>
      <c r="AH13" t="str">
        <f>INDEX(PlayerInfo!C:C,MATCH($AE13,PlayerInfo!$A:$A,0))</f>
        <v>Memphis, TN</v>
      </c>
      <c r="AI13" t="str">
        <f>INDEX(PlayerInfo!D:D,MATCH($AE13,PlayerInfo!$A:$A,0))</f>
        <v>5'11</v>
      </c>
      <c r="AJ13">
        <f>INDEX(PlayerInfo!E:E,MATCH($AE13,PlayerInfo!$A:$A,0))</f>
        <v>175</v>
      </c>
      <c r="AK13" t="str">
        <f>INDEX(PlayerInfo!F:F,MATCH($AE13,PlayerInfo!$A:$A,0))</f>
        <v>Florida</v>
      </c>
      <c r="AL13" t="str">
        <f>INDEX(PlayerInfo!G:G,MATCH($AE13,PlayerInfo!$A:$A,0))</f>
        <v>Undrafted</v>
      </c>
    </row>
    <row r="14" spans="1:38" x14ac:dyDescent="0.25">
      <c r="A14" t="s">
        <v>30</v>
      </c>
      <c r="B14" t="s">
        <v>112</v>
      </c>
      <c r="C14" t="s">
        <v>194</v>
      </c>
      <c r="D14" t="s">
        <v>235</v>
      </c>
      <c r="E14" t="s">
        <v>253</v>
      </c>
      <c r="F14" t="s">
        <v>271</v>
      </c>
      <c r="G14" t="s">
        <v>289</v>
      </c>
      <c r="H14" t="s">
        <v>295</v>
      </c>
      <c r="I14" t="s">
        <v>299</v>
      </c>
      <c r="J14" t="s">
        <v>265</v>
      </c>
      <c r="K14" t="s">
        <v>265</v>
      </c>
      <c r="L14" t="s">
        <v>265</v>
      </c>
      <c r="M14" t="s">
        <v>265</v>
      </c>
      <c r="N14" t="s">
        <v>265</v>
      </c>
      <c r="O14" t="s">
        <v>359</v>
      </c>
      <c r="P14" t="s">
        <v>265</v>
      </c>
      <c r="Q14" t="s">
        <v>265</v>
      </c>
      <c r="R14" t="s">
        <v>265</v>
      </c>
      <c r="S14" t="s">
        <v>265</v>
      </c>
      <c r="T14" t="s">
        <v>265</v>
      </c>
      <c r="U14" t="s">
        <v>265</v>
      </c>
      <c r="V14" t="s">
        <v>265</v>
      </c>
      <c r="W14" t="s">
        <v>265</v>
      </c>
      <c r="X14" t="s">
        <v>265</v>
      </c>
      <c r="Y14" t="s">
        <v>265</v>
      </c>
      <c r="AA14" t="s">
        <v>265</v>
      </c>
      <c r="AB14" t="s">
        <v>265</v>
      </c>
      <c r="AC14" t="s">
        <v>265</v>
      </c>
      <c r="AE14" t="str">
        <f t="shared" si="0"/>
        <v>Stephen Curry</v>
      </c>
      <c r="AF14" t="str">
        <f t="shared" si="1"/>
        <v>Stephen Curry</v>
      </c>
      <c r="AG14" s="4">
        <f>INDEX(PlayerInfo!B:B,MATCH($AE14,PlayerInfo!$A:$A,0))</f>
        <v>32216</v>
      </c>
      <c r="AH14" t="str">
        <f>INDEX(PlayerInfo!C:C,MATCH($AE14,PlayerInfo!$A:$A,0))</f>
        <v>Akron, OH</v>
      </c>
      <c r="AI14" t="str">
        <f>INDEX(PlayerInfo!D:D,MATCH($AE14,PlayerInfo!$A:$A,0))</f>
        <v>6'2</v>
      </c>
      <c r="AJ14">
        <f>INDEX(PlayerInfo!E:E,MATCH($AE14,PlayerInfo!$A:$A,0))</f>
        <v>185</v>
      </c>
      <c r="AK14" t="str">
        <f>INDEX(PlayerInfo!F:F,MATCH($AE14,PlayerInfo!$A:$A,0))</f>
        <v>Davidson</v>
      </c>
      <c r="AL14" t="str">
        <f>INDEX(PlayerInfo!G:G,MATCH($AE14,PlayerInfo!$A:$A,0))</f>
        <v>Rd 1, Pk 7 - GSW</v>
      </c>
    </row>
    <row r="15" spans="1:38" x14ac:dyDescent="0.25">
      <c r="A15" t="s">
        <v>30</v>
      </c>
      <c r="B15" t="s">
        <v>112</v>
      </c>
      <c r="C15" t="s">
        <v>194</v>
      </c>
      <c r="D15" t="s">
        <v>236</v>
      </c>
      <c r="E15" t="s">
        <v>254</v>
      </c>
      <c r="F15" t="s">
        <v>272</v>
      </c>
      <c r="G15" t="s">
        <v>290</v>
      </c>
      <c r="H15" t="s">
        <v>297</v>
      </c>
      <c r="I15" t="s">
        <v>301</v>
      </c>
      <c r="J15" t="s">
        <v>265</v>
      </c>
      <c r="K15" t="s">
        <v>265</v>
      </c>
      <c r="L15" t="s">
        <v>265</v>
      </c>
      <c r="M15" t="s">
        <v>265</v>
      </c>
      <c r="N15" t="s">
        <v>265</v>
      </c>
      <c r="O15" t="s">
        <v>360</v>
      </c>
      <c r="P15" t="s">
        <v>265</v>
      </c>
      <c r="Q15" t="s">
        <v>265</v>
      </c>
      <c r="R15" t="s">
        <v>265</v>
      </c>
      <c r="S15" t="s">
        <v>265</v>
      </c>
      <c r="T15" t="s">
        <v>265</v>
      </c>
      <c r="U15" t="s">
        <v>265</v>
      </c>
      <c r="V15" t="s">
        <v>265</v>
      </c>
      <c r="W15" t="s">
        <v>265</v>
      </c>
      <c r="X15" t="s">
        <v>265</v>
      </c>
      <c r="Y15" t="s">
        <v>265</v>
      </c>
      <c r="AA15" t="s">
        <v>265</v>
      </c>
      <c r="AB15" t="s">
        <v>265</v>
      </c>
      <c r="AC15" t="s">
        <v>265</v>
      </c>
      <c r="AE15" t="str">
        <f t="shared" si="0"/>
        <v>Andre Iguodala</v>
      </c>
      <c r="AF15" t="str">
        <f t="shared" si="1"/>
        <v>Andre Iguodala</v>
      </c>
      <c r="AG15" s="4">
        <f>INDEX(PlayerInfo!B:B,MATCH($AE15,PlayerInfo!$A:$A,0))</f>
        <v>30709</v>
      </c>
      <c r="AH15" t="str">
        <f>INDEX(PlayerInfo!C:C,MATCH($AE15,PlayerInfo!$A:$A,0))</f>
        <v>Springfield, IL</v>
      </c>
      <c r="AI15" t="str">
        <f>INDEX(PlayerInfo!D:D,MATCH($AE15,PlayerInfo!$A:$A,0))</f>
        <v>6'6</v>
      </c>
      <c r="AJ15">
        <f>INDEX(PlayerInfo!E:E,MATCH($AE15,PlayerInfo!$A:$A,0))</f>
        <v>215</v>
      </c>
      <c r="AK15" t="str">
        <f>INDEX(PlayerInfo!F:F,MATCH($AE15,PlayerInfo!$A:$A,0))</f>
        <v>Arizona</v>
      </c>
      <c r="AL15" t="str">
        <f>INDEX(PlayerInfo!G:G,MATCH($AE15,PlayerInfo!$A:$A,0))</f>
        <v>Rd 1, Pk 9 - PHI</v>
      </c>
    </row>
    <row r="16" spans="1:38" x14ac:dyDescent="0.25">
      <c r="A16" t="s">
        <v>30</v>
      </c>
      <c r="B16" t="s">
        <v>112</v>
      </c>
      <c r="C16" t="s">
        <v>194</v>
      </c>
      <c r="D16" t="s">
        <v>237</v>
      </c>
      <c r="E16" t="s">
        <v>255</v>
      </c>
      <c r="F16" t="s">
        <v>273</v>
      </c>
      <c r="G16" t="s">
        <v>291</v>
      </c>
      <c r="H16" t="s">
        <v>296</v>
      </c>
      <c r="I16" t="s">
        <v>300</v>
      </c>
      <c r="J16" t="s">
        <v>265</v>
      </c>
      <c r="K16" t="s">
        <v>265</v>
      </c>
      <c r="L16" t="s">
        <v>265</v>
      </c>
      <c r="M16" t="s">
        <v>265</v>
      </c>
      <c r="N16" t="s">
        <v>265</v>
      </c>
      <c r="O16" t="s">
        <v>361</v>
      </c>
      <c r="P16" t="s">
        <v>265</v>
      </c>
      <c r="Q16" t="s">
        <v>265</v>
      </c>
      <c r="R16" t="s">
        <v>265</v>
      </c>
      <c r="S16" t="s">
        <v>265</v>
      </c>
      <c r="T16" t="s">
        <v>265</v>
      </c>
      <c r="U16" t="s">
        <v>265</v>
      </c>
      <c r="V16" t="s">
        <v>265</v>
      </c>
      <c r="W16" t="s">
        <v>265</v>
      </c>
      <c r="X16" t="s">
        <v>265</v>
      </c>
      <c r="Y16" t="s">
        <v>265</v>
      </c>
      <c r="AA16" t="s">
        <v>265</v>
      </c>
      <c r="AB16" t="s">
        <v>265</v>
      </c>
      <c r="AC16" t="s">
        <v>265</v>
      </c>
      <c r="AE16" t="str">
        <f t="shared" si="0"/>
        <v>Otto Porter Jr</v>
      </c>
      <c r="AF16" t="str">
        <f t="shared" si="1"/>
        <v>Otto Porter Jr</v>
      </c>
      <c r="AG16" s="4">
        <f>INDEX(PlayerInfo!B:B,MATCH($AE16,PlayerInfo!$A:$A,0))</f>
        <v>34123</v>
      </c>
      <c r="AH16" t="str">
        <f>INDEX(PlayerInfo!C:C,MATCH($AE16,PlayerInfo!$A:$A,0))</f>
        <v>St. Louis, MO</v>
      </c>
      <c r="AI16" t="str">
        <f>INDEX(PlayerInfo!D:D,MATCH($AE16,PlayerInfo!$A:$A,0))</f>
        <v>6'8</v>
      </c>
      <c r="AJ16">
        <f>INDEX(PlayerInfo!E:E,MATCH($AE16,PlayerInfo!$A:$A,0))</f>
        <v>200</v>
      </c>
      <c r="AK16" t="str">
        <f>INDEX(PlayerInfo!F:F,MATCH($AE16,PlayerInfo!$A:$A,0))</f>
        <v>Georgetown</v>
      </c>
      <c r="AL16" t="str">
        <f>INDEX(PlayerInfo!G:G,MATCH($AE16,PlayerInfo!$A:$A,0))</f>
        <v>Rd 1, Pk 3 - WAS</v>
      </c>
    </row>
    <row r="17" spans="1:38" x14ac:dyDescent="0.25">
      <c r="A17" t="s">
        <v>30</v>
      </c>
      <c r="B17" t="s">
        <v>112</v>
      </c>
      <c r="C17" t="s">
        <v>194</v>
      </c>
      <c r="D17" t="s">
        <v>238</v>
      </c>
      <c r="E17" t="s">
        <v>256</v>
      </c>
      <c r="F17" t="s">
        <v>274</v>
      </c>
      <c r="G17" t="s">
        <v>292</v>
      </c>
      <c r="H17" t="s">
        <v>296</v>
      </c>
      <c r="I17" t="s">
        <v>300</v>
      </c>
      <c r="J17" t="s">
        <v>265</v>
      </c>
      <c r="K17" t="s">
        <v>265</v>
      </c>
      <c r="L17" t="s">
        <v>265</v>
      </c>
      <c r="M17" t="s">
        <v>265</v>
      </c>
      <c r="N17" t="s">
        <v>265</v>
      </c>
      <c r="O17" t="s">
        <v>362</v>
      </c>
      <c r="P17" t="s">
        <v>265</v>
      </c>
      <c r="Q17" t="s">
        <v>265</v>
      </c>
      <c r="R17" t="s">
        <v>265</v>
      </c>
      <c r="S17" t="s">
        <v>265</v>
      </c>
      <c r="T17" t="s">
        <v>265</v>
      </c>
      <c r="U17" t="s">
        <v>265</v>
      </c>
      <c r="V17" t="s">
        <v>265</v>
      </c>
      <c r="W17" t="s">
        <v>265</v>
      </c>
      <c r="X17" t="s">
        <v>265</v>
      </c>
      <c r="Y17" t="s">
        <v>265</v>
      </c>
      <c r="AA17" t="s">
        <v>265</v>
      </c>
      <c r="AB17" t="s">
        <v>265</v>
      </c>
      <c r="AC17" t="s">
        <v>265</v>
      </c>
      <c r="AE17" t="str">
        <f t="shared" si="0"/>
        <v>Andrew Wiggins</v>
      </c>
      <c r="AF17" t="str">
        <f t="shared" si="1"/>
        <v>Andrew Wiggins</v>
      </c>
      <c r="AG17" s="4">
        <f>INDEX(PlayerInfo!B:B,MATCH($AE17,PlayerInfo!$A:$A,0))</f>
        <v>34753</v>
      </c>
      <c r="AH17" t="str">
        <f>INDEX(PlayerInfo!C:C,MATCH($AE17,PlayerInfo!$A:$A,0))</f>
        <v>Toronto, ON</v>
      </c>
      <c r="AI17" t="str">
        <f>INDEX(PlayerInfo!D:D,MATCH($AE17,PlayerInfo!$A:$A,0))</f>
        <v>6'7</v>
      </c>
      <c r="AJ17">
        <f>INDEX(PlayerInfo!E:E,MATCH($AE17,PlayerInfo!$A:$A,0))</f>
        <v>197</v>
      </c>
      <c r="AK17" t="str">
        <f>INDEX(PlayerInfo!F:F,MATCH($AE17,PlayerInfo!$A:$A,0))</f>
        <v>Kansas</v>
      </c>
      <c r="AL17" t="str">
        <f>INDEX(PlayerInfo!G:G,MATCH($AE17,PlayerInfo!$A:$A,0))</f>
        <v>Rd 1, Pk 1 - CLE</v>
      </c>
    </row>
    <row r="18" spans="1:38" x14ac:dyDescent="0.25">
      <c r="A18" t="s">
        <v>30</v>
      </c>
      <c r="B18" t="s">
        <v>112</v>
      </c>
      <c r="C18" t="s">
        <v>194</v>
      </c>
      <c r="D18" t="s">
        <v>239</v>
      </c>
      <c r="E18" t="s">
        <v>257</v>
      </c>
      <c r="F18" t="s">
        <v>275</v>
      </c>
      <c r="G18" t="s">
        <v>293</v>
      </c>
      <c r="H18" t="s">
        <v>298</v>
      </c>
      <c r="I18" t="s">
        <v>302</v>
      </c>
      <c r="J18" t="s">
        <v>265</v>
      </c>
      <c r="K18" t="s">
        <v>265</v>
      </c>
      <c r="L18" t="s">
        <v>265</v>
      </c>
      <c r="M18" t="s">
        <v>265</v>
      </c>
      <c r="N18" t="s">
        <v>265</v>
      </c>
      <c r="O18" t="s">
        <v>363</v>
      </c>
      <c r="P18" t="s">
        <v>265</v>
      </c>
      <c r="Q18" t="s">
        <v>265</v>
      </c>
      <c r="R18" t="s">
        <v>265</v>
      </c>
      <c r="S18" t="s">
        <v>265</v>
      </c>
      <c r="T18" t="s">
        <v>265</v>
      </c>
      <c r="U18" t="s">
        <v>265</v>
      </c>
      <c r="V18" t="s">
        <v>265</v>
      </c>
      <c r="W18" t="s">
        <v>265</v>
      </c>
      <c r="X18" t="s">
        <v>265</v>
      </c>
      <c r="Y18" t="s">
        <v>265</v>
      </c>
      <c r="AA18" t="s">
        <v>265</v>
      </c>
      <c r="AB18" t="s">
        <v>265</v>
      </c>
      <c r="AC18" t="s">
        <v>265</v>
      </c>
      <c r="AE18" t="str">
        <f t="shared" si="0"/>
        <v>James Wiseman</v>
      </c>
      <c r="AF18" t="str">
        <f t="shared" si="1"/>
        <v>James Wiseman</v>
      </c>
      <c r="AG18" s="4">
        <f>INDEX(PlayerInfo!B:B,MATCH($AE18,PlayerInfo!$A:$A,0))</f>
        <v>36981</v>
      </c>
      <c r="AH18" t="str">
        <f>INDEX(PlayerInfo!C:C,MATCH($AE18,PlayerInfo!$A:$A,0))</f>
        <v>Nashville, TN</v>
      </c>
      <c r="AI18" t="str">
        <f>INDEX(PlayerInfo!D:D,MATCH($AE18,PlayerInfo!$A:$A,0))</f>
        <v>7'0</v>
      </c>
      <c r="AJ18">
        <f>INDEX(PlayerInfo!E:E,MATCH($AE18,PlayerInfo!$A:$A,0))</f>
        <v>240</v>
      </c>
      <c r="AK18" t="str">
        <f>INDEX(PlayerInfo!F:F,MATCH($AE18,PlayerInfo!$A:$A,0))</f>
        <v>Memphis</v>
      </c>
      <c r="AL18" t="str">
        <f>INDEX(PlayerInfo!G:G,MATCH($AE18,PlayerInfo!$A:$A,0))</f>
        <v>Rd 1, Pk 2 - GSW</v>
      </c>
    </row>
    <row r="19" spans="1:38" x14ac:dyDescent="0.25">
      <c r="A19" t="s">
        <v>31</v>
      </c>
      <c r="B19" t="s">
        <v>113</v>
      </c>
      <c r="C19" t="s">
        <v>195</v>
      </c>
      <c r="D19" t="s">
        <v>238</v>
      </c>
      <c r="E19" t="s">
        <v>256</v>
      </c>
      <c r="F19" t="s">
        <v>274</v>
      </c>
      <c r="G19" t="s">
        <v>292</v>
      </c>
      <c r="H19" t="s">
        <v>296</v>
      </c>
      <c r="I19" t="s">
        <v>300</v>
      </c>
      <c r="J19" t="s">
        <v>308</v>
      </c>
      <c r="K19" t="s">
        <v>334</v>
      </c>
      <c r="L19" t="s">
        <v>269</v>
      </c>
      <c r="M19" t="s">
        <v>261</v>
      </c>
      <c r="N19" t="s">
        <v>321</v>
      </c>
      <c r="O19" t="s">
        <v>362</v>
      </c>
      <c r="P19" t="s">
        <v>263</v>
      </c>
      <c r="Q19" t="s">
        <v>266</v>
      </c>
      <c r="R19" t="s">
        <v>270</v>
      </c>
      <c r="S19" t="s">
        <v>317</v>
      </c>
      <c r="T19" t="s">
        <v>265</v>
      </c>
      <c r="U19" t="s">
        <v>270</v>
      </c>
      <c r="V19" t="s">
        <v>265</v>
      </c>
      <c r="W19" t="s">
        <v>263</v>
      </c>
      <c r="X19" t="s">
        <v>265</v>
      </c>
      <c r="Y19" t="s">
        <v>264</v>
      </c>
      <c r="AA19" t="s">
        <v>265</v>
      </c>
      <c r="AB19" t="s">
        <v>263</v>
      </c>
      <c r="AC19" t="s">
        <v>264</v>
      </c>
      <c r="AD19" t="s">
        <v>396</v>
      </c>
      <c r="AE19" t="str">
        <f t="shared" si="0"/>
        <v>Andrew Wiggins</v>
      </c>
      <c r="AF19" t="str">
        <f t="shared" si="1"/>
        <v>Andrew Wiggins</v>
      </c>
      <c r="AG19" s="4">
        <f>INDEX(PlayerInfo!B:B,MATCH($AE19,PlayerInfo!$A:$A,0))</f>
        <v>34753</v>
      </c>
      <c r="AH19" t="str">
        <f>INDEX(PlayerInfo!C:C,MATCH($AE19,PlayerInfo!$A:$A,0))</f>
        <v>Toronto, ON</v>
      </c>
      <c r="AI19" t="str">
        <f>INDEX(PlayerInfo!D:D,MATCH($AE19,PlayerInfo!$A:$A,0))</f>
        <v>6'7</v>
      </c>
      <c r="AJ19">
        <f>INDEX(PlayerInfo!E:E,MATCH($AE19,PlayerInfo!$A:$A,0))</f>
        <v>197</v>
      </c>
      <c r="AK19" t="str">
        <f>INDEX(PlayerInfo!F:F,MATCH($AE19,PlayerInfo!$A:$A,0))</f>
        <v>Kansas</v>
      </c>
      <c r="AL19" t="str">
        <f>INDEX(PlayerInfo!G:G,MATCH($AE19,PlayerInfo!$A:$A,0))</f>
        <v>Rd 1, Pk 1 - CLE</v>
      </c>
    </row>
    <row r="20" spans="1:38" x14ac:dyDescent="0.25">
      <c r="A20" t="s">
        <v>31</v>
      </c>
      <c r="B20" t="s">
        <v>113</v>
      </c>
      <c r="C20" t="s">
        <v>195</v>
      </c>
      <c r="D20" t="s">
        <v>224</v>
      </c>
      <c r="E20" t="s">
        <v>242</v>
      </c>
      <c r="F20" t="s">
        <v>260</v>
      </c>
      <c r="G20" t="s">
        <v>278</v>
      </c>
      <c r="H20" t="s">
        <v>296</v>
      </c>
      <c r="I20" t="s">
        <v>300</v>
      </c>
      <c r="J20" t="s">
        <v>309</v>
      </c>
      <c r="K20" t="s">
        <v>335</v>
      </c>
      <c r="L20" t="s">
        <v>310</v>
      </c>
      <c r="M20" t="s">
        <v>325</v>
      </c>
      <c r="N20" t="s">
        <v>327</v>
      </c>
      <c r="O20" t="s">
        <v>348</v>
      </c>
      <c r="P20" t="s">
        <v>265</v>
      </c>
      <c r="Q20" t="s">
        <v>265</v>
      </c>
      <c r="R20" t="s">
        <v>265</v>
      </c>
      <c r="S20" t="s">
        <v>264</v>
      </c>
      <c r="T20" t="s">
        <v>265</v>
      </c>
      <c r="U20" t="s">
        <v>321</v>
      </c>
      <c r="V20" t="s">
        <v>266</v>
      </c>
      <c r="W20" t="s">
        <v>259</v>
      </c>
      <c r="X20" t="s">
        <v>264</v>
      </c>
      <c r="Y20" t="s">
        <v>259</v>
      </c>
      <c r="AA20" t="s">
        <v>264</v>
      </c>
      <c r="AB20" t="s">
        <v>325</v>
      </c>
      <c r="AC20" t="s">
        <v>264</v>
      </c>
      <c r="AD20" t="s">
        <v>397</v>
      </c>
      <c r="AE20" t="str">
        <f t="shared" si="0"/>
        <v>Draymond Green</v>
      </c>
      <c r="AF20" t="str">
        <f t="shared" si="1"/>
        <v>Draymond Green</v>
      </c>
      <c r="AG20" s="4">
        <f>INDEX(PlayerInfo!B:B,MATCH($AE20,PlayerInfo!$A:$A,0))</f>
        <v>32936</v>
      </c>
      <c r="AH20" t="str">
        <f>INDEX(PlayerInfo!C:C,MATCH($AE20,PlayerInfo!$A:$A,0))</f>
        <v>Saginaw, MI</v>
      </c>
      <c r="AI20" t="str">
        <f>INDEX(PlayerInfo!D:D,MATCH($AE20,PlayerInfo!$A:$A,0))</f>
        <v>6'6</v>
      </c>
      <c r="AJ20">
        <f>INDEX(PlayerInfo!E:E,MATCH($AE20,PlayerInfo!$A:$A,0))</f>
        <v>230</v>
      </c>
      <c r="AK20" t="str">
        <f>INDEX(PlayerInfo!F:F,MATCH($AE20,PlayerInfo!$A:$A,0))</f>
        <v>Michigan State</v>
      </c>
      <c r="AL20" t="str">
        <f>INDEX(PlayerInfo!G:G,MATCH($AE20,PlayerInfo!$A:$A,0))</f>
        <v>Rd 2, Pk 35 - GSW</v>
      </c>
    </row>
    <row r="21" spans="1:38" x14ac:dyDescent="0.25">
      <c r="A21" t="s">
        <v>31</v>
      </c>
      <c r="B21" t="s">
        <v>113</v>
      </c>
      <c r="C21" t="s">
        <v>195</v>
      </c>
      <c r="D21" t="s">
        <v>225</v>
      </c>
      <c r="E21" t="s">
        <v>243</v>
      </c>
      <c r="F21" t="s">
        <v>261</v>
      </c>
      <c r="G21" t="s">
        <v>279</v>
      </c>
      <c r="H21" t="s">
        <v>296</v>
      </c>
      <c r="I21" t="s">
        <v>300</v>
      </c>
      <c r="J21" t="s">
        <v>310</v>
      </c>
      <c r="K21" t="s">
        <v>317</v>
      </c>
      <c r="L21" t="s">
        <v>325</v>
      </c>
      <c r="M21" t="s">
        <v>263</v>
      </c>
      <c r="N21" t="s">
        <v>325</v>
      </c>
      <c r="O21" t="s">
        <v>349</v>
      </c>
      <c r="P21" t="s">
        <v>265</v>
      </c>
      <c r="Q21" t="s">
        <v>265</v>
      </c>
      <c r="R21" t="s">
        <v>265</v>
      </c>
      <c r="S21" t="s">
        <v>265</v>
      </c>
      <c r="T21" t="s">
        <v>263</v>
      </c>
      <c r="U21" t="s">
        <v>270</v>
      </c>
      <c r="V21" t="s">
        <v>265</v>
      </c>
      <c r="W21" t="s">
        <v>265</v>
      </c>
      <c r="X21" t="s">
        <v>270</v>
      </c>
      <c r="Y21" t="s">
        <v>265</v>
      </c>
      <c r="AA21" t="s">
        <v>265</v>
      </c>
      <c r="AB21" t="s">
        <v>259</v>
      </c>
      <c r="AC21" t="s">
        <v>265</v>
      </c>
      <c r="AD21" t="s">
        <v>298</v>
      </c>
      <c r="AE21" t="str">
        <f t="shared" si="0"/>
        <v>Kevon Looney</v>
      </c>
      <c r="AF21" t="str">
        <f t="shared" si="1"/>
        <v>Kevon Looney</v>
      </c>
      <c r="AG21" s="4">
        <f>INDEX(PlayerInfo!B:B,MATCH($AE21,PlayerInfo!$A:$A,0))</f>
        <v>35101</v>
      </c>
      <c r="AH21" t="str">
        <f>INDEX(PlayerInfo!C:C,MATCH($AE21,PlayerInfo!$A:$A,0))</f>
        <v>Milwaukee, WI</v>
      </c>
      <c r="AI21" t="str">
        <f>INDEX(PlayerInfo!D:D,MATCH($AE21,PlayerInfo!$A:$A,0))</f>
        <v>6'9</v>
      </c>
      <c r="AJ21">
        <f>INDEX(PlayerInfo!E:E,MATCH($AE21,PlayerInfo!$A:$A,0))</f>
        <v>222</v>
      </c>
      <c r="AK21" t="str">
        <f>INDEX(PlayerInfo!F:F,MATCH($AE21,PlayerInfo!$A:$A,0))</f>
        <v>UCLA</v>
      </c>
      <c r="AL21" t="str">
        <f>INDEX(PlayerInfo!G:G,MATCH($AE21,PlayerInfo!$A:$A,0))</f>
        <v>Rd 1, Pk 30 - GSW</v>
      </c>
    </row>
    <row r="22" spans="1:38" x14ac:dyDescent="0.25">
      <c r="A22" t="s">
        <v>31</v>
      </c>
      <c r="B22" t="s">
        <v>113</v>
      </c>
      <c r="C22" t="s">
        <v>195</v>
      </c>
      <c r="D22" t="s">
        <v>228</v>
      </c>
      <c r="E22" t="s">
        <v>246</v>
      </c>
      <c r="F22" t="s">
        <v>264</v>
      </c>
      <c r="G22" t="s">
        <v>282</v>
      </c>
      <c r="H22" t="s">
        <v>297</v>
      </c>
      <c r="I22" t="s">
        <v>301</v>
      </c>
      <c r="J22" t="s">
        <v>260</v>
      </c>
      <c r="K22" t="s">
        <v>305</v>
      </c>
      <c r="L22" t="s">
        <v>259</v>
      </c>
      <c r="M22" t="s">
        <v>264</v>
      </c>
      <c r="N22" t="s">
        <v>325</v>
      </c>
      <c r="O22" t="s">
        <v>352</v>
      </c>
      <c r="P22" t="s">
        <v>270</v>
      </c>
      <c r="Q22" t="s">
        <v>270</v>
      </c>
      <c r="R22" t="s">
        <v>265</v>
      </c>
      <c r="S22" t="s">
        <v>270</v>
      </c>
      <c r="T22" t="s">
        <v>264</v>
      </c>
      <c r="U22" t="s">
        <v>263</v>
      </c>
      <c r="V22" t="s">
        <v>264</v>
      </c>
      <c r="W22" t="s">
        <v>264</v>
      </c>
      <c r="X22" t="s">
        <v>265</v>
      </c>
      <c r="Y22" t="s">
        <v>264</v>
      </c>
      <c r="AA22" t="s">
        <v>265</v>
      </c>
      <c r="AB22" t="s">
        <v>266</v>
      </c>
      <c r="AC22" t="s">
        <v>265</v>
      </c>
      <c r="AD22" t="s">
        <v>398</v>
      </c>
      <c r="AE22" t="str">
        <f t="shared" si="0"/>
        <v>Damion Lee</v>
      </c>
      <c r="AF22" t="str">
        <f t="shared" si="1"/>
        <v>Damion Lee</v>
      </c>
      <c r="AG22" s="4">
        <f>INDEX(PlayerInfo!B:B,MATCH($AE22,PlayerInfo!$A:$A,0))</f>
        <v>33898</v>
      </c>
      <c r="AH22" t="str">
        <f>INDEX(PlayerInfo!C:C,MATCH($AE22,PlayerInfo!$A:$A,0))</f>
        <v>Baltimore, MD</v>
      </c>
      <c r="AI22" t="str">
        <f>INDEX(PlayerInfo!D:D,MATCH($AE22,PlayerInfo!$A:$A,0))</f>
        <v>6'5</v>
      </c>
      <c r="AJ22">
        <f>INDEX(PlayerInfo!E:E,MATCH($AE22,PlayerInfo!$A:$A,0))</f>
        <v>210</v>
      </c>
      <c r="AK22" t="str">
        <f>INDEX(PlayerInfo!F:F,MATCH($AE22,PlayerInfo!$A:$A,0))</f>
        <v>Drexel/Louisville</v>
      </c>
      <c r="AL22" t="str">
        <f>INDEX(PlayerInfo!G:G,MATCH($AE22,PlayerInfo!$A:$A,0))</f>
        <v>Undrafted</v>
      </c>
    </row>
    <row r="23" spans="1:38" x14ac:dyDescent="0.25">
      <c r="A23" t="s">
        <v>31</v>
      </c>
      <c r="B23" t="s">
        <v>113</v>
      </c>
      <c r="C23" t="s">
        <v>195</v>
      </c>
      <c r="D23" t="s">
        <v>227</v>
      </c>
      <c r="E23" t="s">
        <v>245</v>
      </c>
      <c r="F23" t="s">
        <v>263</v>
      </c>
      <c r="G23" t="s">
        <v>281</v>
      </c>
      <c r="H23" t="s">
        <v>295</v>
      </c>
      <c r="I23" t="s">
        <v>299</v>
      </c>
      <c r="J23" t="s">
        <v>308</v>
      </c>
      <c r="K23" t="s">
        <v>269</v>
      </c>
      <c r="L23" t="s">
        <v>322</v>
      </c>
      <c r="M23" t="s">
        <v>263</v>
      </c>
      <c r="N23" t="s">
        <v>303</v>
      </c>
      <c r="O23" t="s">
        <v>351</v>
      </c>
      <c r="P23" t="s">
        <v>262</v>
      </c>
      <c r="Q23" t="s">
        <v>262</v>
      </c>
      <c r="R23" t="s">
        <v>264</v>
      </c>
      <c r="S23" t="s">
        <v>262</v>
      </c>
      <c r="T23" t="s">
        <v>270</v>
      </c>
      <c r="U23" t="s">
        <v>259</v>
      </c>
      <c r="V23" t="s">
        <v>266</v>
      </c>
      <c r="W23" t="s">
        <v>263</v>
      </c>
      <c r="X23" t="s">
        <v>265</v>
      </c>
      <c r="Y23" t="s">
        <v>270</v>
      </c>
      <c r="AA23" t="s">
        <v>265</v>
      </c>
      <c r="AB23" t="s">
        <v>266</v>
      </c>
      <c r="AC23" t="s">
        <v>264</v>
      </c>
      <c r="AD23" t="s">
        <v>399</v>
      </c>
      <c r="AE23" t="str">
        <f t="shared" si="0"/>
        <v>Jordan Poole</v>
      </c>
      <c r="AF23" t="str">
        <f t="shared" si="1"/>
        <v>Jordan Poole</v>
      </c>
      <c r="AG23" s="4">
        <f>INDEX(PlayerInfo!B:B,MATCH($AE23,PlayerInfo!$A:$A,0))</f>
        <v>36330</v>
      </c>
      <c r="AH23" t="str">
        <f>INDEX(PlayerInfo!C:C,MATCH($AE23,PlayerInfo!$A:$A,0))</f>
        <v>Milwaukee, WI</v>
      </c>
      <c r="AI23" t="str">
        <f>INDEX(PlayerInfo!D:D,MATCH($AE23,PlayerInfo!$A:$A,0))</f>
        <v>6'4</v>
      </c>
      <c r="AJ23">
        <f>INDEX(PlayerInfo!E:E,MATCH($AE23,PlayerInfo!$A:$A,0))</f>
        <v>194</v>
      </c>
      <c r="AK23" t="str">
        <f>INDEX(PlayerInfo!F:F,MATCH($AE23,PlayerInfo!$A:$A,0))</f>
        <v>Michigan</v>
      </c>
      <c r="AL23" t="str">
        <f>INDEX(PlayerInfo!G:G,MATCH($AE23,PlayerInfo!$A:$A,0))</f>
        <v>Rd 1, Pk 28 - GSW</v>
      </c>
    </row>
    <row r="24" spans="1:38" x14ac:dyDescent="0.25">
      <c r="A24" t="s">
        <v>31</v>
      </c>
      <c r="B24" t="s">
        <v>113</v>
      </c>
      <c r="C24" t="s">
        <v>195</v>
      </c>
      <c r="D24" t="s">
        <v>229</v>
      </c>
      <c r="E24" t="s">
        <v>247</v>
      </c>
      <c r="F24" t="s">
        <v>265</v>
      </c>
      <c r="G24" t="s">
        <v>283</v>
      </c>
      <c r="H24" t="s">
        <v>295</v>
      </c>
      <c r="I24" t="s">
        <v>299</v>
      </c>
      <c r="J24" t="s">
        <v>260</v>
      </c>
      <c r="K24" t="s">
        <v>321</v>
      </c>
      <c r="L24" t="s">
        <v>325</v>
      </c>
      <c r="M24" t="s">
        <v>263</v>
      </c>
      <c r="N24" t="s">
        <v>261</v>
      </c>
      <c r="O24" t="s">
        <v>353</v>
      </c>
      <c r="P24" t="s">
        <v>265</v>
      </c>
      <c r="Q24" t="s">
        <v>265</v>
      </c>
      <c r="R24" t="s">
        <v>265</v>
      </c>
      <c r="S24" t="s">
        <v>270</v>
      </c>
      <c r="T24" t="s">
        <v>264</v>
      </c>
      <c r="U24" t="s">
        <v>261</v>
      </c>
      <c r="V24" t="s">
        <v>265</v>
      </c>
      <c r="W24" t="s">
        <v>263</v>
      </c>
      <c r="X24" t="s">
        <v>264</v>
      </c>
      <c r="Y24" t="s">
        <v>265</v>
      </c>
      <c r="AA24" t="s">
        <v>265</v>
      </c>
      <c r="AB24" t="s">
        <v>368</v>
      </c>
      <c r="AC24" t="s">
        <v>264</v>
      </c>
      <c r="AE24" t="str">
        <f t="shared" si="0"/>
        <v>Gary Payton Ii</v>
      </c>
      <c r="AF24" t="str">
        <f t="shared" si="1"/>
        <v>Gary Payton II</v>
      </c>
      <c r="AG24" s="4">
        <f>INDEX(PlayerInfo!B:B,MATCH($AE24,PlayerInfo!$A:$A,0))</f>
        <v>33939</v>
      </c>
      <c r="AH24" t="str">
        <f>INDEX(PlayerInfo!C:C,MATCH($AE24,PlayerInfo!$A:$A,0))</f>
        <v>Seattle, WA</v>
      </c>
      <c r="AI24" t="str">
        <f>INDEX(PlayerInfo!D:D,MATCH($AE24,PlayerInfo!$A:$A,0))</f>
        <v>6'3</v>
      </c>
      <c r="AJ24">
        <f>INDEX(PlayerInfo!E:E,MATCH($AE24,PlayerInfo!$A:$A,0))</f>
        <v>195</v>
      </c>
      <c r="AK24" t="str">
        <f>INDEX(PlayerInfo!F:F,MATCH($AE24,PlayerInfo!$A:$A,0))</f>
        <v>Salt Lake CC/Oregon State</v>
      </c>
      <c r="AL24" t="str">
        <f>INDEX(PlayerInfo!G:G,MATCH($AE24,PlayerInfo!$A:$A,0))</f>
        <v>Undrafted</v>
      </c>
    </row>
    <row r="25" spans="1:38" x14ac:dyDescent="0.25">
      <c r="A25" t="s">
        <v>31</v>
      </c>
      <c r="B25" t="s">
        <v>113</v>
      </c>
      <c r="C25" t="s">
        <v>195</v>
      </c>
      <c r="D25" t="s">
        <v>237</v>
      </c>
      <c r="E25" t="s">
        <v>255</v>
      </c>
      <c r="F25" t="s">
        <v>273</v>
      </c>
      <c r="G25" t="s">
        <v>291</v>
      </c>
      <c r="H25" t="s">
        <v>296</v>
      </c>
      <c r="I25" t="s">
        <v>300</v>
      </c>
      <c r="J25" t="s">
        <v>311</v>
      </c>
      <c r="K25" t="s">
        <v>263</v>
      </c>
      <c r="L25" t="s">
        <v>325</v>
      </c>
      <c r="M25" t="s">
        <v>270</v>
      </c>
      <c r="N25" t="s">
        <v>261</v>
      </c>
      <c r="O25" t="s">
        <v>361</v>
      </c>
      <c r="P25" t="s">
        <v>264</v>
      </c>
      <c r="Q25" t="s">
        <v>270</v>
      </c>
      <c r="R25" t="s">
        <v>264</v>
      </c>
      <c r="S25" t="s">
        <v>270</v>
      </c>
      <c r="T25" t="s">
        <v>263</v>
      </c>
      <c r="U25" t="s">
        <v>263</v>
      </c>
      <c r="V25" t="s">
        <v>264</v>
      </c>
      <c r="W25" t="s">
        <v>264</v>
      </c>
      <c r="X25" t="s">
        <v>265</v>
      </c>
      <c r="Y25" t="s">
        <v>264</v>
      </c>
      <c r="AA25" t="s">
        <v>265</v>
      </c>
      <c r="AB25" t="s">
        <v>270</v>
      </c>
      <c r="AC25" t="s">
        <v>265</v>
      </c>
      <c r="AE25" t="str">
        <f t="shared" si="0"/>
        <v>Otto Porter Jr</v>
      </c>
      <c r="AF25" t="str">
        <f t="shared" si="1"/>
        <v>Otto Porter Jr</v>
      </c>
      <c r="AG25" s="4">
        <f>INDEX(PlayerInfo!B:B,MATCH($AE25,PlayerInfo!$A:$A,0))</f>
        <v>34123</v>
      </c>
      <c r="AH25" t="str">
        <f>INDEX(PlayerInfo!C:C,MATCH($AE25,PlayerInfo!$A:$A,0))</f>
        <v>St. Louis, MO</v>
      </c>
      <c r="AI25" t="str">
        <f>INDEX(PlayerInfo!D:D,MATCH($AE25,PlayerInfo!$A:$A,0))</f>
        <v>6'8</v>
      </c>
      <c r="AJ25">
        <f>INDEX(PlayerInfo!E:E,MATCH($AE25,PlayerInfo!$A:$A,0))</f>
        <v>200</v>
      </c>
      <c r="AK25" t="str">
        <f>INDEX(PlayerInfo!F:F,MATCH($AE25,PlayerInfo!$A:$A,0))</f>
        <v>Georgetown</v>
      </c>
      <c r="AL25" t="str">
        <f>INDEX(PlayerInfo!G:G,MATCH($AE25,PlayerInfo!$A:$A,0))</f>
        <v>Rd 1, Pk 3 - WAS</v>
      </c>
    </row>
    <row r="26" spans="1:38" x14ac:dyDescent="0.25">
      <c r="A26" t="s">
        <v>31</v>
      </c>
      <c r="B26" t="s">
        <v>113</v>
      </c>
      <c r="C26" t="s">
        <v>195</v>
      </c>
      <c r="D26" t="s">
        <v>230</v>
      </c>
      <c r="E26" t="s">
        <v>248</v>
      </c>
      <c r="F26" t="s">
        <v>266</v>
      </c>
      <c r="G26" t="s">
        <v>284</v>
      </c>
      <c r="H26" t="s">
        <v>296</v>
      </c>
      <c r="I26" t="s">
        <v>300</v>
      </c>
      <c r="J26" t="s">
        <v>312</v>
      </c>
      <c r="K26" t="s">
        <v>303</v>
      </c>
      <c r="L26" t="s">
        <v>310</v>
      </c>
      <c r="M26" t="s">
        <v>263</v>
      </c>
      <c r="N26" t="s">
        <v>325</v>
      </c>
      <c r="O26" t="s">
        <v>354</v>
      </c>
      <c r="P26" t="s">
        <v>259</v>
      </c>
      <c r="Q26" t="s">
        <v>259</v>
      </c>
      <c r="R26" t="s">
        <v>270</v>
      </c>
      <c r="S26" t="s">
        <v>263</v>
      </c>
      <c r="T26" t="s">
        <v>264</v>
      </c>
      <c r="U26" t="s">
        <v>264</v>
      </c>
      <c r="V26" t="s">
        <v>270</v>
      </c>
      <c r="W26" t="s">
        <v>264</v>
      </c>
      <c r="X26" t="s">
        <v>264</v>
      </c>
      <c r="Y26" t="s">
        <v>264</v>
      </c>
      <c r="AA26" t="s">
        <v>265</v>
      </c>
      <c r="AB26" t="s">
        <v>265</v>
      </c>
      <c r="AC26" t="s">
        <v>265</v>
      </c>
      <c r="AE26" t="str">
        <f t="shared" si="0"/>
        <v>Nemanja Bjelica</v>
      </c>
      <c r="AF26" t="str">
        <f t="shared" si="1"/>
        <v>Nemanja Bjelica</v>
      </c>
      <c r="AG26" s="4">
        <f>INDEX(PlayerInfo!B:B,MATCH($AE26,PlayerInfo!$A:$A,0))</f>
        <v>32272</v>
      </c>
      <c r="AH26" t="str">
        <f>INDEX(PlayerInfo!C:C,MATCH($AE26,PlayerInfo!$A:$A,0))</f>
        <v>Belgrade, Serbia</v>
      </c>
      <c r="AI26" t="str">
        <f>INDEX(PlayerInfo!D:D,MATCH($AE26,PlayerInfo!$A:$A,0))</f>
        <v>6'9</v>
      </c>
      <c r="AJ26">
        <f>INDEX(PlayerInfo!E:E,MATCH($AE26,PlayerInfo!$A:$A,0))</f>
        <v>234</v>
      </c>
      <c r="AK26" t="str">
        <f>INDEX(PlayerInfo!F:F,MATCH($AE26,PlayerInfo!$A:$A,0))</f>
        <v>-</v>
      </c>
      <c r="AL26" t="str">
        <f>INDEX(PlayerInfo!G:G,MATCH($AE26,PlayerInfo!$A:$A,0))</f>
        <v>Rd 2, Pk 35 - WAS</v>
      </c>
    </row>
    <row r="27" spans="1:38" x14ac:dyDescent="0.25">
      <c r="A27" t="s">
        <v>31</v>
      </c>
      <c r="B27" t="s">
        <v>113</v>
      </c>
      <c r="C27" t="s">
        <v>195</v>
      </c>
      <c r="D27" t="s">
        <v>236</v>
      </c>
      <c r="E27" t="s">
        <v>254</v>
      </c>
      <c r="F27" t="s">
        <v>272</v>
      </c>
      <c r="G27" t="s">
        <v>290</v>
      </c>
      <c r="H27" t="s">
        <v>297</v>
      </c>
      <c r="I27" t="s">
        <v>301</v>
      </c>
      <c r="J27" t="s">
        <v>307</v>
      </c>
      <c r="K27" t="s">
        <v>307</v>
      </c>
      <c r="L27" t="s">
        <v>263</v>
      </c>
      <c r="M27" t="s">
        <v>264</v>
      </c>
      <c r="N27" t="s">
        <v>263</v>
      </c>
      <c r="O27" t="s">
        <v>360</v>
      </c>
      <c r="P27" t="s">
        <v>264</v>
      </c>
      <c r="Q27" t="s">
        <v>270</v>
      </c>
      <c r="R27" t="s">
        <v>265</v>
      </c>
      <c r="S27" t="s">
        <v>270</v>
      </c>
      <c r="T27" t="s">
        <v>265</v>
      </c>
      <c r="U27" t="s">
        <v>263</v>
      </c>
      <c r="V27" t="s">
        <v>264</v>
      </c>
      <c r="W27" t="s">
        <v>264</v>
      </c>
      <c r="X27" t="s">
        <v>264</v>
      </c>
      <c r="Y27" t="s">
        <v>264</v>
      </c>
      <c r="AA27" t="s">
        <v>265</v>
      </c>
      <c r="AB27" t="s">
        <v>369</v>
      </c>
      <c r="AC27" t="s">
        <v>264</v>
      </c>
      <c r="AE27" t="str">
        <f t="shared" si="0"/>
        <v>Andre Iguodala</v>
      </c>
      <c r="AF27" t="str">
        <f t="shared" si="1"/>
        <v>Andre Iguodala</v>
      </c>
      <c r="AG27" s="4">
        <f>INDEX(PlayerInfo!B:B,MATCH($AE27,PlayerInfo!$A:$A,0))</f>
        <v>30709</v>
      </c>
      <c r="AH27" t="str">
        <f>INDEX(PlayerInfo!C:C,MATCH($AE27,PlayerInfo!$A:$A,0))</f>
        <v>Springfield, IL</v>
      </c>
      <c r="AI27" t="str">
        <f>INDEX(PlayerInfo!D:D,MATCH($AE27,PlayerInfo!$A:$A,0))</f>
        <v>6'6</v>
      </c>
      <c r="AJ27">
        <f>INDEX(PlayerInfo!E:E,MATCH($AE27,PlayerInfo!$A:$A,0))</f>
        <v>215</v>
      </c>
      <c r="AK27" t="str">
        <f>INDEX(PlayerInfo!F:F,MATCH($AE27,PlayerInfo!$A:$A,0))</f>
        <v>Arizona</v>
      </c>
      <c r="AL27" t="str">
        <f>INDEX(PlayerInfo!G:G,MATCH($AE27,PlayerInfo!$A:$A,0))</f>
        <v>Rd 1, Pk 9 - PHI</v>
      </c>
    </row>
    <row r="28" spans="1:38" x14ac:dyDescent="0.25">
      <c r="A28" t="s">
        <v>31</v>
      </c>
      <c r="B28" t="s">
        <v>113</v>
      </c>
      <c r="C28" t="s">
        <v>195</v>
      </c>
      <c r="D28" t="s">
        <v>231</v>
      </c>
      <c r="E28" t="s">
        <v>249</v>
      </c>
      <c r="F28" t="s">
        <v>267</v>
      </c>
      <c r="G28" t="s">
        <v>285</v>
      </c>
      <c r="H28" t="s">
        <v>296</v>
      </c>
      <c r="I28" t="s">
        <v>300</v>
      </c>
      <c r="J28" t="s">
        <v>276</v>
      </c>
      <c r="K28" t="s">
        <v>333</v>
      </c>
      <c r="L28" t="s">
        <v>322</v>
      </c>
      <c r="M28" t="s">
        <v>325</v>
      </c>
      <c r="N28" t="s">
        <v>266</v>
      </c>
      <c r="O28" t="s">
        <v>355</v>
      </c>
      <c r="P28" t="s">
        <v>259</v>
      </c>
      <c r="Q28" t="s">
        <v>259</v>
      </c>
      <c r="R28" t="s">
        <v>270</v>
      </c>
      <c r="S28" t="s">
        <v>270</v>
      </c>
      <c r="T28" t="s">
        <v>270</v>
      </c>
      <c r="U28" t="s">
        <v>270</v>
      </c>
      <c r="V28" t="s">
        <v>270</v>
      </c>
      <c r="W28" t="s">
        <v>261</v>
      </c>
      <c r="X28" t="s">
        <v>270</v>
      </c>
      <c r="Y28" t="s">
        <v>264</v>
      </c>
      <c r="AA28" t="s">
        <v>265</v>
      </c>
      <c r="AB28" t="s">
        <v>272</v>
      </c>
      <c r="AC28" t="s">
        <v>265</v>
      </c>
      <c r="AE28" t="str">
        <f t="shared" si="0"/>
        <v>Jonathan Kuminga</v>
      </c>
      <c r="AF28" t="str">
        <f t="shared" si="1"/>
        <v>Jonathan Kuminga</v>
      </c>
      <c r="AG28" s="4">
        <f>INDEX(PlayerInfo!B:B,MATCH($AE28,PlayerInfo!$A:$A,0))</f>
        <v>37535</v>
      </c>
      <c r="AH28" t="str">
        <f>INDEX(PlayerInfo!C:C,MATCH($AE28,PlayerInfo!$A:$A,0))</f>
        <v>Goma, DR Congo</v>
      </c>
      <c r="AI28" t="str">
        <f>INDEX(PlayerInfo!D:D,MATCH($AE28,PlayerInfo!$A:$A,0))</f>
        <v>6'7</v>
      </c>
      <c r="AJ28">
        <f>INDEX(PlayerInfo!E:E,MATCH($AE28,PlayerInfo!$A:$A,0))</f>
        <v>225</v>
      </c>
      <c r="AK28" t="str">
        <f>INDEX(PlayerInfo!F:F,MATCH($AE28,PlayerInfo!$A:$A,0))</f>
        <v>NBA G League</v>
      </c>
      <c r="AL28" t="str">
        <f>INDEX(PlayerInfo!G:G,MATCH($AE28,PlayerInfo!$A:$A,0))</f>
        <v>Rd 1, Pk 7 - GSW</v>
      </c>
    </row>
    <row r="29" spans="1:38" x14ac:dyDescent="0.25">
      <c r="A29" t="s">
        <v>31</v>
      </c>
      <c r="B29" t="s">
        <v>113</v>
      </c>
      <c r="C29" t="s">
        <v>195</v>
      </c>
      <c r="D29" t="s">
        <v>223</v>
      </c>
      <c r="E29" t="s">
        <v>241</v>
      </c>
      <c r="F29" t="s">
        <v>259</v>
      </c>
      <c r="G29" t="s">
        <v>277</v>
      </c>
      <c r="H29" t="s">
        <v>295</v>
      </c>
      <c r="I29" t="s">
        <v>299</v>
      </c>
      <c r="J29" t="s">
        <v>265</v>
      </c>
      <c r="K29" t="s">
        <v>265</v>
      </c>
      <c r="L29" t="s">
        <v>265</v>
      </c>
      <c r="M29" t="s">
        <v>265</v>
      </c>
      <c r="N29" t="s">
        <v>265</v>
      </c>
      <c r="O29" t="s">
        <v>347</v>
      </c>
      <c r="P29" t="s">
        <v>265</v>
      </c>
      <c r="Q29" t="s">
        <v>265</v>
      </c>
      <c r="R29" t="s">
        <v>265</v>
      </c>
      <c r="S29" t="s">
        <v>265</v>
      </c>
      <c r="T29" t="s">
        <v>265</v>
      </c>
      <c r="U29" t="s">
        <v>265</v>
      </c>
      <c r="V29" t="s">
        <v>265</v>
      </c>
      <c r="W29" t="s">
        <v>265</v>
      </c>
      <c r="X29" t="s">
        <v>265</v>
      </c>
      <c r="Y29" t="s">
        <v>265</v>
      </c>
      <c r="AA29" t="s">
        <v>265</v>
      </c>
      <c r="AB29" t="s">
        <v>265</v>
      </c>
      <c r="AC29" t="s">
        <v>265</v>
      </c>
      <c r="AE29" t="str">
        <f t="shared" si="0"/>
        <v>Moses Moody</v>
      </c>
      <c r="AF29" t="str">
        <f t="shared" si="1"/>
        <v>Moses Moody</v>
      </c>
      <c r="AG29" s="4">
        <f>INDEX(PlayerInfo!B:B,MATCH($AE29,PlayerInfo!$A:$A,0))</f>
        <v>37407</v>
      </c>
      <c r="AH29" t="str">
        <f>INDEX(PlayerInfo!C:C,MATCH($AE29,PlayerInfo!$A:$A,0))</f>
        <v>Little Rock, AK</v>
      </c>
      <c r="AI29" t="str">
        <f>INDEX(PlayerInfo!D:D,MATCH($AE29,PlayerInfo!$A:$A,0))</f>
        <v>6'5</v>
      </c>
      <c r="AJ29">
        <f>INDEX(PlayerInfo!E:E,MATCH($AE29,PlayerInfo!$A:$A,0))</f>
        <v>211</v>
      </c>
      <c r="AK29" t="str">
        <f>INDEX(PlayerInfo!F:F,MATCH($AE29,PlayerInfo!$A:$A,0))</f>
        <v>Arkansas</v>
      </c>
      <c r="AL29" t="str">
        <f>INDEX(PlayerInfo!G:G,MATCH($AE29,PlayerInfo!$A:$A,0))</f>
        <v>Rd 1, Pk 14 - GSW</v>
      </c>
    </row>
    <row r="30" spans="1:38" x14ac:dyDescent="0.25">
      <c r="A30" t="s">
        <v>31</v>
      </c>
      <c r="B30" t="s">
        <v>113</v>
      </c>
      <c r="C30" t="s">
        <v>195</v>
      </c>
      <c r="D30" t="s">
        <v>226</v>
      </c>
      <c r="E30" t="s">
        <v>244</v>
      </c>
      <c r="F30" t="s">
        <v>262</v>
      </c>
      <c r="G30" t="s">
        <v>280</v>
      </c>
      <c r="H30" t="s">
        <v>295</v>
      </c>
      <c r="I30" t="s">
        <v>299</v>
      </c>
      <c r="J30" t="s">
        <v>265</v>
      </c>
      <c r="K30" t="s">
        <v>265</v>
      </c>
      <c r="L30" t="s">
        <v>265</v>
      </c>
      <c r="M30" t="s">
        <v>265</v>
      </c>
      <c r="N30" t="s">
        <v>265</v>
      </c>
      <c r="O30" t="s">
        <v>350</v>
      </c>
      <c r="P30" t="s">
        <v>265</v>
      </c>
      <c r="Q30" t="s">
        <v>265</v>
      </c>
      <c r="R30" t="s">
        <v>265</v>
      </c>
      <c r="S30" t="s">
        <v>265</v>
      </c>
      <c r="T30" t="s">
        <v>265</v>
      </c>
      <c r="U30" t="s">
        <v>265</v>
      </c>
      <c r="V30" t="s">
        <v>265</v>
      </c>
      <c r="W30" t="s">
        <v>265</v>
      </c>
      <c r="X30" t="s">
        <v>265</v>
      </c>
      <c r="Y30" t="s">
        <v>265</v>
      </c>
      <c r="AA30" t="s">
        <v>265</v>
      </c>
      <c r="AB30" t="s">
        <v>265</v>
      </c>
      <c r="AC30" t="s">
        <v>265</v>
      </c>
      <c r="AE30" t="str">
        <f t="shared" si="0"/>
        <v>Klay Thompson</v>
      </c>
      <c r="AF30" t="str">
        <f t="shared" si="1"/>
        <v>Klay Thompson</v>
      </c>
      <c r="AG30" s="4">
        <f>INDEX(PlayerInfo!B:B,MATCH($AE30,PlayerInfo!$A:$A,0))</f>
        <v>32912</v>
      </c>
      <c r="AH30" t="str">
        <f>INDEX(PlayerInfo!C:C,MATCH($AE30,PlayerInfo!$A:$A,0))</f>
        <v>Los Angeles, CA</v>
      </c>
      <c r="AI30" t="str">
        <f>INDEX(PlayerInfo!D:D,MATCH($AE30,PlayerInfo!$A:$A,0))</f>
        <v>6'6</v>
      </c>
      <c r="AJ30">
        <f>INDEX(PlayerInfo!E:E,MATCH($AE30,PlayerInfo!$A:$A,0))</f>
        <v>220</v>
      </c>
      <c r="AK30" t="str">
        <f>INDEX(PlayerInfo!F:F,MATCH($AE30,PlayerInfo!$A:$A,0))</f>
        <v>Washington State</v>
      </c>
      <c r="AL30" t="str">
        <f>INDEX(PlayerInfo!G:G,MATCH($AE30,PlayerInfo!$A:$A,0))</f>
        <v>Rd 1, Pk 11 - GSW</v>
      </c>
    </row>
    <row r="31" spans="1:38" x14ac:dyDescent="0.25">
      <c r="A31" t="s">
        <v>31</v>
      </c>
      <c r="B31" t="s">
        <v>113</v>
      </c>
      <c r="C31" t="s">
        <v>195</v>
      </c>
      <c r="D31" t="s">
        <v>232</v>
      </c>
      <c r="E31" t="s">
        <v>250</v>
      </c>
      <c r="F31" t="s">
        <v>268</v>
      </c>
      <c r="G31" t="s">
        <v>286</v>
      </c>
      <c r="H31" t="s">
        <v>296</v>
      </c>
      <c r="I31" t="s">
        <v>300</v>
      </c>
      <c r="J31" t="s">
        <v>265</v>
      </c>
      <c r="K31" t="s">
        <v>265</v>
      </c>
      <c r="L31" t="s">
        <v>265</v>
      </c>
      <c r="M31" t="s">
        <v>265</v>
      </c>
      <c r="N31" t="s">
        <v>265</v>
      </c>
      <c r="O31" t="s">
        <v>356</v>
      </c>
      <c r="P31" t="s">
        <v>265</v>
      </c>
      <c r="Q31" t="s">
        <v>265</v>
      </c>
      <c r="R31" t="s">
        <v>265</v>
      </c>
      <c r="S31" t="s">
        <v>265</v>
      </c>
      <c r="T31" t="s">
        <v>265</v>
      </c>
      <c r="U31" t="s">
        <v>265</v>
      </c>
      <c r="V31" t="s">
        <v>265</v>
      </c>
      <c r="W31" t="s">
        <v>265</v>
      </c>
      <c r="X31" t="s">
        <v>265</v>
      </c>
      <c r="Y31" t="s">
        <v>265</v>
      </c>
      <c r="AA31" t="s">
        <v>265</v>
      </c>
      <c r="AB31" t="s">
        <v>265</v>
      </c>
      <c r="AC31" t="s">
        <v>265</v>
      </c>
      <c r="AE31" t="str">
        <f t="shared" si="0"/>
        <v>Juan Toscano-Anderson</v>
      </c>
      <c r="AF31" t="str">
        <f t="shared" si="1"/>
        <v>Juan Toscano-Anderson</v>
      </c>
      <c r="AG31" s="4">
        <f>INDEX(PlayerInfo!B:B,MATCH($AE31,PlayerInfo!$A:$A,0))</f>
        <v>34069</v>
      </c>
      <c r="AH31" t="str">
        <f>INDEX(PlayerInfo!C:C,MATCH($AE31,PlayerInfo!$A:$A,0))</f>
        <v>Oakland, CA</v>
      </c>
      <c r="AI31" t="str">
        <f>INDEX(PlayerInfo!D:D,MATCH($AE31,PlayerInfo!$A:$A,0))</f>
        <v>6'6</v>
      </c>
      <c r="AJ31">
        <f>INDEX(PlayerInfo!E:E,MATCH($AE31,PlayerInfo!$A:$A,0))</f>
        <v>209</v>
      </c>
      <c r="AK31" t="str">
        <f>INDEX(PlayerInfo!F:F,MATCH($AE31,PlayerInfo!$A:$A,0))</f>
        <v>Marquette</v>
      </c>
      <c r="AL31" t="str">
        <f>INDEX(PlayerInfo!G:G,MATCH($AE31,PlayerInfo!$A:$A,0))</f>
        <v>Undrafted</v>
      </c>
    </row>
    <row r="32" spans="1:38" x14ac:dyDescent="0.25">
      <c r="A32" t="s">
        <v>31</v>
      </c>
      <c r="B32" t="s">
        <v>113</v>
      </c>
      <c r="C32" t="s">
        <v>195</v>
      </c>
      <c r="D32" t="s">
        <v>233</v>
      </c>
      <c r="E32" t="s">
        <v>251</v>
      </c>
      <c r="F32" t="s">
        <v>269</v>
      </c>
      <c r="G32" t="s">
        <v>287</v>
      </c>
      <c r="H32" t="s">
        <v>295</v>
      </c>
      <c r="I32" t="s">
        <v>299</v>
      </c>
      <c r="J32" t="s">
        <v>265</v>
      </c>
      <c r="K32" t="s">
        <v>265</v>
      </c>
      <c r="L32" t="s">
        <v>265</v>
      </c>
      <c r="M32" t="s">
        <v>265</v>
      </c>
      <c r="N32" t="s">
        <v>265</v>
      </c>
      <c r="O32" t="s">
        <v>357</v>
      </c>
      <c r="P32" t="s">
        <v>265</v>
      </c>
      <c r="Q32" t="s">
        <v>265</v>
      </c>
      <c r="R32" t="s">
        <v>265</v>
      </c>
      <c r="S32" t="s">
        <v>265</v>
      </c>
      <c r="T32" t="s">
        <v>265</v>
      </c>
      <c r="U32" t="s">
        <v>265</v>
      </c>
      <c r="V32" t="s">
        <v>265</v>
      </c>
      <c r="W32" t="s">
        <v>265</v>
      </c>
      <c r="X32" t="s">
        <v>265</v>
      </c>
      <c r="Y32" t="s">
        <v>265</v>
      </c>
      <c r="AA32" t="s">
        <v>265</v>
      </c>
      <c r="AB32" t="s">
        <v>265</v>
      </c>
      <c r="AC32" t="s">
        <v>265</v>
      </c>
      <c r="AE32" t="str">
        <f t="shared" si="0"/>
        <v>Quinndary Weatherspoon</v>
      </c>
      <c r="AF32" t="str">
        <f t="shared" si="1"/>
        <v>Quinndary Weatherspoon</v>
      </c>
      <c r="AG32" s="4">
        <f>INDEX(PlayerInfo!B:B,MATCH($AE32,PlayerInfo!$A:$A,0))</f>
        <v>35318</v>
      </c>
      <c r="AH32" t="str">
        <f>INDEX(PlayerInfo!C:C,MATCH($AE32,PlayerInfo!$A:$A,0))</f>
        <v>Canton, Mississippi</v>
      </c>
      <c r="AI32" t="str">
        <f>INDEX(PlayerInfo!D:D,MATCH($AE32,PlayerInfo!$A:$A,0))</f>
        <v>6'3</v>
      </c>
      <c r="AJ32">
        <f>INDEX(PlayerInfo!E:E,MATCH($AE32,PlayerInfo!$A:$A,0))</f>
        <v>205</v>
      </c>
      <c r="AK32" t="str">
        <f>INDEX(PlayerInfo!F:F,MATCH($AE32,PlayerInfo!$A:$A,0))</f>
        <v>Mississippi State</v>
      </c>
      <c r="AL32" t="str">
        <f>INDEX(PlayerInfo!G:G,MATCH($AE32,PlayerInfo!$A:$A,0))</f>
        <v>Rd 2, Pk 49 - SAS</v>
      </c>
    </row>
    <row r="33" spans="1:38" x14ac:dyDescent="0.25">
      <c r="A33" t="s">
        <v>31</v>
      </c>
      <c r="B33" t="s">
        <v>113</v>
      </c>
      <c r="C33" t="s">
        <v>195</v>
      </c>
      <c r="D33" t="s">
        <v>234</v>
      </c>
      <c r="E33" t="s">
        <v>252</v>
      </c>
      <c r="F33" t="s">
        <v>270</v>
      </c>
      <c r="G33" t="s">
        <v>288</v>
      </c>
      <c r="H33" t="s">
        <v>295</v>
      </c>
      <c r="I33" t="s">
        <v>299</v>
      </c>
      <c r="J33" t="s">
        <v>265</v>
      </c>
      <c r="K33" t="s">
        <v>265</v>
      </c>
      <c r="L33" t="s">
        <v>265</v>
      </c>
      <c r="M33" t="s">
        <v>265</v>
      </c>
      <c r="N33" t="s">
        <v>265</v>
      </c>
      <c r="O33" t="s">
        <v>358</v>
      </c>
      <c r="P33" t="s">
        <v>265</v>
      </c>
      <c r="Q33" t="s">
        <v>265</v>
      </c>
      <c r="R33" t="s">
        <v>265</v>
      </c>
      <c r="S33" t="s">
        <v>265</v>
      </c>
      <c r="T33" t="s">
        <v>265</v>
      </c>
      <c r="U33" t="s">
        <v>265</v>
      </c>
      <c r="V33" t="s">
        <v>265</v>
      </c>
      <c r="W33" t="s">
        <v>265</v>
      </c>
      <c r="X33" t="s">
        <v>265</v>
      </c>
      <c r="Y33" t="s">
        <v>265</v>
      </c>
      <c r="AA33" t="s">
        <v>265</v>
      </c>
      <c r="AB33" t="s">
        <v>265</v>
      </c>
      <c r="AC33" t="s">
        <v>265</v>
      </c>
      <c r="AE33" t="str">
        <f t="shared" si="0"/>
        <v>Chris Chiozza</v>
      </c>
      <c r="AF33" t="str">
        <f t="shared" si="1"/>
        <v>Chris Chiozza</v>
      </c>
      <c r="AG33" s="4">
        <f>INDEX(PlayerInfo!B:B,MATCH($AE33,PlayerInfo!$A:$A,0))</f>
        <v>35024</v>
      </c>
      <c r="AH33" t="str">
        <f>INDEX(PlayerInfo!C:C,MATCH($AE33,PlayerInfo!$A:$A,0))</f>
        <v>Memphis, TN</v>
      </c>
      <c r="AI33" t="str">
        <f>INDEX(PlayerInfo!D:D,MATCH($AE33,PlayerInfo!$A:$A,0))</f>
        <v>5'11</v>
      </c>
      <c r="AJ33">
        <f>INDEX(PlayerInfo!E:E,MATCH($AE33,PlayerInfo!$A:$A,0))</f>
        <v>175</v>
      </c>
      <c r="AK33" t="str">
        <f>INDEX(PlayerInfo!F:F,MATCH($AE33,PlayerInfo!$A:$A,0))</f>
        <v>Florida</v>
      </c>
      <c r="AL33" t="str">
        <f>INDEX(PlayerInfo!G:G,MATCH($AE33,PlayerInfo!$A:$A,0))</f>
        <v>Undrafted</v>
      </c>
    </row>
    <row r="34" spans="1:38" x14ac:dyDescent="0.25">
      <c r="A34" t="s">
        <v>31</v>
      </c>
      <c r="B34" t="s">
        <v>113</v>
      </c>
      <c r="C34" t="s">
        <v>195</v>
      </c>
      <c r="D34" t="s">
        <v>235</v>
      </c>
      <c r="E34" t="s">
        <v>253</v>
      </c>
      <c r="F34" t="s">
        <v>271</v>
      </c>
      <c r="G34" t="s">
        <v>289</v>
      </c>
      <c r="H34" t="s">
        <v>295</v>
      </c>
      <c r="I34" t="s">
        <v>299</v>
      </c>
      <c r="J34" t="s">
        <v>265</v>
      </c>
      <c r="K34" t="s">
        <v>265</v>
      </c>
      <c r="L34" t="s">
        <v>265</v>
      </c>
      <c r="M34" t="s">
        <v>265</v>
      </c>
      <c r="N34" t="s">
        <v>265</v>
      </c>
      <c r="O34" t="s">
        <v>359</v>
      </c>
      <c r="P34" t="s">
        <v>265</v>
      </c>
      <c r="Q34" t="s">
        <v>265</v>
      </c>
      <c r="R34" t="s">
        <v>265</v>
      </c>
      <c r="S34" t="s">
        <v>265</v>
      </c>
      <c r="T34" t="s">
        <v>265</v>
      </c>
      <c r="U34" t="s">
        <v>265</v>
      </c>
      <c r="V34" t="s">
        <v>265</v>
      </c>
      <c r="W34" t="s">
        <v>265</v>
      </c>
      <c r="X34" t="s">
        <v>265</v>
      </c>
      <c r="Y34" t="s">
        <v>265</v>
      </c>
      <c r="AA34" t="s">
        <v>265</v>
      </c>
      <c r="AB34" t="s">
        <v>265</v>
      </c>
      <c r="AC34" t="s">
        <v>265</v>
      </c>
      <c r="AE34" t="str">
        <f t="shared" si="0"/>
        <v>Stephen Curry</v>
      </c>
      <c r="AF34" t="str">
        <f t="shared" si="1"/>
        <v>Stephen Curry</v>
      </c>
      <c r="AG34" s="4">
        <f>INDEX(PlayerInfo!B:B,MATCH($AE34,PlayerInfo!$A:$A,0))</f>
        <v>32216</v>
      </c>
      <c r="AH34" t="str">
        <f>INDEX(PlayerInfo!C:C,MATCH($AE34,PlayerInfo!$A:$A,0))</f>
        <v>Akron, OH</v>
      </c>
      <c r="AI34" t="str">
        <f>INDEX(PlayerInfo!D:D,MATCH($AE34,PlayerInfo!$A:$A,0))</f>
        <v>6'2</v>
      </c>
      <c r="AJ34">
        <f>INDEX(PlayerInfo!E:E,MATCH($AE34,PlayerInfo!$A:$A,0))</f>
        <v>185</v>
      </c>
      <c r="AK34" t="str">
        <f>INDEX(PlayerInfo!F:F,MATCH($AE34,PlayerInfo!$A:$A,0))</f>
        <v>Davidson</v>
      </c>
      <c r="AL34" t="str">
        <f>INDEX(PlayerInfo!G:G,MATCH($AE34,PlayerInfo!$A:$A,0))</f>
        <v>Rd 1, Pk 7 - GSW</v>
      </c>
    </row>
    <row r="35" spans="1:38" x14ac:dyDescent="0.25">
      <c r="A35" t="s">
        <v>31</v>
      </c>
      <c r="B35" t="s">
        <v>113</v>
      </c>
      <c r="C35" t="s">
        <v>195</v>
      </c>
      <c r="D35" t="s">
        <v>239</v>
      </c>
      <c r="E35" t="s">
        <v>257</v>
      </c>
      <c r="F35" t="s">
        <v>275</v>
      </c>
      <c r="G35" t="s">
        <v>293</v>
      </c>
      <c r="H35" t="s">
        <v>298</v>
      </c>
      <c r="I35" t="s">
        <v>302</v>
      </c>
      <c r="J35" t="s">
        <v>265</v>
      </c>
      <c r="K35" t="s">
        <v>265</v>
      </c>
      <c r="L35" t="s">
        <v>265</v>
      </c>
      <c r="M35" t="s">
        <v>265</v>
      </c>
      <c r="N35" t="s">
        <v>265</v>
      </c>
      <c r="O35" t="s">
        <v>363</v>
      </c>
      <c r="P35" t="s">
        <v>265</v>
      </c>
      <c r="Q35" t="s">
        <v>265</v>
      </c>
      <c r="R35" t="s">
        <v>265</v>
      </c>
      <c r="S35" t="s">
        <v>265</v>
      </c>
      <c r="T35" t="s">
        <v>265</v>
      </c>
      <c r="U35" t="s">
        <v>265</v>
      </c>
      <c r="V35" t="s">
        <v>265</v>
      </c>
      <c r="W35" t="s">
        <v>265</v>
      </c>
      <c r="X35" t="s">
        <v>265</v>
      </c>
      <c r="Y35" t="s">
        <v>265</v>
      </c>
      <c r="AA35" t="s">
        <v>265</v>
      </c>
      <c r="AB35" t="s">
        <v>265</v>
      </c>
      <c r="AC35" t="s">
        <v>265</v>
      </c>
      <c r="AE35" t="str">
        <f t="shared" si="0"/>
        <v>James Wiseman</v>
      </c>
      <c r="AF35" t="str">
        <f t="shared" si="1"/>
        <v>James Wiseman</v>
      </c>
      <c r="AG35" s="4">
        <f>INDEX(PlayerInfo!B:B,MATCH($AE35,PlayerInfo!$A:$A,0))</f>
        <v>36981</v>
      </c>
      <c r="AH35" t="str">
        <f>INDEX(PlayerInfo!C:C,MATCH($AE35,PlayerInfo!$A:$A,0))</f>
        <v>Nashville, TN</v>
      </c>
      <c r="AI35" t="str">
        <f>INDEX(PlayerInfo!D:D,MATCH($AE35,PlayerInfo!$A:$A,0))</f>
        <v>7'0</v>
      </c>
      <c r="AJ35">
        <f>INDEX(PlayerInfo!E:E,MATCH($AE35,PlayerInfo!$A:$A,0))</f>
        <v>240</v>
      </c>
      <c r="AK35" t="str">
        <f>INDEX(PlayerInfo!F:F,MATCH($AE35,PlayerInfo!$A:$A,0))</f>
        <v>Memphis</v>
      </c>
      <c r="AL35" t="str">
        <f>INDEX(PlayerInfo!G:G,MATCH($AE35,PlayerInfo!$A:$A,0))</f>
        <v>Rd 1, Pk 2 - GSW</v>
      </c>
    </row>
    <row r="36" spans="1:38" x14ac:dyDescent="0.25">
      <c r="A36" t="s">
        <v>32</v>
      </c>
      <c r="B36" t="s">
        <v>114</v>
      </c>
      <c r="C36" t="s">
        <v>196</v>
      </c>
      <c r="D36" t="s">
        <v>238</v>
      </c>
      <c r="E36" t="s">
        <v>256</v>
      </c>
      <c r="F36" t="s">
        <v>274</v>
      </c>
      <c r="G36" t="s">
        <v>292</v>
      </c>
      <c r="H36" t="s">
        <v>296</v>
      </c>
      <c r="I36" t="s">
        <v>300</v>
      </c>
      <c r="J36" t="s">
        <v>313</v>
      </c>
      <c r="K36" t="s">
        <v>276</v>
      </c>
      <c r="L36" t="s">
        <v>307</v>
      </c>
      <c r="M36" t="s">
        <v>317</v>
      </c>
      <c r="N36" t="s">
        <v>310</v>
      </c>
      <c r="O36" t="s">
        <v>362</v>
      </c>
      <c r="P36" t="s">
        <v>265</v>
      </c>
      <c r="Q36" t="s">
        <v>265</v>
      </c>
      <c r="R36" t="s">
        <v>263</v>
      </c>
      <c r="S36" t="s">
        <v>261</v>
      </c>
      <c r="T36" t="s">
        <v>270</v>
      </c>
      <c r="U36" t="s">
        <v>270</v>
      </c>
      <c r="V36" t="s">
        <v>264</v>
      </c>
      <c r="W36" t="s">
        <v>263</v>
      </c>
      <c r="X36" t="s">
        <v>265</v>
      </c>
      <c r="Y36" t="s">
        <v>270</v>
      </c>
      <c r="AA36" t="s">
        <v>264</v>
      </c>
      <c r="AB36" t="s">
        <v>270</v>
      </c>
      <c r="AC36" t="s">
        <v>265</v>
      </c>
      <c r="AD36" t="s">
        <v>396</v>
      </c>
      <c r="AE36" t="str">
        <f t="shared" si="0"/>
        <v>Andrew Wiggins</v>
      </c>
      <c r="AF36" t="str">
        <f t="shared" si="1"/>
        <v>Andrew Wiggins</v>
      </c>
      <c r="AG36" s="4">
        <f>INDEX(PlayerInfo!B:B,MATCH($AE36,PlayerInfo!$A:$A,0))</f>
        <v>34753</v>
      </c>
      <c r="AH36" t="str">
        <f>INDEX(PlayerInfo!C:C,MATCH($AE36,PlayerInfo!$A:$A,0))</f>
        <v>Toronto, ON</v>
      </c>
      <c r="AI36" t="str">
        <f>INDEX(PlayerInfo!D:D,MATCH($AE36,PlayerInfo!$A:$A,0))</f>
        <v>6'7</v>
      </c>
      <c r="AJ36">
        <f>INDEX(PlayerInfo!E:E,MATCH($AE36,PlayerInfo!$A:$A,0))</f>
        <v>197</v>
      </c>
      <c r="AK36" t="str">
        <f>INDEX(PlayerInfo!F:F,MATCH($AE36,PlayerInfo!$A:$A,0))</f>
        <v>Kansas</v>
      </c>
      <c r="AL36" t="str">
        <f>INDEX(PlayerInfo!G:G,MATCH($AE36,PlayerInfo!$A:$A,0))</f>
        <v>Rd 1, Pk 1 - CLE</v>
      </c>
    </row>
    <row r="37" spans="1:38" x14ac:dyDescent="0.25">
      <c r="A37" t="s">
        <v>32</v>
      </c>
      <c r="B37" t="s">
        <v>114</v>
      </c>
      <c r="C37" t="s">
        <v>196</v>
      </c>
      <c r="D37" t="s">
        <v>224</v>
      </c>
      <c r="E37" t="s">
        <v>242</v>
      </c>
      <c r="F37" t="s">
        <v>260</v>
      </c>
      <c r="G37" t="s">
        <v>278</v>
      </c>
      <c r="H37" t="s">
        <v>296</v>
      </c>
      <c r="I37" t="s">
        <v>300</v>
      </c>
      <c r="J37" t="s">
        <v>314</v>
      </c>
      <c r="K37" t="s">
        <v>314</v>
      </c>
      <c r="L37" t="s">
        <v>327</v>
      </c>
      <c r="M37" t="s">
        <v>261</v>
      </c>
      <c r="N37" t="s">
        <v>272</v>
      </c>
      <c r="O37" t="s">
        <v>348</v>
      </c>
      <c r="P37" t="s">
        <v>265</v>
      </c>
      <c r="Q37" t="s">
        <v>265</v>
      </c>
      <c r="R37" t="s">
        <v>265</v>
      </c>
      <c r="S37" t="s">
        <v>265</v>
      </c>
      <c r="T37" t="s">
        <v>265</v>
      </c>
      <c r="U37" t="s">
        <v>263</v>
      </c>
      <c r="V37" t="s">
        <v>317</v>
      </c>
      <c r="W37" t="s">
        <v>261</v>
      </c>
      <c r="X37" t="s">
        <v>270</v>
      </c>
      <c r="Y37" t="s">
        <v>270</v>
      </c>
      <c r="AA37" t="s">
        <v>270</v>
      </c>
      <c r="AB37" t="s">
        <v>370</v>
      </c>
      <c r="AC37" t="s">
        <v>265</v>
      </c>
      <c r="AD37" t="s">
        <v>397</v>
      </c>
      <c r="AE37" t="str">
        <f t="shared" si="0"/>
        <v>Draymond Green</v>
      </c>
      <c r="AF37" t="str">
        <f t="shared" si="1"/>
        <v>Draymond Green</v>
      </c>
      <c r="AG37" s="4">
        <f>INDEX(PlayerInfo!B:B,MATCH($AE37,PlayerInfo!$A:$A,0))</f>
        <v>32936</v>
      </c>
      <c r="AH37" t="str">
        <f>INDEX(PlayerInfo!C:C,MATCH($AE37,PlayerInfo!$A:$A,0))</f>
        <v>Saginaw, MI</v>
      </c>
      <c r="AI37" t="str">
        <f>INDEX(PlayerInfo!D:D,MATCH($AE37,PlayerInfo!$A:$A,0))</f>
        <v>6'6</v>
      </c>
      <c r="AJ37">
        <f>INDEX(PlayerInfo!E:E,MATCH($AE37,PlayerInfo!$A:$A,0))</f>
        <v>230</v>
      </c>
      <c r="AK37" t="str">
        <f>INDEX(PlayerInfo!F:F,MATCH($AE37,PlayerInfo!$A:$A,0))</f>
        <v>Michigan State</v>
      </c>
      <c r="AL37" t="str">
        <f>INDEX(PlayerInfo!G:G,MATCH($AE37,PlayerInfo!$A:$A,0))</f>
        <v>Rd 2, Pk 35 - GSW</v>
      </c>
    </row>
    <row r="38" spans="1:38" x14ac:dyDescent="0.25">
      <c r="A38" t="s">
        <v>32</v>
      </c>
      <c r="B38" t="s">
        <v>114</v>
      </c>
      <c r="C38" t="s">
        <v>196</v>
      </c>
      <c r="D38" t="s">
        <v>225</v>
      </c>
      <c r="E38" t="s">
        <v>243</v>
      </c>
      <c r="F38" t="s">
        <v>261</v>
      </c>
      <c r="G38" t="s">
        <v>279</v>
      </c>
      <c r="H38" t="s">
        <v>296</v>
      </c>
      <c r="I38" t="s">
        <v>300</v>
      </c>
      <c r="J38" t="s">
        <v>269</v>
      </c>
      <c r="K38" t="s">
        <v>263</v>
      </c>
      <c r="L38" t="s">
        <v>259</v>
      </c>
      <c r="M38" t="s">
        <v>270</v>
      </c>
      <c r="N38" t="s">
        <v>270</v>
      </c>
      <c r="O38" t="s">
        <v>349</v>
      </c>
      <c r="P38" t="s">
        <v>265</v>
      </c>
      <c r="Q38" t="s">
        <v>265</v>
      </c>
      <c r="R38" t="s">
        <v>265</v>
      </c>
      <c r="S38" t="s">
        <v>265</v>
      </c>
      <c r="T38" t="s">
        <v>264</v>
      </c>
      <c r="U38" t="s">
        <v>259</v>
      </c>
      <c r="V38" t="s">
        <v>270</v>
      </c>
      <c r="W38" t="s">
        <v>264</v>
      </c>
      <c r="X38" t="s">
        <v>265</v>
      </c>
      <c r="Y38" t="s">
        <v>264</v>
      </c>
      <c r="AA38" t="s">
        <v>265</v>
      </c>
      <c r="AB38" t="s">
        <v>371</v>
      </c>
      <c r="AC38" t="s">
        <v>265</v>
      </c>
      <c r="AD38" t="s">
        <v>298</v>
      </c>
      <c r="AE38" t="str">
        <f t="shared" si="0"/>
        <v>Kevon Looney</v>
      </c>
      <c r="AF38" t="str">
        <f t="shared" si="1"/>
        <v>Kevon Looney</v>
      </c>
      <c r="AG38" s="4">
        <f>INDEX(PlayerInfo!B:B,MATCH($AE38,PlayerInfo!$A:$A,0))</f>
        <v>35101</v>
      </c>
      <c r="AH38" t="str">
        <f>INDEX(PlayerInfo!C:C,MATCH($AE38,PlayerInfo!$A:$A,0))</f>
        <v>Milwaukee, WI</v>
      </c>
      <c r="AI38" t="str">
        <f>INDEX(PlayerInfo!D:D,MATCH($AE38,PlayerInfo!$A:$A,0))</f>
        <v>6'9</v>
      </c>
      <c r="AJ38">
        <f>INDEX(PlayerInfo!E:E,MATCH($AE38,PlayerInfo!$A:$A,0))</f>
        <v>222</v>
      </c>
      <c r="AK38" t="str">
        <f>INDEX(PlayerInfo!F:F,MATCH($AE38,PlayerInfo!$A:$A,0))</f>
        <v>UCLA</v>
      </c>
      <c r="AL38" t="str">
        <f>INDEX(PlayerInfo!G:G,MATCH($AE38,PlayerInfo!$A:$A,0))</f>
        <v>Rd 1, Pk 30 - GSW</v>
      </c>
    </row>
    <row r="39" spans="1:38" x14ac:dyDescent="0.25">
      <c r="A39" t="s">
        <v>32</v>
      </c>
      <c r="B39" t="s">
        <v>114</v>
      </c>
      <c r="C39" t="s">
        <v>196</v>
      </c>
      <c r="D39" t="s">
        <v>226</v>
      </c>
      <c r="E39" t="s">
        <v>244</v>
      </c>
      <c r="F39" t="s">
        <v>262</v>
      </c>
      <c r="G39" t="s">
        <v>280</v>
      </c>
      <c r="H39" t="s">
        <v>295</v>
      </c>
      <c r="I39" t="s">
        <v>299</v>
      </c>
      <c r="J39" t="s">
        <v>275</v>
      </c>
      <c r="K39" t="s">
        <v>306</v>
      </c>
      <c r="L39" t="s">
        <v>275</v>
      </c>
      <c r="M39" t="s">
        <v>310</v>
      </c>
      <c r="N39" t="s">
        <v>274</v>
      </c>
      <c r="O39" t="s">
        <v>350</v>
      </c>
      <c r="P39" t="s">
        <v>263</v>
      </c>
      <c r="Q39" t="s">
        <v>263</v>
      </c>
      <c r="R39" t="s">
        <v>325</v>
      </c>
      <c r="S39" t="s">
        <v>327</v>
      </c>
      <c r="T39" t="s">
        <v>264</v>
      </c>
      <c r="U39" t="s">
        <v>263</v>
      </c>
      <c r="V39" t="s">
        <v>259</v>
      </c>
      <c r="W39" t="s">
        <v>270</v>
      </c>
      <c r="X39" t="s">
        <v>265</v>
      </c>
      <c r="Y39" t="s">
        <v>264</v>
      </c>
      <c r="AA39" t="s">
        <v>265</v>
      </c>
      <c r="AB39" t="s">
        <v>261</v>
      </c>
      <c r="AC39" t="s">
        <v>265</v>
      </c>
      <c r="AD39" t="s">
        <v>398</v>
      </c>
      <c r="AE39" t="str">
        <f t="shared" si="0"/>
        <v>Klay Thompson</v>
      </c>
      <c r="AF39" t="str">
        <f t="shared" si="1"/>
        <v>Klay Thompson</v>
      </c>
      <c r="AG39" s="4">
        <f>INDEX(PlayerInfo!B:B,MATCH($AE39,PlayerInfo!$A:$A,0))</f>
        <v>32912</v>
      </c>
      <c r="AH39" t="str">
        <f>INDEX(PlayerInfo!C:C,MATCH($AE39,PlayerInfo!$A:$A,0))</f>
        <v>Los Angeles, CA</v>
      </c>
      <c r="AI39" t="str">
        <f>INDEX(PlayerInfo!D:D,MATCH($AE39,PlayerInfo!$A:$A,0))</f>
        <v>6'6</v>
      </c>
      <c r="AJ39">
        <f>INDEX(PlayerInfo!E:E,MATCH($AE39,PlayerInfo!$A:$A,0))</f>
        <v>220</v>
      </c>
      <c r="AK39" t="str">
        <f>INDEX(PlayerInfo!F:F,MATCH($AE39,PlayerInfo!$A:$A,0))</f>
        <v>Washington State</v>
      </c>
      <c r="AL39" t="str">
        <f>INDEX(PlayerInfo!G:G,MATCH($AE39,PlayerInfo!$A:$A,0))</f>
        <v>Rd 1, Pk 11 - GSW</v>
      </c>
    </row>
    <row r="40" spans="1:38" x14ac:dyDescent="0.25">
      <c r="A40" t="s">
        <v>32</v>
      </c>
      <c r="B40" t="s">
        <v>114</v>
      </c>
      <c r="C40" t="s">
        <v>196</v>
      </c>
      <c r="D40" t="s">
        <v>227</v>
      </c>
      <c r="E40" t="s">
        <v>245</v>
      </c>
      <c r="F40" t="s">
        <v>263</v>
      </c>
      <c r="G40" t="s">
        <v>281</v>
      </c>
      <c r="H40" t="s">
        <v>295</v>
      </c>
      <c r="I40" t="s">
        <v>299</v>
      </c>
      <c r="J40" t="s">
        <v>275</v>
      </c>
      <c r="K40" t="s">
        <v>305</v>
      </c>
      <c r="L40" t="s">
        <v>303</v>
      </c>
      <c r="M40" t="s">
        <v>317</v>
      </c>
      <c r="N40" t="s">
        <v>269</v>
      </c>
      <c r="O40" t="s">
        <v>351</v>
      </c>
      <c r="P40" t="s">
        <v>270</v>
      </c>
      <c r="Q40" t="s">
        <v>270</v>
      </c>
      <c r="R40" t="s">
        <v>263</v>
      </c>
      <c r="S40" t="s">
        <v>266</v>
      </c>
      <c r="T40" t="s">
        <v>265</v>
      </c>
      <c r="U40" t="s">
        <v>259</v>
      </c>
      <c r="V40" t="s">
        <v>262</v>
      </c>
      <c r="W40" t="s">
        <v>259</v>
      </c>
      <c r="X40" t="s">
        <v>264</v>
      </c>
      <c r="Y40" t="s">
        <v>259</v>
      </c>
      <c r="AA40" t="s">
        <v>265</v>
      </c>
      <c r="AB40" t="s">
        <v>270</v>
      </c>
      <c r="AC40" t="s">
        <v>265</v>
      </c>
      <c r="AD40" t="s">
        <v>399</v>
      </c>
      <c r="AE40" t="str">
        <f t="shared" si="0"/>
        <v>Jordan Poole</v>
      </c>
      <c r="AF40" t="str">
        <f t="shared" si="1"/>
        <v>Jordan Poole</v>
      </c>
      <c r="AG40" s="4">
        <f>INDEX(PlayerInfo!B:B,MATCH($AE40,PlayerInfo!$A:$A,0))</f>
        <v>36330</v>
      </c>
      <c r="AH40" t="str">
        <f>INDEX(PlayerInfo!C:C,MATCH($AE40,PlayerInfo!$A:$A,0))</f>
        <v>Milwaukee, WI</v>
      </c>
      <c r="AI40" t="str">
        <f>INDEX(PlayerInfo!D:D,MATCH($AE40,PlayerInfo!$A:$A,0))</f>
        <v>6'4</v>
      </c>
      <c r="AJ40">
        <f>INDEX(PlayerInfo!E:E,MATCH($AE40,PlayerInfo!$A:$A,0))</f>
        <v>194</v>
      </c>
      <c r="AK40" t="str">
        <f>INDEX(PlayerInfo!F:F,MATCH($AE40,PlayerInfo!$A:$A,0))</f>
        <v>Michigan</v>
      </c>
      <c r="AL40" t="str">
        <f>INDEX(PlayerInfo!G:G,MATCH($AE40,PlayerInfo!$A:$A,0))</f>
        <v>Rd 1, Pk 28 - GSW</v>
      </c>
    </row>
    <row r="41" spans="1:38" x14ac:dyDescent="0.25">
      <c r="A41" t="s">
        <v>32</v>
      </c>
      <c r="B41" t="s">
        <v>114</v>
      </c>
      <c r="C41" t="s">
        <v>196</v>
      </c>
      <c r="D41" t="s">
        <v>229</v>
      </c>
      <c r="E41" t="s">
        <v>247</v>
      </c>
      <c r="F41" t="s">
        <v>265</v>
      </c>
      <c r="G41" t="s">
        <v>283</v>
      </c>
      <c r="H41" t="s">
        <v>295</v>
      </c>
      <c r="I41" t="s">
        <v>299</v>
      </c>
      <c r="J41" t="s">
        <v>304</v>
      </c>
      <c r="K41" t="s">
        <v>319</v>
      </c>
      <c r="L41" t="s">
        <v>327</v>
      </c>
      <c r="M41" t="s">
        <v>259</v>
      </c>
      <c r="N41" t="s">
        <v>317</v>
      </c>
      <c r="O41" t="s">
        <v>353</v>
      </c>
      <c r="P41" t="s">
        <v>270</v>
      </c>
      <c r="Q41" t="s">
        <v>270</v>
      </c>
      <c r="R41" t="s">
        <v>265</v>
      </c>
      <c r="S41" t="s">
        <v>265</v>
      </c>
      <c r="T41" t="s">
        <v>264</v>
      </c>
      <c r="U41" t="s">
        <v>259</v>
      </c>
      <c r="V41" t="s">
        <v>270</v>
      </c>
      <c r="W41" t="s">
        <v>270</v>
      </c>
      <c r="X41" t="s">
        <v>270</v>
      </c>
      <c r="Y41" t="s">
        <v>264</v>
      </c>
      <c r="AA41" t="s">
        <v>264</v>
      </c>
      <c r="AB41" t="s">
        <v>316</v>
      </c>
      <c r="AC41" t="s">
        <v>264</v>
      </c>
      <c r="AE41" t="str">
        <f t="shared" si="0"/>
        <v>Gary Payton Ii</v>
      </c>
      <c r="AF41" t="str">
        <f t="shared" si="1"/>
        <v>Gary Payton II</v>
      </c>
      <c r="AG41" s="4">
        <f>INDEX(PlayerInfo!B:B,MATCH($AE41,PlayerInfo!$A:$A,0))</f>
        <v>33939</v>
      </c>
      <c r="AH41" t="str">
        <f>INDEX(PlayerInfo!C:C,MATCH($AE41,PlayerInfo!$A:$A,0))</f>
        <v>Seattle, WA</v>
      </c>
      <c r="AI41" t="str">
        <f>INDEX(PlayerInfo!D:D,MATCH($AE41,PlayerInfo!$A:$A,0))</f>
        <v>6'3</v>
      </c>
      <c r="AJ41">
        <f>INDEX(PlayerInfo!E:E,MATCH($AE41,PlayerInfo!$A:$A,0))</f>
        <v>195</v>
      </c>
      <c r="AK41" t="str">
        <f>INDEX(PlayerInfo!F:F,MATCH($AE41,PlayerInfo!$A:$A,0))</f>
        <v>Salt Lake CC/Oregon State</v>
      </c>
      <c r="AL41" t="str">
        <f>INDEX(PlayerInfo!G:G,MATCH($AE41,PlayerInfo!$A:$A,0))</f>
        <v>Undrafted</v>
      </c>
    </row>
    <row r="42" spans="1:38" x14ac:dyDescent="0.25">
      <c r="A42" t="s">
        <v>32</v>
      </c>
      <c r="B42" t="s">
        <v>114</v>
      </c>
      <c r="C42" t="s">
        <v>196</v>
      </c>
      <c r="D42" t="s">
        <v>237</v>
      </c>
      <c r="E42" t="s">
        <v>255</v>
      </c>
      <c r="F42" t="s">
        <v>273</v>
      </c>
      <c r="G42" t="s">
        <v>291</v>
      </c>
      <c r="H42" t="s">
        <v>296</v>
      </c>
      <c r="I42" t="s">
        <v>300</v>
      </c>
      <c r="J42" t="s">
        <v>315</v>
      </c>
      <c r="K42" t="s">
        <v>319</v>
      </c>
      <c r="L42" t="s">
        <v>327</v>
      </c>
      <c r="M42" t="s">
        <v>259</v>
      </c>
      <c r="N42" t="s">
        <v>310</v>
      </c>
      <c r="O42" t="s">
        <v>361</v>
      </c>
      <c r="P42" t="s">
        <v>265</v>
      </c>
      <c r="Q42" t="s">
        <v>265</v>
      </c>
      <c r="R42" t="s">
        <v>270</v>
      </c>
      <c r="S42" t="s">
        <v>261</v>
      </c>
      <c r="T42" t="s">
        <v>264</v>
      </c>
      <c r="U42" t="s">
        <v>317</v>
      </c>
      <c r="V42" t="s">
        <v>264</v>
      </c>
      <c r="W42" t="s">
        <v>264</v>
      </c>
      <c r="X42" t="s">
        <v>270</v>
      </c>
      <c r="Y42" t="s">
        <v>264</v>
      </c>
      <c r="AA42" t="s">
        <v>265</v>
      </c>
      <c r="AB42" t="s">
        <v>326</v>
      </c>
      <c r="AC42" t="s">
        <v>265</v>
      </c>
      <c r="AE42" t="str">
        <f t="shared" si="0"/>
        <v>Otto Porter Jr</v>
      </c>
      <c r="AF42" t="str">
        <f t="shared" si="1"/>
        <v>Otto Porter Jr</v>
      </c>
      <c r="AG42" s="4">
        <f>INDEX(PlayerInfo!B:B,MATCH($AE42,PlayerInfo!$A:$A,0))</f>
        <v>34123</v>
      </c>
      <c r="AH42" t="str">
        <f>INDEX(PlayerInfo!C:C,MATCH($AE42,PlayerInfo!$A:$A,0))</f>
        <v>St. Louis, MO</v>
      </c>
      <c r="AI42" t="str">
        <f>INDEX(PlayerInfo!D:D,MATCH($AE42,PlayerInfo!$A:$A,0))</f>
        <v>6'8</v>
      </c>
      <c r="AJ42">
        <f>INDEX(PlayerInfo!E:E,MATCH($AE42,PlayerInfo!$A:$A,0))</f>
        <v>200</v>
      </c>
      <c r="AK42" t="str">
        <f>INDEX(PlayerInfo!F:F,MATCH($AE42,PlayerInfo!$A:$A,0))</f>
        <v>Georgetown</v>
      </c>
      <c r="AL42" t="str">
        <f>INDEX(PlayerInfo!G:G,MATCH($AE42,PlayerInfo!$A:$A,0))</f>
        <v>Rd 1, Pk 3 - WAS</v>
      </c>
    </row>
    <row r="43" spans="1:38" x14ac:dyDescent="0.25">
      <c r="A43" t="s">
        <v>32</v>
      </c>
      <c r="B43" t="s">
        <v>114</v>
      </c>
      <c r="C43" t="s">
        <v>196</v>
      </c>
      <c r="D43" t="s">
        <v>236</v>
      </c>
      <c r="E43" t="s">
        <v>254</v>
      </c>
      <c r="F43" t="s">
        <v>272</v>
      </c>
      <c r="G43" t="s">
        <v>290</v>
      </c>
      <c r="H43" t="s">
        <v>297</v>
      </c>
      <c r="I43" t="s">
        <v>301</v>
      </c>
      <c r="J43" t="s">
        <v>316</v>
      </c>
      <c r="K43" t="s">
        <v>323</v>
      </c>
      <c r="L43" t="s">
        <v>261</v>
      </c>
      <c r="M43" t="s">
        <v>270</v>
      </c>
      <c r="N43" t="s">
        <v>317</v>
      </c>
      <c r="O43" t="s">
        <v>360</v>
      </c>
      <c r="P43" t="s">
        <v>265</v>
      </c>
      <c r="Q43" t="s">
        <v>265</v>
      </c>
      <c r="R43" t="s">
        <v>264</v>
      </c>
      <c r="S43" t="s">
        <v>263</v>
      </c>
      <c r="T43" t="s">
        <v>265</v>
      </c>
      <c r="U43" t="s">
        <v>270</v>
      </c>
      <c r="V43" t="s">
        <v>317</v>
      </c>
      <c r="W43" t="s">
        <v>264</v>
      </c>
      <c r="X43" t="s">
        <v>270</v>
      </c>
      <c r="Y43" t="s">
        <v>264</v>
      </c>
      <c r="AA43" t="s">
        <v>265</v>
      </c>
      <c r="AB43" t="s">
        <v>312</v>
      </c>
      <c r="AC43" t="s">
        <v>265</v>
      </c>
      <c r="AE43" t="str">
        <f t="shared" si="0"/>
        <v>Andre Iguodala</v>
      </c>
      <c r="AF43" t="str">
        <f t="shared" si="1"/>
        <v>Andre Iguodala</v>
      </c>
      <c r="AG43" s="4">
        <f>INDEX(PlayerInfo!B:B,MATCH($AE43,PlayerInfo!$A:$A,0))</f>
        <v>30709</v>
      </c>
      <c r="AH43" t="str">
        <f>INDEX(PlayerInfo!C:C,MATCH($AE43,PlayerInfo!$A:$A,0))</f>
        <v>Springfield, IL</v>
      </c>
      <c r="AI43" t="str">
        <f>INDEX(PlayerInfo!D:D,MATCH($AE43,PlayerInfo!$A:$A,0))</f>
        <v>6'6</v>
      </c>
      <c r="AJ43">
        <f>INDEX(PlayerInfo!E:E,MATCH($AE43,PlayerInfo!$A:$A,0))</f>
        <v>215</v>
      </c>
      <c r="AK43" t="str">
        <f>INDEX(PlayerInfo!F:F,MATCH($AE43,PlayerInfo!$A:$A,0))</f>
        <v>Arizona</v>
      </c>
      <c r="AL43" t="str">
        <f>INDEX(PlayerInfo!G:G,MATCH($AE43,PlayerInfo!$A:$A,0))</f>
        <v>Rd 1, Pk 9 - PHI</v>
      </c>
    </row>
    <row r="44" spans="1:38" x14ac:dyDescent="0.25">
      <c r="A44" t="s">
        <v>32</v>
      </c>
      <c r="B44" t="s">
        <v>114</v>
      </c>
      <c r="C44" t="s">
        <v>196</v>
      </c>
      <c r="D44" t="s">
        <v>230</v>
      </c>
      <c r="E44" t="s">
        <v>248</v>
      </c>
      <c r="F44" t="s">
        <v>266</v>
      </c>
      <c r="G44" t="s">
        <v>284</v>
      </c>
      <c r="H44" t="s">
        <v>296</v>
      </c>
      <c r="I44" t="s">
        <v>300</v>
      </c>
      <c r="J44" t="s">
        <v>269</v>
      </c>
      <c r="K44" t="s">
        <v>313</v>
      </c>
      <c r="L44" t="s">
        <v>272</v>
      </c>
      <c r="M44" t="s">
        <v>259</v>
      </c>
      <c r="N44" t="s">
        <v>261</v>
      </c>
      <c r="O44" t="s">
        <v>354</v>
      </c>
      <c r="P44" t="s">
        <v>264</v>
      </c>
      <c r="Q44" t="s">
        <v>264</v>
      </c>
      <c r="R44" t="s">
        <v>265</v>
      </c>
      <c r="S44" t="s">
        <v>265</v>
      </c>
      <c r="T44" t="s">
        <v>270</v>
      </c>
      <c r="U44" t="s">
        <v>259</v>
      </c>
      <c r="V44" t="s">
        <v>263</v>
      </c>
      <c r="W44" t="s">
        <v>264</v>
      </c>
      <c r="X44" t="s">
        <v>264</v>
      </c>
      <c r="Y44" t="s">
        <v>264</v>
      </c>
      <c r="AA44" t="s">
        <v>265</v>
      </c>
      <c r="AB44" t="s">
        <v>310</v>
      </c>
      <c r="AC44" t="s">
        <v>265</v>
      </c>
      <c r="AE44" t="str">
        <f t="shared" si="0"/>
        <v>Nemanja Bjelica</v>
      </c>
      <c r="AF44" t="str">
        <f t="shared" si="1"/>
        <v>Nemanja Bjelica</v>
      </c>
      <c r="AG44" s="4">
        <f>INDEX(PlayerInfo!B:B,MATCH($AE44,PlayerInfo!$A:$A,0))</f>
        <v>32272</v>
      </c>
      <c r="AH44" t="str">
        <f>INDEX(PlayerInfo!C:C,MATCH($AE44,PlayerInfo!$A:$A,0))</f>
        <v>Belgrade, Serbia</v>
      </c>
      <c r="AI44" t="str">
        <f>INDEX(PlayerInfo!D:D,MATCH($AE44,PlayerInfo!$A:$A,0))</f>
        <v>6'9</v>
      </c>
      <c r="AJ44">
        <f>INDEX(PlayerInfo!E:E,MATCH($AE44,PlayerInfo!$A:$A,0))</f>
        <v>234</v>
      </c>
      <c r="AK44" t="str">
        <f>INDEX(PlayerInfo!F:F,MATCH($AE44,PlayerInfo!$A:$A,0))</f>
        <v>-</v>
      </c>
      <c r="AL44" t="str">
        <f>INDEX(PlayerInfo!G:G,MATCH($AE44,PlayerInfo!$A:$A,0))</f>
        <v>Rd 2, Pk 35 - WAS</v>
      </c>
    </row>
    <row r="45" spans="1:38" x14ac:dyDescent="0.25">
      <c r="A45" t="s">
        <v>32</v>
      </c>
      <c r="B45" t="s">
        <v>114</v>
      </c>
      <c r="C45" t="s">
        <v>196</v>
      </c>
      <c r="D45" t="s">
        <v>231</v>
      </c>
      <c r="E45" t="s">
        <v>249</v>
      </c>
      <c r="F45" t="s">
        <v>267</v>
      </c>
      <c r="G45" t="s">
        <v>285</v>
      </c>
      <c r="H45" t="s">
        <v>296</v>
      </c>
      <c r="I45" t="s">
        <v>300</v>
      </c>
      <c r="J45" t="s">
        <v>317</v>
      </c>
      <c r="K45" t="s">
        <v>335</v>
      </c>
      <c r="L45" t="s">
        <v>325</v>
      </c>
      <c r="M45" t="s">
        <v>270</v>
      </c>
      <c r="N45" t="s">
        <v>259</v>
      </c>
      <c r="O45" t="s">
        <v>355</v>
      </c>
      <c r="P45" t="s">
        <v>270</v>
      </c>
      <c r="Q45" t="s">
        <v>270</v>
      </c>
      <c r="R45" t="s">
        <v>265</v>
      </c>
      <c r="S45" t="s">
        <v>265</v>
      </c>
      <c r="T45" t="s">
        <v>264</v>
      </c>
      <c r="U45" t="s">
        <v>263</v>
      </c>
      <c r="V45" t="s">
        <v>265</v>
      </c>
      <c r="W45" t="s">
        <v>263</v>
      </c>
      <c r="X45" t="s">
        <v>265</v>
      </c>
      <c r="Y45" t="s">
        <v>264</v>
      </c>
      <c r="AA45" t="s">
        <v>264</v>
      </c>
      <c r="AB45" t="s">
        <v>370</v>
      </c>
      <c r="AC45" t="s">
        <v>264</v>
      </c>
      <c r="AE45" t="str">
        <f t="shared" si="0"/>
        <v>Jonathan Kuminga</v>
      </c>
      <c r="AF45" t="str">
        <f t="shared" si="1"/>
        <v>Jonathan Kuminga</v>
      </c>
      <c r="AG45" s="4">
        <f>INDEX(PlayerInfo!B:B,MATCH($AE45,PlayerInfo!$A:$A,0))</f>
        <v>37535</v>
      </c>
      <c r="AH45" t="str">
        <f>INDEX(PlayerInfo!C:C,MATCH($AE45,PlayerInfo!$A:$A,0))</f>
        <v>Goma, DR Congo</v>
      </c>
      <c r="AI45" t="str">
        <f>INDEX(PlayerInfo!D:D,MATCH($AE45,PlayerInfo!$A:$A,0))</f>
        <v>6'7</v>
      </c>
      <c r="AJ45">
        <f>INDEX(PlayerInfo!E:E,MATCH($AE45,PlayerInfo!$A:$A,0))</f>
        <v>225</v>
      </c>
      <c r="AK45" t="str">
        <f>INDEX(PlayerInfo!F:F,MATCH($AE45,PlayerInfo!$A:$A,0))</f>
        <v>NBA G League</v>
      </c>
      <c r="AL45" t="str">
        <f>INDEX(PlayerInfo!G:G,MATCH($AE45,PlayerInfo!$A:$A,0))</f>
        <v>Rd 1, Pk 7 - GSW</v>
      </c>
    </row>
    <row r="46" spans="1:38" x14ac:dyDescent="0.25">
      <c r="A46" t="s">
        <v>32</v>
      </c>
      <c r="B46" t="s">
        <v>114</v>
      </c>
      <c r="C46" t="s">
        <v>196</v>
      </c>
      <c r="D46" t="s">
        <v>228</v>
      </c>
      <c r="E46" t="s">
        <v>246</v>
      </c>
      <c r="F46" t="s">
        <v>264</v>
      </c>
      <c r="G46" t="s">
        <v>282</v>
      </c>
      <c r="H46" t="s">
        <v>297</v>
      </c>
      <c r="I46" t="s">
        <v>301</v>
      </c>
      <c r="J46" t="s">
        <v>270</v>
      </c>
      <c r="K46" t="s">
        <v>317</v>
      </c>
      <c r="L46" t="s">
        <v>270</v>
      </c>
      <c r="M46" t="s">
        <v>264</v>
      </c>
      <c r="N46" t="s">
        <v>264</v>
      </c>
      <c r="O46" t="s">
        <v>352</v>
      </c>
      <c r="P46" t="s">
        <v>265</v>
      </c>
      <c r="Q46" t="s">
        <v>265</v>
      </c>
      <c r="R46" t="s">
        <v>265</v>
      </c>
      <c r="S46" t="s">
        <v>265</v>
      </c>
      <c r="T46" t="s">
        <v>265</v>
      </c>
      <c r="U46" t="s">
        <v>265</v>
      </c>
      <c r="V46" t="s">
        <v>264</v>
      </c>
      <c r="W46" t="s">
        <v>264</v>
      </c>
      <c r="X46" t="s">
        <v>265</v>
      </c>
      <c r="Y46" t="s">
        <v>265</v>
      </c>
      <c r="AA46" t="s">
        <v>265</v>
      </c>
      <c r="AB46" t="s">
        <v>265</v>
      </c>
      <c r="AC46" t="s">
        <v>264</v>
      </c>
      <c r="AE46" t="str">
        <f t="shared" si="0"/>
        <v>Damion Lee</v>
      </c>
      <c r="AF46" t="str">
        <f t="shared" si="1"/>
        <v>Damion Lee</v>
      </c>
      <c r="AG46" s="4">
        <f>INDEX(PlayerInfo!B:B,MATCH($AE46,PlayerInfo!$A:$A,0))</f>
        <v>33898</v>
      </c>
      <c r="AH46" t="str">
        <f>INDEX(PlayerInfo!C:C,MATCH($AE46,PlayerInfo!$A:$A,0))</f>
        <v>Baltimore, MD</v>
      </c>
      <c r="AI46" t="str">
        <f>INDEX(PlayerInfo!D:D,MATCH($AE46,PlayerInfo!$A:$A,0))</f>
        <v>6'5</v>
      </c>
      <c r="AJ46">
        <f>INDEX(PlayerInfo!E:E,MATCH($AE46,PlayerInfo!$A:$A,0))</f>
        <v>210</v>
      </c>
      <c r="AK46" t="str">
        <f>INDEX(PlayerInfo!F:F,MATCH($AE46,PlayerInfo!$A:$A,0))</f>
        <v>Drexel/Louisville</v>
      </c>
      <c r="AL46" t="str">
        <f>INDEX(PlayerInfo!G:G,MATCH($AE46,PlayerInfo!$A:$A,0))</f>
        <v>Undrafted</v>
      </c>
    </row>
    <row r="47" spans="1:38" x14ac:dyDescent="0.25">
      <c r="A47" t="s">
        <v>32</v>
      </c>
      <c r="B47" t="s">
        <v>114</v>
      </c>
      <c r="C47" t="s">
        <v>196</v>
      </c>
      <c r="D47" t="s">
        <v>232</v>
      </c>
      <c r="E47" t="s">
        <v>250</v>
      </c>
      <c r="F47" t="s">
        <v>268</v>
      </c>
      <c r="G47" t="s">
        <v>286</v>
      </c>
      <c r="H47" t="s">
        <v>296</v>
      </c>
      <c r="I47" t="s">
        <v>300</v>
      </c>
      <c r="J47" t="s">
        <v>270</v>
      </c>
      <c r="K47" t="s">
        <v>317</v>
      </c>
      <c r="L47" t="s">
        <v>265</v>
      </c>
      <c r="M47" t="s">
        <v>265</v>
      </c>
      <c r="N47" t="s">
        <v>265</v>
      </c>
      <c r="O47" t="s">
        <v>356</v>
      </c>
      <c r="P47" t="s">
        <v>265</v>
      </c>
      <c r="Q47" t="s">
        <v>265</v>
      </c>
      <c r="R47" t="s">
        <v>265</v>
      </c>
      <c r="S47" t="s">
        <v>265</v>
      </c>
      <c r="T47" t="s">
        <v>265</v>
      </c>
      <c r="U47" t="s">
        <v>265</v>
      </c>
      <c r="V47" t="s">
        <v>265</v>
      </c>
      <c r="W47" t="s">
        <v>270</v>
      </c>
      <c r="X47" t="s">
        <v>265</v>
      </c>
      <c r="Y47" t="s">
        <v>265</v>
      </c>
      <c r="AA47" t="s">
        <v>265</v>
      </c>
      <c r="AB47" t="s">
        <v>265</v>
      </c>
      <c r="AC47" t="s">
        <v>264</v>
      </c>
      <c r="AE47" t="str">
        <f t="shared" si="0"/>
        <v>Juan Toscano-Anderson</v>
      </c>
      <c r="AF47" t="str">
        <f t="shared" si="1"/>
        <v>Juan Toscano-Anderson</v>
      </c>
      <c r="AG47" s="4">
        <f>INDEX(PlayerInfo!B:B,MATCH($AE47,PlayerInfo!$A:$A,0))</f>
        <v>34069</v>
      </c>
      <c r="AH47" t="str">
        <f>INDEX(PlayerInfo!C:C,MATCH($AE47,PlayerInfo!$A:$A,0))</f>
        <v>Oakland, CA</v>
      </c>
      <c r="AI47" t="str">
        <f>INDEX(PlayerInfo!D:D,MATCH($AE47,PlayerInfo!$A:$A,0))</f>
        <v>6'6</v>
      </c>
      <c r="AJ47">
        <f>INDEX(PlayerInfo!E:E,MATCH($AE47,PlayerInfo!$A:$A,0))</f>
        <v>209</v>
      </c>
      <c r="AK47" t="str">
        <f>INDEX(PlayerInfo!F:F,MATCH($AE47,PlayerInfo!$A:$A,0))</f>
        <v>Marquette</v>
      </c>
      <c r="AL47" t="str">
        <f>INDEX(PlayerInfo!G:G,MATCH($AE47,PlayerInfo!$A:$A,0))</f>
        <v>Undrafted</v>
      </c>
    </row>
    <row r="48" spans="1:38" x14ac:dyDescent="0.25">
      <c r="A48" t="s">
        <v>32</v>
      </c>
      <c r="B48" t="s">
        <v>114</v>
      </c>
      <c r="C48" t="s">
        <v>196</v>
      </c>
      <c r="D48" t="s">
        <v>223</v>
      </c>
      <c r="E48" t="s">
        <v>241</v>
      </c>
      <c r="F48" t="s">
        <v>259</v>
      </c>
      <c r="G48" t="s">
        <v>277</v>
      </c>
      <c r="H48" t="s">
        <v>295</v>
      </c>
      <c r="I48" t="s">
        <v>299</v>
      </c>
      <c r="J48" t="s">
        <v>270</v>
      </c>
      <c r="K48" t="s">
        <v>325</v>
      </c>
      <c r="L48" t="s">
        <v>263</v>
      </c>
      <c r="M48" t="s">
        <v>264</v>
      </c>
      <c r="N48" t="s">
        <v>264</v>
      </c>
      <c r="O48" t="s">
        <v>347</v>
      </c>
      <c r="P48" t="s">
        <v>265</v>
      </c>
      <c r="Q48" t="s">
        <v>265</v>
      </c>
      <c r="R48" t="s">
        <v>264</v>
      </c>
      <c r="S48" t="s">
        <v>264</v>
      </c>
      <c r="T48" t="s">
        <v>265</v>
      </c>
      <c r="U48" t="s">
        <v>265</v>
      </c>
      <c r="V48" t="s">
        <v>265</v>
      </c>
      <c r="W48" t="s">
        <v>265</v>
      </c>
      <c r="X48" t="s">
        <v>265</v>
      </c>
      <c r="Y48" t="s">
        <v>265</v>
      </c>
      <c r="AA48" t="s">
        <v>265</v>
      </c>
      <c r="AB48" t="s">
        <v>265</v>
      </c>
      <c r="AC48" t="s">
        <v>264</v>
      </c>
      <c r="AE48" t="str">
        <f t="shared" si="0"/>
        <v>Moses Moody</v>
      </c>
      <c r="AF48" t="str">
        <f t="shared" si="1"/>
        <v>Moses Moody</v>
      </c>
      <c r="AG48" s="4">
        <f>INDEX(PlayerInfo!B:B,MATCH($AE48,PlayerInfo!$A:$A,0))</f>
        <v>37407</v>
      </c>
      <c r="AH48" t="str">
        <f>INDEX(PlayerInfo!C:C,MATCH($AE48,PlayerInfo!$A:$A,0))</f>
        <v>Little Rock, AK</v>
      </c>
      <c r="AI48" t="str">
        <f>INDEX(PlayerInfo!D:D,MATCH($AE48,PlayerInfo!$A:$A,0))</f>
        <v>6'5</v>
      </c>
      <c r="AJ48">
        <f>INDEX(PlayerInfo!E:E,MATCH($AE48,PlayerInfo!$A:$A,0))</f>
        <v>211</v>
      </c>
      <c r="AK48" t="str">
        <f>INDEX(PlayerInfo!F:F,MATCH($AE48,PlayerInfo!$A:$A,0))</f>
        <v>Arkansas</v>
      </c>
      <c r="AL48" t="str">
        <f>INDEX(PlayerInfo!G:G,MATCH($AE48,PlayerInfo!$A:$A,0))</f>
        <v>Rd 1, Pk 14 - GSW</v>
      </c>
    </row>
    <row r="49" spans="1:38" x14ac:dyDescent="0.25">
      <c r="A49" t="s">
        <v>32</v>
      </c>
      <c r="B49" t="s">
        <v>114</v>
      </c>
      <c r="C49" t="s">
        <v>196</v>
      </c>
      <c r="D49" t="s">
        <v>234</v>
      </c>
      <c r="E49" t="s">
        <v>252</v>
      </c>
      <c r="F49" t="s">
        <v>270</v>
      </c>
      <c r="G49" t="s">
        <v>288</v>
      </c>
      <c r="H49" t="s">
        <v>295</v>
      </c>
      <c r="I49" t="s">
        <v>299</v>
      </c>
      <c r="J49" t="s">
        <v>265</v>
      </c>
      <c r="K49" t="s">
        <v>265</v>
      </c>
      <c r="L49" t="s">
        <v>265</v>
      </c>
      <c r="M49" t="s">
        <v>265</v>
      </c>
      <c r="N49" t="s">
        <v>265</v>
      </c>
      <c r="O49" t="s">
        <v>358</v>
      </c>
      <c r="P49" t="s">
        <v>265</v>
      </c>
      <c r="Q49" t="s">
        <v>265</v>
      </c>
      <c r="R49" t="s">
        <v>265</v>
      </c>
      <c r="S49" t="s">
        <v>265</v>
      </c>
      <c r="T49" t="s">
        <v>265</v>
      </c>
      <c r="U49" t="s">
        <v>265</v>
      </c>
      <c r="V49" t="s">
        <v>265</v>
      </c>
      <c r="W49" t="s">
        <v>265</v>
      </c>
      <c r="X49" t="s">
        <v>265</v>
      </c>
      <c r="Y49" t="s">
        <v>265</v>
      </c>
      <c r="AA49" t="s">
        <v>265</v>
      </c>
      <c r="AB49" t="s">
        <v>265</v>
      </c>
      <c r="AC49" t="s">
        <v>265</v>
      </c>
      <c r="AE49" t="str">
        <f t="shared" si="0"/>
        <v>Chris Chiozza</v>
      </c>
      <c r="AF49" t="str">
        <f t="shared" si="1"/>
        <v>Chris Chiozza</v>
      </c>
      <c r="AG49" s="4">
        <f>INDEX(PlayerInfo!B:B,MATCH($AE49,PlayerInfo!$A:$A,0))</f>
        <v>35024</v>
      </c>
      <c r="AH49" t="str">
        <f>INDEX(PlayerInfo!C:C,MATCH($AE49,PlayerInfo!$A:$A,0))</f>
        <v>Memphis, TN</v>
      </c>
      <c r="AI49" t="str">
        <f>INDEX(PlayerInfo!D:D,MATCH($AE49,PlayerInfo!$A:$A,0))</f>
        <v>5'11</v>
      </c>
      <c r="AJ49">
        <f>INDEX(PlayerInfo!E:E,MATCH($AE49,PlayerInfo!$A:$A,0))</f>
        <v>175</v>
      </c>
      <c r="AK49" t="str">
        <f>INDEX(PlayerInfo!F:F,MATCH($AE49,PlayerInfo!$A:$A,0))</f>
        <v>Florida</v>
      </c>
      <c r="AL49" t="str">
        <f>INDEX(PlayerInfo!G:G,MATCH($AE49,PlayerInfo!$A:$A,0))</f>
        <v>Undrafted</v>
      </c>
    </row>
    <row r="50" spans="1:38" x14ac:dyDescent="0.25">
      <c r="A50" t="s">
        <v>32</v>
      </c>
      <c r="B50" t="s">
        <v>114</v>
      </c>
      <c r="C50" t="s">
        <v>196</v>
      </c>
      <c r="D50" t="s">
        <v>235</v>
      </c>
      <c r="E50" t="s">
        <v>253</v>
      </c>
      <c r="F50" t="s">
        <v>271</v>
      </c>
      <c r="G50" t="s">
        <v>289</v>
      </c>
      <c r="H50" t="s">
        <v>295</v>
      </c>
      <c r="I50" t="s">
        <v>299</v>
      </c>
      <c r="J50" t="s">
        <v>265</v>
      </c>
      <c r="K50" t="s">
        <v>265</v>
      </c>
      <c r="L50" t="s">
        <v>265</v>
      </c>
      <c r="M50" t="s">
        <v>265</v>
      </c>
      <c r="N50" t="s">
        <v>265</v>
      </c>
      <c r="O50" t="s">
        <v>359</v>
      </c>
      <c r="P50" t="s">
        <v>265</v>
      </c>
      <c r="Q50" t="s">
        <v>265</v>
      </c>
      <c r="R50" t="s">
        <v>265</v>
      </c>
      <c r="S50" t="s">
        <v>265</v>
      </c>
      <c r="T50" t="s">
        <v>265</v>
      </c>
      <c r="U50" t="s">
        <v>265</v>
      </c>
      <c r="V50" t="s">
        <v>265</v>
      </c>
      <c r="W50" t="s">
        <v>265</v>
      </c>
      <c r="X50" t="s">
        <v>265</v>
      </c>
      <c r="Y50" t="s">
        <v>265</v>
      </c>
      <c r="AA50" t="s">
        <v>265</v>
      </c>
      <c r="AB50" t="s">
        <v>265</v>
      </c>
      <c r="AC50" t="s">
        <v>265</v>
      </c>
      <c r="AE50" t="str">
        <f t="shared" si="0"/>
        <v>Stephen Curry</v>
      </c>
      <c r="AF50" t="str">
        <f t="shared" si="1"/>
        <v>Stephen Curry</v>
      </c>
      <c r="AG50" s="4">
        <f>INDEX(PlayerInfo!B:B,MATCH($AE50,PlayerInfo!$A:$A,0))</f>
        <v>32216</v>
      </c>
      <c r="AH50" t="str">
        <f>INDEX(PlayerInfo!C:C,MATCH($AE50,PlayerInfo!$A:$A,0))</f>
        <v>Akron, OH</v>
      </c>
      <c r="AI50" t="str">
        <f>INDEX(PlayerInfo!D:D,MATCH($AE50,PlayerInfo!$A:$A,0))</f>
        <v>6'2</v>
      </c>
      <c r="AJ50">
        <f>INDEX(PlayerInfo!E:E,MATCH($AE50,PlayerInfo!$A:$A,0))</f>
        <v>185</v>
      </c>
      <c r="AK50" t="str">
        <f>INDEX(PlayerInfo!F:F,MATCH($AE50,PlayerInfo!$A:$A,0))</f>
        <v>Davidson</v>
      </c>
      <c r="AL50" t="str">
        <f>INDEX(PlayerInfo!G:G,MATCH($AE50,PlayerInfo!$A:$A,0))</f>
        <v>Rd 1, Pk 7 - GSW</v>
      </c>
    </row>
    <row r="51" spans="1:38" x14ac:dyDescent="0.25">
      <c r="A51" t="s">
        <v>32</v>
      </c>
      <c r="B51" t="s">
        <v>114</v>
      </c>
      <c r="C51" t="s">
        <v>196</v>
      </c>
      <c r="D51" t="s">
        <v>233</v>
      </c>
      <c r="E51" t="s">
        <v>251</v>
      </c>
      <c r="F51" t="s">
        <v>269</v>
      </c>
      <c r="G51" t="s">
        <v>287</v>
      </c>
      <c r="H51" t="s">
        <v>295</v>
      </c>
      <c r="I51" t="s">
        <v>299</v>
      </c>
      <c r="J51" t="s">
        <v>265</v>
      </c>
      <c r="K51" t="s">
        <v>265</v>
      </c>
      <c r="L51" t="s">
        <v>265</v>
      </c>
      <c r="M51" t="s">
        <v>265</v>
      </c>
      <c r="N51" t="s">
        <v>265</v>
      </c>
      <c r="O51" t="s">
        <v>357</v>
      </c>
      <c r="P51" t="s">
        <v>265</v>
      </c>
      <c r="Q51" t="s">
        <v>265</v>
      </c>
      <c r="R51" t="s">
        <v>265</v>
      </c>
      <c r="S51" t="s">
        <v>265</v>
      </c>
      <c r="T51" t="s">
        <v>265</v>
      </c>
      <c r="U51" t="s">
        <v>265</v>
      </c>
      <c r="V51" t="s">
        <v>265</v>
      </c>
      <c r="W51" t="s">
        <v>265</v>
      </c>
      <c r="X51" t="s">
        <v>265</v>
      </c>
      <c r="Y51" t="s">
        <v>265</v>
      </c>
      <c r="AA51" t="s">
        <v>265</v>
      </c>
      <c r="AB51" t="s">
        <v>265</v>
      </c>
      <c r="AC51" t="s">
        <v>265</v>
      </c>
      <c r="AE51" t="str">
        <f t="shared" si="0"/>
        <v>Quinndary Weatherspoon</v>
      </c>
      <c r="AF51" t="str">
        <f t="shared" si="1"/>
        <v>Quinndary Weatherspoon</v>
      </c>
      <c r="AG51" s="4">
        <f>INDEX(PlayerInfo!B:B,MATCH($AE51,PlayerInfo!$A:$A,0))</f>
        <v>35318</v>
      </c>
      <c r="AH51" t="str">
        <f>INDEX(PlayerInfo!C:C,MATCH($AE51,PlayerInfo!$A:$A,0))</f>
        <v>Canton, Mississippi</v>
      </c>
      <c r="AI51" t="str">
        <f>INDEX(PlayerInfo!D:D,MATCH($AE51,PlayerInfo!$A:$A,0))</f>
        <v>6'3</v>
      </c>
      <c r="AJ51">
        <f>INDEX(PlayerInfo!E:E,MATCH($AE51,PlayerInfo!$A:$A,0))</f>
        <v>205</v>
      </c>
      <c r="AK51" t="str">
        <f>INDEX(PlayerInfo!F:F,MATCH($AE51,PlayerInfo!$A:$A,0))</f>
        <v>Mississippi State</v>
      </c>
      <c r="AL51" t="str">
        <f>INDEX(PlayerInfo!G:G,MATCH($AE51,PlayerInfo!$A:$A,0))</f>
        <v>Rd 2, Pk 49 - SAS</v>
      </c>
    </row>
    <row r="52" spans="1:38" x14ac:dyDescent="0.25">
      <c r="A52" t="s">
        <v>32</v>
      </c>
      <c r="B52" t="s">
        <v>114</v>
      </c>
      <c r="C52" t="s">
        <v>196</v>
      </c>
      <c r="D52" t="s">
        <v>239</v>
      </c>
      <c r="E52" t="s">
        <v>257</v>
      </c>
      <c r="F52" t="s">
        <v>275</v>
      </c>
      <c r="G52" t="s">
        <v>293</v>
      </c>
      <c r="H52" t="s">
        <v>298</v>
      </c>
      <c r="I52" t="s">
        <v>302</v>
      </c>
      <c r="J52" t="s">
        <v>265</v>
      </c>
      <c r="K52" t="s">
        <v>265</v>
      </c>
      <c r="L52" t="s">
        <v>265</v>
      </c>
      <c r="M52" t="s">
        <v>265</v>
      </c>
      <c r="N52" t="s">
        <v>265</v>
      </c>
      <c r="O52" t="s">
        <v>363</v>
      </c>
      <c r="P52" t="s">
        <v>265</v>
      </c>
      <c r="Q52" t="s">
        <v>265</v>
      </c>
      <c r="R52" t="s">
        <v>265</v>
      </c>
      <c r="S52" t="s">
        <v>265</v>
      </c>
      <c r="T52" t="s">
        <v>265</v>
      </c>
      <c r="U52" t="s">
        <v>265</v>
      </c>
      <c r="V52" t="s">
        <v>265</v>
      </c>
      <c r="W52" t="s">
        <v>265</v>
      </c>
      <c r="X52" t="s">
        <v>265</v>
      </c>
      <c r="Y52" t="s">
        <v>265</v>
      </c>
      <c r="AA52" t="s">
        <v>265</v>
      </c>
      <c r="AB52" t="s">
        <v>265</v>
      </c>
      <c r="AC52" t="s">
        <v>265</v>
      </c>
      <c r="AE52" t="str">
        <f t="shared" si="0"/>
        <v>James Wiseman</v>
      </c>
      <c r="AF52" t="str">
        <f t="shared" si="1"/>
        <v>James Wiseman</v>
      </c>
      <c r="AG52" s="4">
        <f>INDEX(PlayerInfo!B:B,MATCH($AE52,PlayerInfo!$A:$A,0))</f>
        <v>36981</v>
      </c>
      <c r="AH52" t="str">
        <f>INDEX(PlayerInfo!C:C,MATCH($AE52,PlayerInfo!$A:$A,0))</f>
        <v>Nashville, TN</v>
      </c>
      <c r="AI52" t="str">
        <f>INDEX(PlayerInfo!D:D,MATCH($AE52,PlayerInfo!$A:$A,0))</f>
        <v>7'0</v>
      </c>
      <c r="AJ52">
        <f>INDEX(PlayerInfo!E:E,MATCH($AE52,PlayerInfo!$A:$A,0))</f>
        <v>240</v>
      </c>
      <c r="AK52" t="str">
        <f>INDEX(PlayerInfo!F:F,MATCH($AE52,PlayerInfo!$A:$A,0))</f>
        <v>Memphis</v>
      </c>
      <c r="AL52" t="str">
        <f>INDEX(PlayerInfo!G:G,MATCH($AE52,PlayerInfo!$A:$A,0))</f>
        <v>Rd 1, Pk 2 - GSW</v>
      </c>
    </row>
    <row r="53" spans="1:38" x14ac:dyDescent="0.25">
      <c r="A53" t="s">
        <v>33</v>
      </c>
      <c r="B53" t="s">
        <v>115</v>
      </c>
      <c r="C53" t="s">
        <v>197</v>
      </c>
      <c r="D53" t="s">
        <v>238</v>
      </c>
      <c r="E53" t="s">
        <v>256</v>
      </c>
      <c r="F53" t="s">
        <v>274</v>
      </c>
      <c r="G53" t="s">
        <v>292</v>
      </c>
      <c r="H53" t="s">
        <v>296</v>
      </c>
      <c r="I53" t="s">
        <v>300</v>
      </c>
      <c r="J53" t="s">
        <v>318</v>
      </c>
      <c r="K53" t="s">
        <v>265</v>
      </c>
      <c r="L53" t="s">
        <v>311</v>
      </c>
      <c r="M53" t="s">
        <v>266</v>
      </c>
      <c r="N53" t="s">
        <v>312</v>
      </c>
      <c r="O53" t="s">
        <v>362</v>
      </c>
      <c r="P53" t="s">
        <v>261</v>
      </c>
      <c r="Q53" t="s">
        <v>325</v>
      </c>
      <c r="R53" t="s">
        <v>259</v>
      </c>
      <c r="S53" t="s">
        <v>317</v>
      </c>
      <c r="T53" t="s">
        <v>265</v>
      </c>
      <c r="U53" t="s">
        <v>261</v>
      </c>
      <c r="V53" t="s">
        <v>261</v>
      </c>
      <c r="W53" t="s">
        <v>270</v>
      </c>
      <c r="X53" t="s">
        <v>264</v>
      </c>
      <c r="Y53" t="s">
        <v>264</v>
      </c>
      <c r="AA53" t="s">
        <v>265</v>
      </c>
      <c r="AB53" t="s">
        <v>317</v>
      </c>
      <c r="AC53" t="s">
        <v>265</v>
      </c>
      <c r="AD53" t="s">
        <v>396</v>
      </c>
      <c r="AE53" t="str">
        <f t="shared" si="0"/>
        <v>Andrew Wiggins</v>
      </c>
      <c r="AF53" t="str">
        <f t="shared" si="1"/>
        <v>Andrew Wiggins</v>
      </c>
      <c r="AG53" s="4">
        <f>INDEX(PlayerInfo!B:B,MATCH($AE53,PlayerInfo!$A:$A,0))</f>
        <v>34753</v>
      </c>
      <c r="AH53" t="str">
        <f>INDEX(PlayerInfo!C:C,MATCH($AE53,PlayerInfo!$A:$A,0))</f>
        <v>Toronto, ON</v>
      </c>
      <c r="AI53" t="str">
        <f>INDEX(PlayerInfo!D:D,MATCH($AE53,PlayerInfo!$A:$A,0))</f>
        <v>6'7</v>
      </c>
      <c r="AJ53">
        <f>INDEX(PlayerInfo!E:E,MATCH($AE53,PlayerInfo!$A:$A,0))</f>
        <v>197</v>
      </c>
      <c r="AK53" t="str">
        <f>INDEX(PlayerInfo!F:F,MATCH($AE53,PlayerInfo!$A:$A,0))</f>
        <v>Kansas</v>
      </c>
      <c r="AL53" t="str">
        <f>INDEX(PlayerInfo!G:G,MATCH($AE53,PlayerInfo!$A:$A,0))</f>
        <v>Rd 1, Pk 1 - CLE</v>
      </c>
    </row>
    <row r="54" spans="1:38" x14ac:dyDescent="0.25">
      <c r="A54" t="s">
        <v>33</v>
      </c>
      <c r="B54" t="s">
        <v>115</v>
      </c>
      <c r="C54" t="s">
        <v>197</v>
      </c>
      <c r="D54" t="s">
        <v>224</v>
      </c>
      <c r="E54" t="s">
        <v>242</v>
      </c>
      <c r="F54" t="s">
        <v>260</v>
      </c>
      <c r="G54" t="s">
        <v>278</v>
      </c>
      <c r="H54" t="s">
        <v>296</v>
      </c>
      <c r="I54" t="s">
        <v>300</v>
      </c>
      <c r="J54" t="s">
        <v>260</v>
      </c>
      <c r="K54" t="s">
        <v>336</v>
      </c>
      <c r="L54" t="s">
        <v>325</v>
      </c>
      <c r="M54" t="s">
        <v>270</v>
      </c>
      <c r="N54" t="s">
        <v>261</v>
      </c>
      <c r="O54" t="s">
        <v>348</v>
      </c>
      <c r="P54" t="s">
        <v>265</v>
      </c>
      <c r="Q54" t="s">
        <v>265</v>
      </c>
      <c r="R54" t="s">
        <v>270</v>
      </c>
      <c r="S54" t="s">
        <v>270</v>
      </c>
      <c r="T54" t="s">
        <v>264</v>
      </c>
      <c r="U54" t="s">
        <v>325</v>
      </c>
      <c r="V54" t="s">
        <v>261</v>
      </c>
      <c r="W54" t="s">
        <v>325</v>
      </c>
      <c r="X54" t="s">
        <v>264</v>
      </c>
      <c r="Y54" t="s">
        <v>263</v>
      </c>
      <c r="AA54" t="s">
        <v>270</v>
      </c>
      <c r="AB54" t="s">
        <v>262</v>
      </c>
      <c r="AC54" t="s">
        <v>265</v>
      </c>
      <c r="AD54" t="s">
        <v>397</v>
      </c>
      <c r="AE54" t="str">
        <f t="shared" si="0"/>
        <v>Draymond Green</v>
      </c>
      <c r="AF54" t="str">
        <f t="shared" si="1"/>
        <v>Draymond Green</v>
      </c>
      <c r="AG54" s="4">
        <f>INDEX(PlayerInfo!B:B,MATCH($AE54,PlayerInfo!$A:$A,0))</f>
        <v>32936</v>
      </c>
      <c r="AH54" t="str">
        <f>INDEX(PlayerInfo!C:C,MATCH($AE54,PlayerInfo!$A:$A,0))</f>
        <v>Saginaw, MI</v>
      </c>
      <c r="AI54" t="str">
        <f>INDEX(PlayerInfo!D:D,MATCH($AE54,PlayerInfo!$A:$A,0))</f>
        <v>6'6</v>
      </c>
      <c r="AJ54">
        <f>INDEX(PlayerInfo!E:E,MATCH($AE54,PlayerInfo!$A:$A,0))</f>
        <v>230</v>
      </c>
      <c r="AK54" t="str">
        <f>INDEX(PlayerInfo!F:F,MATCH($AE54,PlayerInfo!$A:$A,0))</f>
        <v>Michigan State</v>
      </c>
      <c r="AL54" t="str">
        <f>INDEX(PlayerInfo!G:G,MATCH($AE54,PlayerInfo!$A:$A,0))</f>
        <v>Rd 2, Pk 35 - GSW</v>
      </c>
    </row>
    <row r="55" spans="1:38" x14ac:dyDescent="0.25">
      <c r="A55" t="s">
        <v>33</v>
      </c>
      <c r="B55" t="s">
        <v>115</v>
      </c>
      <c r="C55" t="s">
        <v>197</v>
      </c>
      <c r="D55" t="s">
        <v>225</v>
      </c>
      <c r="E55" t="s">
        <v>243</v>
      </c>
      <c r="F55" t="s">
        <v>261</v>
      </c>
      <c r="G55" t="s">
        <v>279</v>
      </c>
      <c r="H55" t="s">
        <v>296</v>
      </c>
      <c r="I55" t="s">
        <v>300</v>
      </c>
      <c r="J55" t="s">
        <v>305</v>
      </c>
      <c r="K55" t="s">
        <v>324</v>
      </c>
      <c r="L55" t="s">
        <v>265</v>
      </c>
      <c r="M55" t="s">
        <v>265</v>
      </c>
      <c r="N55" t="s">
        <v>264</v>
      </c>
      <c r="O55" t="s">
        <v>349</v>
      </c>
      <c r="P55" t="s">
        <v>265</v>
      </c>
      <c r="Q55" t="s">
        <v>265</v>
      </c>
      <c r="R55" t="s">
        <v>265</v>
      </c>
      <c r="S55" t="s">
        <v>265</v>
      </c>
      <c r="T55" t="s">
        <v>264</v>
      </c>
      <c r="U55" t="s">
        <v>264</v>
      </c>
      <c r="V55" t="s">
        <v>264</v>
      </c>
      <c r="W55" t="s">
        <v>270</v>
      </c>
      <c r="X55" t="s">
        <v>265</v>
      </c>
      <c r="Y55" t="s">
        <v>264</v>
      </c>
      <c r="AA55" t="s">
        <v>265</v>
      </c>
      <c r="AB55" t="s">
        <v>272</v>
      </c>
      <c r="AC55" t="s">
        <v>264</v>
      </c>
      <c r="AD55" t="s">
        <v>298</v>
      </c>
      <c r="AE55" t="str">
        <f t="shared" si="0"/>
        <v>Kevon Looney</v>
      </c>
      <c r="AF55" t="str">
        <f t="shared" si="1"/>
        <v>Kevon Looney</v>
      </c>
      <c r="AG55" s="4">
        <f>INDEX(PlayerInfo!B:B,MATCH($AE55,PlayerInfo!$A:$A,0))</f>
        <v>35101</v>
      </c>
      <c r="AH55" t="str">
        <f>INDEX(PlayerInfo!C:C,MATCH($AE55,PlayerInfo!$A:$A,0))</f>
        <v>Milwaukee, WI</v>
      </c>
      <c r="AI55" t="str">
        <f>INDEX(PlayerInfo!D:D,MATCH($AE55,PlayerInfo!$A:$A,0))</f>
        <v>6'9</v>
      </c>
      <c r="AJ55">
        <f>INDEX(PlayerInfo!E:E,MATCH($AE55,PlayerInfo!$A:$A,0))</f>
        <v>222</v>
      </c>
      <c r="AK55" t="str">
        <f>INDEX(PlayerInfo!F:F,MATCH($AE55,PlayerInfo!$A:$A,0))</f>
        <v>UCLA</v>
      </c>
      <c r="AL55" t="str">
        <f>INDEX(PlayerInfo!G:G,MATCH($AE55,PlayerInfo!$A:$A,0))</f>
        <v>Rd 1, Pk 30 - GSW</v>
      </c>
    </row>
    <row r="56" spans="1:38" x14ac:dyDescent="0.25">
      <c r="A56" t="s">
        <v>33</v>
      </c>
      <c r="B56" t="s">
        <v>115</v>
      </c>
      <c r="C56" t="s">
        <v>197</v>
      </c>
      <c r="D56" t="s">
        <v>229</v>
      </c>
      <c r="E56" t="s">
        <v>247</v>
      </c>
      <c r="F56" t="s">
        <v>265</v>
      </c>
      <c r="G56" t="s">
        <v>283</v>
      </c>
      <c r="H56" t="s">
        <v>295</v>
      </c>
      <c r="I56" t="s">
        <v>299</v>
      </c>
      <c r="J56" t="s">
        <v>303</v>
      </c>
      <c r="K56" t="s">
        <v>259</v>
      </c>
      <c r="L56" t="s">
        <v>270</v>
      </c>
      <c r="M56" t="s">
        <v>264</v>
      </c>
      <c r="N56" t="s">
        <v>259</v>
      </c>
      <c r="O56" t="s">
        <v>353</v>
      </c>
      <c r="P56" t="s">
        <v>265</v>
      </c>
      <c r="Q56" t="s">
        <v>265</v>
      </c>
      <c r="R56" t="s">
        <v>265</v>
      </c>
      <c r="S56" t="s">
        <v>264</v>
      </c>
      <c r="T56" t="s">
        <v>264</v>
      </c>
      <c r="U56" t="s">
        <v>270</v>
      </c>
      <c r="V56" t="s">
        <v>264</v>
      </c>
      <c r="W56" t="s">
        <v>259</v>
      </c>
      <c r="X56" t="s">
        <v>263</v>
      </c>
      <c r="Y56" t="s">
        <v>264</v>
      </c>
      <c r="AA56" t="s">
        <v>265</v>
      </c>
      <c r="AB56" t="s">
        <v>327</v>
      </c>
      <c r="AC56" t="s">
        <v>265</v>
      </c>
      <c r="AD56" t="s">
        <v>398</v>
      </c>
      <c r="AE56" t="str">
        <f t="shared" si="0"/>
        <v>Gary Payton Ii</v>
      </c>
      <c r="AF56" t="str">
        <f t="shared" si="1"/>
        <v>Gary Payton II</v>
      </c>
      <c r="AG56" s="4">
        <f>INDEX(PlayerInfo!B:B,MATCH($AE56,PlayerInfo!$A:$A,0))</f>
        <v>33939</v>
      </c>
      <c r="AH56" t="str">
        <f>INDEX(PlayerInfo!C:C,MATCH($AE56,PlayerInfo!$A:$A,0))</f>
        <v>Seattle, WA</v>
      </c>
      <c r="AI56" t="str">
        <f>INDEX(PlayerInfo!D:D,MATCH($AE56,PlayerInfo!$A:$A,0))</f>
        <v>6'3</v>
      </c>
      <c r="AJ56">
        <f>INDEX(PlayerInfo!E:E,MATCH($AE56,PlayerInfo!$A:$A,0))</f>
        <v>195</v>
      </c>
      <c r="AK56" t="str">
        <f>INDEX(PlayerInfo!F:F,MATCH($AE56,PlayerInfo!$A:$A,0))</f>
        <v>Salt Lake CC/Oregon State</v>
      </c>
      <c r="AL56" t="str">
        <f>INDEX(PlayerInfo!G:G,MATCH($AE56,PlayerInfo!$A:$A,0))</f>
        <v>Undrafted</v>
      </c>
    </row>
    <row r="57" spans="1:38" x14ac:dyDescent="0.25">
      <c r="A57" t="s">
        <v>33</v>
      </c>
      <c r="B57" t="s">
        <v>115</v>
      </c>
      <c r="C57" t="s">
        <v>197</v>
      </c>
      <c r="D57" t="s">
        <v>227</v>
      </c>
      <c r="E57" t="s">
        <v>245</v>
      </c>
      <c r="F57" t="s">
        <v>263</v>
      </c>
      <c r="G57" t="s">
        <v>281</v>
      </c>
      <c r="H57" t="s">
        <v>295</v>
      </c>
      <c r="I57" t="s">
        <v>299</v>
      </c>
      <c r="J57" t="s">
        <v>275</v>
      </c>
      <c r="K57" t="s">
        <v>337</v>
      </c>
      <c r="L57" t="s">
        <v>274</v>
      </c>
      <c r="M57" t="s">
        <v>272</v>
      </c>
      <c r="N57" t="s">
        <v>269</v>
      </c>
      <c r="O57" t="s">
        <v>351</v>
      </c>
      <c r="P57" t="s">
        <v>265</v>
      </c>
      <c r="Q57" t="s">
        <v>265</v>
      </c>
      <c r="R57" t="s">
        <v>259</v>
      </c>
      <c r="S57" t="s">
        <v>272</v>
      </c>
      <c r="T57" t="s">
        <v>265</v>
      </c>
      <c r="U57" t="s">
        <v>261</v>
      </c>
      <c r="V57" t="s">
        <v>259</v>
      </c>
      <c r="W57" t="s">
        <v>261</v>
      </c>
      <c r="X57" t="s">
        <v>265</v>
      </c>
      <c r="Y57" t="s">
        <v>259</v>
      </c>
      <c r="AA57" t="s">
        <v>264</v>
      </c>
      <c r="AB57" t="s">
        <v>303</v>
      </c>
      <c r="AC57" t="s">
        <v>265</v>
      </c>
      <c r="AD57" t="s">
        <v>399</v>
      </c>
      <c r="AE57" t="str">
        <f t="shared" si="0"/>
        <v>Jordan Poole</v>
      </c>
      <c r="AF57" t="str">
        <f t="shared" si="1"/>
        <v>Jordan Poole</v>
      </c>
      <c r="AG57" s="4">
        <f>INDEX(PlayerInfo!B:B,MATCH($AE57,PlayerInfo!$A:$A,0))</f>
        <v>36330</v>
      </c>
      <c r="AH57" t="str">
        <f>INDEX(PlayerInfo!C:C,MATCH($AE57,PlayerInfo!$A:$A,0))</f>
        <v>Milwaukee, WI</v>
      </c>
      <c r="AI57" t="str">
        <f>INDEX(PlayerInfo!D:D,MATCH($AE57,PlayerInfo!$A:$A,0))</f>
        <v>6'4</v>
      </c>
      <c r="AJ57">
        <f>INDEX(PlayerInfo!E:E,MATCH($AE57,PlayerInfo!$A:$A,0))</f>
        <v>194</v>
      </c>
      <c r="AK57" t="str">
        <f>INDEX(PlayerInfo!F:F,MATCH($AE57,PlayerInfo!$A:$A,0))</f>
        <v>Michigan</v>
      </c>
      <c r="AL57" t="str">
        <f>INDEX(PlayerInfo!G:G,MATCH($AE57,PlayerInfo!$A:$A,0))</f>
        <v>Rd 1, Pk 28 - GSW</v>
      </c>
    </row>
    <row r="58" spans="1:38" x14ac:dyDescent="0.25">
      <c r="A58" t="s">
        <v>33</v>
      </c>
      <c r="B58" t="s">
        <v>115</v>
      </c>
      <c r="C58" t="s">
        <v>197</v>
      </c>
      <c r="D58" t="s">
        <v>228</v>
      </c>
      <c r="E58" t="s">
        <v>246</v>
      </c>
      <c r="F58" t="s">
        <v>264</v>
      </c>
      <c r="G58" t="s">
        <v>282</v>
      </c>
      <c r="H58" t="s">
        <v>297</v>
      </c>
      <c r="I58" t="s">
        <v>301</v>
      </c>
      <c r="J58" t="s">
        <v>313</v>
      </c>
      <c r="K58" t="s">
        <v>308</v>
      </c>
      <c r="L58" t="s">
        <v>262</v>
      </c>
      <c r="M58" t="s">
        <v>261</v>
      </c>
      <c r="N58" t="s">
        <v>327</v>
      </c>
      <c r="O58" t="s">
        <v>352</v>
      </c>
      <c r="P58" t="s">
        <v>264</v>
      </c>
      <c r="Q58" t="s">
        <v>264</v>
      </c>
      <c r="R58" t="s">
        <v>265</v>
      </c>
      <c r="S58" t="s">
        <v>263</v>
      </c>
      <c r="T58" t="s">
        <v>264</v>
      </c>
      <c r="U58" t="s">
        <v>259</v>
      </c>
      <c r="V58" t="s">
        <v>270</v>
      </c>
      <c r="W58" t="s">
        <v>270</v>
      </c>
      <c r="X58" t="s">
        <v>265</v>
      </c>
      <c r="Y58" t="s">
        <v>264</v>
      </c>
      <c r="AA58" t="s">
        <v>264</v>
      </c>
      <c r="AB58" t="s">
        <v>262</v>
      </c>
      <c r="AC58" t="s">
        <v>265</v>
      </c>
      <c r="AE58" t="str">
        <f t="shared" si="0"/>
        <v>Damion Lee</v>
      </c>
      <c r="AF58" t="str">
        <f t="shared" si="1"/>
        <v>Damion Lee</v>
      </c>
      <c r="AG58" s="4">
        <f>INDEX(PlayerInfo!B:B,MATCH($AE58,PlayerInfo!$A:$A,0))</f>
        <v>33898</v>
      </c>
      <c r="AH58" t="str">
        <f>INDEX(PlayerInfo!C:C,MATCH($AE58,PlayerInfo!$A:$A,0))</f>
        <v>Baltimore, MD</v>
      </c>
      <c r="AI58" t="str">
        <f>INDEX(PlayerInfo!D:D,MATCH($AE58,PlayerInfo!$A:$A,0))</f>
        <v>6'5</v>
      </c>
      <c r="AJ58">
        <f>INDEX(PlayerInfo!E:E,MATCH($AE58,PlayerInfo!$A:$A,0))</f>
        <v>210</v>
      </c>
      <c r="AK58" t="str">
        <f>INDEX(PlayerInfo!F:F,MATCH($AE58,PlayerInfo!$A:$A,0))</f>
        <v>Drexel/Louisville</v>
      </c>
      <c r="AL58" t="str">
        <f>INDEX(PlayerInfo!G:G,MATCH($AE58,PlayerInfo!$A:$A,0))</f>
        <v>Undrafted</v>
      </c>
    </row>
    <row r="59" spans="1:38" x14ac:dyDescent="0.25">
      <c r="A59" t="s">
        <v>33</v>
      </c>
      <c r="B59" t="s">
        <v>115</v>
      </c>
      <c r="C59" t="s">
        <v>197</v>
      </c>
      <c r="D59" t="s">
        <v>230</v>
      </c>
      <c r="E59" t="s">
        <v>248</v>
      </c>
      <c r="F59" t="s">
        <v>266</v>
      </c>
      <c r="G59" t="s">
        <v>284</v>
      </c>
      <c r="H59" t="s">
        <v>296</v>
      </c>
      <c r="I59" t="s">
        <v>300</v>
      </c>
      <c r="J59" t="s">
        <v>271</v>
      </c>
      <c r="K59" t="s">
        <v>312</v>
      </c>
      <c r="L59" t="s">
        <v>303</v>
      </c>
      <c r="M59" t="s">
        <v>317</v>
      </c>
      <c r="N59" t="s">
        <v>262</v>
      </c>
      <c r="O59" t="s">
        <v>354</v>
      </c>
      <c r="P59" t="s">
        <v>270</v>
      </c>
      <c r="Q59" t="s">
        <v>270</v>
      </c>
      <c r="R59" t="s">
        <v>263</v>
      </c>
      <c r="S59" t="s">
        <v>325</v>
      </c>
      <c r="T59" t="s">
        <v>270</v>
      </c>
      <c r="U59" t="s">
        <v>327</v>
      </c>
      <c r="V59" t="s">
        <v>325</v>
      </c>
      <c r="W59" t="s">
        <v>264</v>
      </c>
      <c r="X59" t="s">
        <v>265</v>
      </c>
      <c r="Y59" t="s">
        <v>270</v>
      </c>
      <c r="AA59" t="s">
        <v>270</v>
      </c>
      <c r="AB59" t="s">
        <v>272</v>
      </c>
      <c r="AC59" t="s">
        <v>265</v>
      </c>
      <c r="AE59" t="str">
        <f t="shared" si="0"/>
        <v>Nemanja Bjelica</v>
      </c>
      <c r="AF59" t="str">
        <f t="shared" si="1"/>
        <v>Nemanja Bjelica</v>
      </c>
      <c r="AG59" s="4">
        <f>INDEX(PlayerInfo!B:B,MATCH($AE59,PlayerInfo!$A:$A,0))</f>
        <v>32272</v>
      </c>
      <c r="AH59" t="str">
        <f>INDEX(PlayerInfo!C:C,MATCH($AE59,PlayerInfo!$A:$A,0))</f>
        <v>Belgrade, Serbia</v>
      </c>
      <c r="AI59" t="str">
        <f>INDEX(PlayerInfo!D:D,MATCH($AE59,PlayerInfo!$A:$A,0))</f>
        <v>6'9</v>
      </c>
      <c r="AJ59">
        <f>INDEX(PlayerInfo!E:E,MATCH($AE59,PlayerInfo!$A:$A,0))</f>
        <v>234</v>
      </c>
      <c r="AK59" t="str">
        <f>INDEX(PlayerInfo!F:F,MATCH($AE59,PlayerInfo!$A:$A,0))</f>
        <v>-</v>
      </c>
      <c r="AL59" t="str">
        <f>INDEX(PlayerInfo!G:G,MATCH($AE59,PlayerInfo!$A:$A,0))</f>
        <v>Rd 2, Pk 35 - WAS</v>
      </c>
    </row>
    <row r="60" spans="1:38" x14ac:dyDescent="0.25">
      <c r="A60" t="s">
        <v>33</v>
      </c>
      <c r="B60" t="s">
        <v>115</v>
      </c>
      <c r="C60" t="s">
        <v>197</v>
      </c>
      <c r="D60" t="s">
        <v>231</v>
      </c>
      <c r="E60" t="s">
        <v>249</v>
      </c>
      <c r="F60" t="s">
        <v>267</v>
      </c>
      <c r="G60" t="s">
        <v>285</v>
      </c>
      <c r="H60" t="s">
        <v>296</v>
      </c>
      <c r="I60" t="s">
        <v>300</v>
      </c>
      <c r="J60" t="s">
        <v>309</v>
      </c>
      <c r="K60" t="s">
        <v>303</v>
      </c>
      <c r="L60" t="s">
        <v>307</v>
      </c>
      <c r="M60" t="s">
        <v>325</v>
      </c>
      <c r="N60" t="s">
        <v>262</v>
      </c>
      <c r="O60" t="s">
        <v>355</v>
      </c>
      <c r="P60" t="s">
        <v>263</v>
      </c>
      <c r="Q60" t="s">
        <v>325</v>
      </c>
      <c r="R60" t="s">
        <v>270</v>
      </c>
      <c r="S60" t="s">
        <v>263</v>
      </c>
      <c r="T60" t="s">
        <v>264</v>
      </c>
      <c r="U60" t="s">
        <v>259</v>
      </c>
      <c r="V60" t="s">
        <v>259</v>
      </c>
      <c r="W60" t="s">
        <v>270</v>
      </c>
      <c r="X60" t="s">
        <v>264</v>
      </c>
      <c r="Y60" t="s">
        <v>264</v>
      </c>
      <c r="AA60" t="s">
        <v>264</v>
      </c>
      <c r="AB60" t="s">
        <v>310</v>
      </c>
      <c r="AC60" t="s">
        <v>264</v>
      </c>
      <c r="AE60" t="str">
        <f t="shared" si="0"/>
        <v>Jonathan Kuminga</v>
      </c>
      <c r="AF60" t="str">
        <f t="shared" si="1"/>
        <v>Jonathan Kuminga</v>
      </c>
      <c r="AG60" s="4">
        <f>INDEX(PlayerInfo!B:B,MATCH($AE60,PlayerInfo!$A:$A,0))</f>
        <v>37535</v>
      </c>
      <c r="AH60" t="str">
        <f>INDEX(PlayerInfo!C:C,MATCH($AE60,PlayerInfo!$A:$A,0))</f>
        <v>Goma, DR Congo</v>
      </c>
      <c r="AI60" t="str">
        <f>INDEX(PlayerInfo!D:D,MATCH($AE60,PlayerInfo!$A:$A,0))</f>
        <v>6'7</v>
      </c>
      <c r="AJ60">
        <f>INDEX(PlayerInfo!E:E,MATCH($AE60,PlayerInfo!$A:$A,0))</f>
        <v>225</v>
      </c>
      <c r="AK60" t="str">
        <f>INDEX(PlayerInfo!F:F,MATCH($AE60,PlayerInfo!$A:$A,0))</f>
        <v>NBA G League</v>
      </c>
      <c r="AL60" t="str">
        <f>INDEX(PlayerInfo!G:G,MATCH($AE60,PlayerInfo!$A:$A,0))</f>
        <v>Rd 1, Pk 7 - GSW</v>
      </c>
    </row>
    <row r="61" spans="1:38" x14ac:dyDescent="0.25">
      <c r="A61" t="s">
        <v>33</v>
      </c>
      <c r="B61" t="s">
        <v>115</v>
      </c>
      <c r="C61" t="s">
        <v>197</v>
      </c>
      <c r="D61" t="s">
        <v>232</v>
      </c>
      <c r="E61" t="s">
        <v>250</v>
      </c>
      <c r="F61" t="s">
        <v>268</v>
      </c>
      <c r="G61" t="s">
        <v>286</v>
      </c>
      <c r="H61" t="s">
        <v>296</v>
      </c>
      <c r="I61" t="s">
        <v>300</v>
      </c>
      <c r="J61" t="s">
        <v>303</v>
      </c>
      <c r="K61" t="s">
        <v>315</v>
      </c>
      <c r="L61" t="s">
        <v>259</v>
      </c>
      <c r="M61" t="s">
        <v>270</v>
      </c>
      <c r="N61" t="s">
        <v>259</v>
      </c>
      <c r="O61" t="s">
        <v>356</v>
      </c>
      <c r="P61" t="s">
        <v>265</v>
      </c>
      <c r="Q61" t="s">
        <v>265</v>
      </c>
      <c r="R61" t="s">
        <v>265</v>
      </c>
      <c r="S61" t="s">
        <v>264</v>
      </c>
      <c r="T61" t="s">
        <v>265</v>
      </c>
      <c r="U61" t="s">
        <v>270</v>
      </c>
      <c r="V61" t="s">
        <v>264</v>
      </c>
      <c r="W61" t="s">
        <v>259</v>
      </c>
      <c r="X61" t="s">
        <v>270</v>
      </c>
      <c r="Y61" t="s">
        <v>264</v>
      </c>
      <c r="AA61" t="s">
        <v>264</v>
      </c>
      <c r="AB61" t="s">
        <v>325</v>
      </c>
      <c r="AC61" t="s">
        <v>264</v>
      </c>
      <c r="AE61" t="str">
        <f t="shared" si="0"/>
        <v>Juan Toscano-Anderson</v>
      </c>
      <c r="AF61" t="str">
        <f t="shared" si="1"/>
        <v>Juan Toscano-Anderson</v>
      </c>
      <c r="AG61" s="4">
        <f>INDEX(PlayerInfo!B:B,MATCH($AE61,PlayerInfo!$A:$A,0))</f>
        <v>34069</v>
      </c>
      <c r="AH61" t="str">
        <f>INDEX(PlayerInfo!C:C,MATCH($AE61,PlayerInfo!$A:$A,0))</f>
        <v>Oakland, CA</v>
      </c>
      <c r="AI61" t="str">
        <f>INDEX(PlayerInfo!D:D,MATCH($AE61,PlayerInfo!$A:$A,0))</f>
        <v>6'6</v>
      </c>
      <c r="AJ61">
        <f>INDEX(PlayerInfo!E:E,MATCH($AE61,PlayerInfo!$A:$A,0))</f>
        <v>209</v>
      </c>
      <c r="AK61" t="str">
        <f>INDEX(PlayerInfo!F:F,MATCH($AE61,PlayerInfo!$A:$A,0))</f>
        <v>Marquette</v>
      </c>
      <c r="AL61" t="str">
        <f>INDEX(PlayerInfo!G:G,MATCH($AE61,PlayerInfo!$A:$A,0))</f>
        <v>Undrafted</v>
      </c>
    </row>
    <row r="62" spans="1:38" x14ac:dyDescent="0.25">
      <c r="A62" t="s">
        <v>33</v>
      </c>
      <c r="B62" t="s">
        <v>115</v>
      </c>
      <c r="C62" t="s">
        <v>197</v>
      </c>
      <c r="D62" t="s">
        <v>223</v>
      </c>
      <c r="E62" t="s">
        <v>241</v>
      </c>
      <c r="F62" t="s">
        <v>259</v>
      </c>
      <c r="G62" t="s">
        <v>277</v>
      </c>
      <c r="H62" t="s">
        <v>295</v>
      </c>
      <c r="I62" t="s">
        <v>299</v>
      </c>
      <c r="J62" t="s">
        <v>270</v>
      </c>
      <c r="K62" t="s">
        <v>313</v>
      </c>
      <c r="L62" t="s">
        <v>263</v>
      </c>
      <c r="M62" t="s">
        <v>264</v>
      </c>
      <c r="N62" t="s">
        <v>264</v>
      </c>
      <c r="O62" t="s">
        <v>347</v>
      </c>
      <c r="P62" t="s">
        <v>265</v>
      </c>
      <c r="Q62" t="s">
        <v>265</v>
      </c>
      <c r="R62" t="s">
        <v>264</v>
      </c>
      <c r="S62" t="s">
        <v>264</v>
      </c>
      <c r="T62" t="s">
        <v>265</v>
      </c>
      <c r="U62" t="s">
        <v>264</v>
      </c>
      <c r="V62" t="s">
        <v>265</v>
      </c>
      <c r="W62" t="s">
        <v>265</v>
      </c>
      <c r="X62" t="s">
        <v>265</v>
      </c>
      <c r="Y62" t="s">
        <v>265</v>
      </c>
      <c r="AA62" t="s">
        <v>265</v>
      </c>
      <c r="AB62" t="s">
        <v>263</v>
      </c>
      <c r="AC62" t="s">
        <v>264</v>
      </c>
      <c r="AE62" t="str">
        <f t="shared" si="0"/>
        <v>Moses Moody</v>
      </c>
      <c r="AF62" t="str">
        <f t="shared" si="1"/>
        <v>Moses Moody</v>
      </c>
      <c r="AG62" s="4">
        <f>INDEX(PlayerInfo!B:B,MATCH($AE62,PlayerInfo!$A:$A,0))</f>
        <v>37407</v>
      </c>
      <c r="AH62" t="str">
        <f>INDEX(PlayerInfo!C:C,MATCH($AE62,PlayerInfo!$A:$A,0))</f>
        <v>Little Rock, AK</v>
      </c>
      <c r="AI62" t="str">
        <f>INDEX(PlayerInfo!D:D,MATCH($AE62,PlayerInfo!$A:$A,0))</f>
        <v>6'5</v>
      </c>
      <c r="AJ62">
        <f>INDEX(PlayerInfo!E:E,MATCH($AE62,PlayerInfo!$A:$A,0))</f>
        <v>211</v>
      </c>
      <c r="AK62" t="str">
        <f>INDEX(PlayerInfo!F:F,MATCH($AE62,PlayerInfo!$A:$A,0))</f>
        <v>Arkansas</v>
      </c>
      <c r="AL62" t="str">
        <f>INDEX(PlayerInfo!G:G,MATCH($AE62,PlayerInfo!$A:$A,0))</f>
        <v>Rd 1, Pk 14 - GSW</v>
      </c>
    </row>
    <row r="63" spans="1:38" x14ac:dyDescent="0.25">
      <c r="A63" t="s">
        <v>33</v>
      </c>
      <c r="B63" t="s">
        <v>115</v>
      </c>
      <c r="C63" t="s">
        <v>197</v>
      </c>
      <c r="D63" t="s">
        <v>233</v>
      </c>
      <c r="E63" t="s">
        <v>251</v>
      </c>
      <c r="F63" t="s">
        <v>269</v>
      </c>
      <c r="G63" t="s">
        <v>287</v>
      </c>
      <c r="H63" t="s">
        <v>295</v>
      </c>
      <c r="I63" t="s">
        <v>299</v>
      </c>
      <c r="J63" t="s">
        <v>264</v>
      </c>
      <c r="K63" t="s">
        <v>276</v>
      </c>
      <c r="L63" t="s">
        <v>265</v>
      </c>
      <c r="M63" t="s">
        <v>265</v>
      </c>
      <c r="N63" t="s">
        <v>264</v>
      </c>
      <c r="O63" t="s">
        <v>357</v>
      </c>
      <c r="P63" t="s">
        <v>265</v>
      </c>
      <c r="Q63" t="s">
        <v>265</v>
      </c>
      <c r="R63" t="s">
        <v>265</v>
      </c>
      <c r="S63" t="s">
        <v>264</v>
      </c>
      <c r="T63" t="s">
        <v>265</v>
      </c>
      <c r="U63" t="s">
        <v>265</v>
      </c>
      <c r="V63" t="s">
        <v>265</v>
      </c>
      <c r="W63" t="s">
        <v>265</v>
      </c>
      <c r="X63" t="s">
        <v>265</v>
      </c>
      <c r="Y63" t="s">
        <v>265</v>
      </c>
      <c r="AA63" t="s">
        <v>265</v>
      </c>
      <c r="AB63" t="s">
        <v>372</v>
      </c>
      <c r="AC63" t="s">
        <v>264</v>
      </c>
      <c r="AE63" t="str">
        <f t="shared" si="0"/>
        <v>Quinndary Weatherspoon</v>
      </c>
      <c r="AF63" t="str">
        <f t="shared" si="1"/>
        <v>Quinndary Weatherspoon</v>
      </c>
      <c r="AG63" s="4">
        <f>INDEX(PlayerInfo!B:B,MATCH($AE63,PlayerInfo!$A:$A,0))</f>
        <v>35318</v>
      </c>
      <c r="AH63" t="str">
        <f>INDEX(PlayerInfo!C:C,MATCH($AE63,PlayerInfo!$A:$A,0))</f>
        <v>Canton, Mississippi</v>
      </c>
      <c r="AI63" t="str">
        <f>INDEX(PlayerInfo!D:D,MATCH($AE63,PlayerInfo!$A:$A,0))</f>
        <v>6'3</v>
      </c>
      <c r="AJ63">
        <f>INDEX(PlayerInfo!E:E,MATCH($AE63,PlayerInfo!$A:$A,0))</f>
        <v>205</v>
      </c>
      <c r="AK63" t="str">
        <f>INDEX(PlayerInfo!F:F,MATCH($AE63,PlayerInfo!$A:$A,0))</f>
        <v>Mississippi State</v>
      </c>
      <c r="AL63" t="str">
        <f>INDEX(PlayerInfo!G:G,MATCH($AE63,PlayerInfo!$A:$A,0))</f>
        <v>Rd 2, Pk 49 - SAS</v>
      </c>
    </row>
    <row r="64" spans="1:38" x14ac:dyDescent="0.25">
      <c r="A64" t="s">
        <v>33</v>
      </c>
      <c r="B64" t="s">
        <v>115</v>
      </c>
      <c r="C64" t="s">
        <v>197</v>
      </c>
      <c r="D64" t="s">
        <v>234</v>
      </c>
      <c r="E64" t="s">
        <v>252</v>
      </c>
      <c r="F64" t="s">
        <v>270</v>
      </c>
      <c r="G64" t="s">
        <v>288</v>
      </c>
      <c r="H64" t="s">
        <v>295</v>
      </c>
      <c r="I64" t="s">
        <v>299</v>
      </c>
      <c r="J64" t="s">
        <v>265</v>
      </c>
      <c r="K64" t="s">
        <v>265</v>
      </c>
      <c r="L64" t="s">
        <v>265</v>
      </c>
      <c r="M64" t="s">
        <v>265</v>
      </c>
      <c r="N64" t="s">
        <v>265</v>
      </c>
      <c r="O64" t="s">
        <v>358</v>
      </c>
      <c r="P64" t="s">
        <v>265</v>
      </c>
      <c r="Q64" t="s">
        <v>265</v>
      </c>
      <c r="R64" t="s">
        <v>265</v>
      </c>
      <c r="S64" t="s">
        <v>265</v>
      </c>
      <c r="T64" t="s">
        <v>265</v>
      </c>
      <c r="U64" t="s">
        <v>265</v>
      </c>
      <c r="V64" t="s">
        <v>265</v>
      </c>
      <c r="W64" t="s">
        <v>265</v>
      </c>
      <c r="X64" t="s">
        <v>265</v>
      </c>
      <c r="Y64" t="s">
        <v>265</v>
      </c>
      <c r="AA64" t="s">
        <v>265</v>
      </c>
      <c r="AB64" t="s">
        <v>265</v>
      </c>
      <c r="AC64" t="s">
        <v>265</v>
      </c>
      <c r="AE64" t="str">
        <f t="shared" si="0"/>
        <v>Chris Chiozza</v>
      </c>
      <c r="AF64" t="str">
        <f t="shared" si="1"/>
        <v>Chris Chiozza</v>
      </c>
      <c r="AG64" s="4">
        <f>INDEX(PlayerInfo!B:B,MATCH($AE64,PlayerInfo!$A:$A,0))</f>
        <v>35024</v>
      </c>
      <c r="AH64" t="str">
        <f>INDEX(PlayerInfo!C:C,MATCH($AE64,PlayerInfo!$A:$A,0))</f>
        <v>Memphis, TN</v>
      </c>
      <c r="AI64" t="str">
        <f>INDEX(PlayerInfo!D:D,MATCH($AE64,PlayerInfo!$A:$A,0))</f>
        <v>5'11</v>
      </c>
      <c r="AJ64">
        <f>INDEX(PlayerInfo!E:E,MATCH($AE64,PlayerInfo!$A:$A,0))</f>
        <v>175</v>
      </c>
      <c r="AK64" t="str">
        <f>INDEX(PlayerInfo!F:F,MATCH($AE64,PlayerInfo!$A:$A,0))</f>
        <v>Florida</v>
      </c>
      <c r="AL64" t="str">
        <f>INDEX(PlayerInfo!G:G,MATCH($AE64,PlayerInfo!$A:$A,0))</f>
        <v>Undrafted</v>
      </c>
    </row>
    <row r="65" spans="1:38" x14ac:dyDescent="0.25">
      <c r="A65" t="s">
        <v>33</v>
      </c>
      <c r="B65" t="s">
        <v>115</v>
      </c>
      <c r="C65" t="s">
        <v>197</v>
      </c>
      <c r="D65" t="s">
        <v>235</v>
      </c>
      <c r="E65" t="s">
        <v>253</v>
      </c>
      <c r="F65" t="s">
        <v>271</v>
      </c>
      <c r="G65" t="s">
        <v>289</v>
      </c>
      <c r="H65" t="s">
        <v>295</v>
      </c>
      <c r="I65" t="s">
        <v>299</v>
      </c>
      <c r="J65" t="s">
        <v>265</v>
      </c>
      <c r="K65" t="s">
        <v>265</v>
      </c>
      <c r="L65" t="s">
        <v>265</v>
      </c>
      <c r="M65" t="s">
        <v>265</v>
      </c>
      <c r="N65" t="s">
        <v>265</v>
      </c>
      <c r="O65" t="s">
        <v>359</v>
      </c>
      <c r="P65" t="s">
        <v>265</v>
      </c>
      <c r="Q65" t="s">
        <v>265</v>
      </c>
      <c r="R65" t="s">
        <v>265</v>
      </c>
      <c r="S65" t="s">
        <v>265</v>
      </c>
      <c r="T65" t="s">
        <v>265</v>
      </c>
      <c r="U65" t="s">
        <v>265</v>
      </c>
      <c r="V65" t="s">
        <v>265</v>
      </c>
      <c r="W65" t="s">
        <v>265</v>
      </c>
      <c r="X65" t="s">
        <v>265</v>
      </c>
      <c r="Y65" t="s">
        <v>265</v>
      </c>
      <c r="AA65" t="s">
        <v>265</v>
      </c>
      <c r="AB65" t="s">
        <v>265</v>
      </c>
      <c r="AC65" t="s">
        <v>265</v>
      </c>
      <c r="AE65" t="str">
        <f t="shared" si="0"/>
        <v>Stephen Curry</v>
      </c>
      <c r="AF65" t="str">
        <f t="shared" si="1"/>
        <v>Stephen Curry</v>
      </c>
      <c r="AG65" s="4">
        <f>INDEX(PlayerInfo!B:B,MATCH($AE65,PlayerInfo!$A:$A,0))</f>
        <v>32216</v>
      </c>
      <c r="AH65" t="str">
        <f>INDEX(PlayerInfo!C:C,MATCH($AE65,PlayerInfo!$A:$A,0))</f>
        <v>Akron, OH</v>
      </c>
      <c r="AI65" t="str">
        <f>INDEX(PlayerInfo!D:D,MATCH($AE65,PlayerInfo!$A:$A,0))</f>
        <v>6'2</v>
      </c>
      <c r="AJ65">
        <f>INDEX(PlayerInfo!E:E,MATCH($AE65,PlayerInfo!$A:$A,0))</f>
        <v>185</v>
      </c>
      <c r="AK65" t="str">
        <f>INDEX(PlayerInfo!F:F,MATCH($AE65,PlayerInfo!$A:$A,0))</f>
        <v>Davidson</v>
      </c>
      <c r="AL65" t="str">
        <f>INDEX(PlayerInfo!G:G,MATCH($AE65,PlayerInfo!$A:$A,0))</f>
        <v>Rd 1, Pk 7 - GSW</v>
      </c>
    </row>
    <row r="66" spans="1:38" x14ac:dyDescent="0.25">
      <c r="A66" t="s">
        <v>33</v>
      </c>
      <c r="B66" t="s">
        <v>115</v>
      </c>
      <c r="C66" t="s">
        <v>197</v>
      </c>
      <c r="D66" t="s">
        <v>236</v>
      </c>
      <c r="E66" t="s">
        <v>254</v>
      </c>
      <c r="F66" t="s">
        <v>272</v>
      </c>
      <c r="G66" t="s">
        <v>290</v>
      </c>
      <c r="H66" t="s">
        <v>297</v>
      </c>
      <c r="I66" t="s">
        <v>301</v>
      </c>
      <c r="J66" t="s">
        <v>265</v>
      </c>
      <c r="K66" t="s">
        <v>265</v>
      </c>
      <c r="L66" t="s">
        <v>265</v>
      </c>
      <c r="M66" t="s">
        <v>265</v>
      </c>
      <c r="N66" t="s">
        <v>265</v>
      </c>
      <c r="O66" t="s">
        <v>360</v>
      </c>
      <c r="P66" t="s">
        <v>265</v>
      </c>
      <c r="Q66" t="s">
        <v>265</v>
      </c>
      <c r="R66" t="s">
        <v>265</v>
      </c>
      <c r="S66" t="s">
        <v>265</v>
      </c>
      <c r="T66" t="s">
        <v>265</v>
      </c>
      <c r="U66" t="s">
        <v>265</v>
      </c>
      <c r="V66" t="s">
        <v>265</v>
      </c>
      <c r="W66" t="s">
        <v>265</v>
      </c>
      <c r="X66" t="s">
        <v>265</v>
      </c>
      <c r="Y66" t="s">
        <v>265</v>
      </c>
      <c r="AA66" t="s">
        <v>265</v>
      </c>
      <c r="AB66" t="s">
        <v>265</v>
      </c>
      <c r="AC66" t="s">
        <v>265</v>
      </c>
      <c r="AE66" t="str">
        <f t="shared" si="0"/>
        <v>Andre Iguodala</v>
      </c>
      <c r="AF66" t="str">
        <f t="shared" si="1"/>
        <v>Andre Iguodala</v>
      </c>
      <c r="AG66" s="4">
        <f>INDEX(PlayerInfo!B:B,MATCH($AE66,PlayerInfo!$A:$A,0))</f>
        <v>30709</v>
      </c>
      <c r="AH66" t="str">
        <f>INDEX(PlayerInfo!C:C,MATCH($AE66,PlayerInfo!$A:$A,0))</f>
        <v>Springfield, IL</v>
      </c>
      <c r="AI66" t="str">
        <f>INDEX(PlayerInfo!D:D,MATCH($AE66,PlayerInfo!$A:$A,0))</f>
        <v>6'6</v>
      </c>
      <c r="AJ66">
        <f>INDEX(PlayerInfo!E:E,MATCH($AE66,PlayerInfo!$A:$A,0))</f>
        <v>215</v>
      </c>
      <c r="AK66" t="str">
        <f>INDEX(PlayerInfo!F:F,MATCH($AE66,PlayerInfo!$A:$A,0))</f>
        <v>Arizona</v>
      </c>
      <c r="AL66" t="str">
        <f>INDEX(PlayerInfo!G:G,MATCH($AE66,PlayerInfo!$A:$A,0))</f>
        <v>Rd 1, Pk 9 - PHI</v>
      </c>
    </row>
    <row r="67" spans="1:38" x14ac:dyDescent="0.25">
      <c r="A67" t="s">
        <v>33</v>
      </c>
      <c r="B67" t="s">
        <v>115</v>
      </c>
      <c r="C67" t="s">
        <v>197</v>
      </c>
      <c r="D67" t="s">
        <v>237</v>
      </c>
      <c r="E67" t="s">
        <v>255</v>
      </c>
      <c r="F67" t="s">
        <v>273</v>
      </c>
      <c r="G67" t="s">
        <v>291</v>
      </c>
      <c r="H67" t="s">
        <v>296</v>
      </c>
      <c r="I67" t="s">
        <v>300</v>
      </c>
      <c r="J67" t="s">
        <v>265</v>
      </c>
      <c r="K67" t="s">
        <v>265</v>
      </c>
      <c r="L67" t="s">
        <v>265</v>
      </c>
      <c r="M67" t="s">
        <v>265</v>
      </c>
      <c r="N67" t="s">
        <v>265</v>
      </c>
      <c r="O67" t="s">
        <v>361</v>
      </c>
      <c r="P67" t="s">
        <v>265</v>
      </c>
      <c r="Q67" t="s">
        <v>265</v>
      </c>
      <c r="R67" t="s">
        <v>265</v>
      </c>
      <c r="S67" t="s">
        <v>265</v>
      </c>
      <c r="T67" t="s">
        <v>265</v>
      </c>
      <c r="U67" t="s">
        <v>265</v>
      </c>
      <c r="V67" t="s">
        <v>265</v>
      </c>
      <c r="W67" t="s">
        <v>265</v>
      </c>
      <c r="X67" t="s">
        <v>265</v>
      </c>
      <c r="Y67" t="s">
        <v>265</v>
      </c>
      <c r="AA67" t="s">
        <v>265</v>
      </c>
      <c r="AB67" t="s">
        <v>265</v>
      </c>
      <c r="AC67" t="s">
        <v>265</v>
      </c>
      <c r="AE67" t="str">
        <f t="shared" ref="AE67:AE130" si="2">PROPER(SUBSTITUTE(SUBSTITUTE(O67,"_"," "),".",""))</f>
        <v>Otto Porter Jr</v>
      </c>
      <c r="AF67" t="str">
        <f t="shared" ref="AF67:AF130" si="3">IF(AE67="Gary Payton Ii", "Gary Payton II", AE67)</f>
        <v>Otto Porter Jr</v>
      </c>
      <c r="AG67" s="4">
        <f>INDEX(PlayerInfo!B:B,MATCH($AE67,PlayerInfo!$A:$A,0))</f>
        <v>34123</v>
      </c>
      <c r="AH67" t="str">
        <f>INDEX(PlayerInfo!C:C,MATCH($AE67,PlayerInfo!$A:$A,0))</f>
        <v>St. Louis, MO</v>
      </c>
      <c r="AI67" t="str">
        <f>INDEX(PlayerInfo!D:D,MATCH($AE67,PlayerInfo!$A:$A,0))</f>
        <v>6'8</v>
      </c>
      <c r="AJ67">
        <f>INDEX(PlayerInfo!E:E,MATCH($AE67,PlayerInfo!$A:$A,0))</f>
        <v>200</v>
      </c>
      <c r="AK67" t="str">
        <f>INDEX(PlayerInfo!F:F,MATCH($AE67,PlayerInfo!$A:$A,0))</f>
        <v>Georgetown</v>
      </c>
      <c r="AL67" t="str">
        <f>INDEX(PlayerInfo!G:G,MATCH($AE67,PlayerInfo!$A:$A,0))</f>
        <v>Rd 1, Pk 3 - WAS</v>
      </c>
    </row>
    <row r="68" spans="1:38" x14ac:dyDescent="0.25">
      <c r="A68" t="s">
        <v>33</v>
      </c>
      <c r="B68" t="s">
        <v>115</v>
      </c>
      <c r="C68" t="s">
        <v>197</v>
      </c>
      <c r="D68" t="s">
        <v>226</v>
      </c>
      <c r="E68" t="s">
        <v>244</v>
      </c>
      <c r="F68" t="s">
        <v>262</v>
      </c>
      <c r="G68" t="s">
        <v>280</v>
      </c>
      <c r="H68" t="s">
        <v>295</v>
      </c>
      <c r="I68" t="s">
        <v>299</v>
      </c>
      <c r="J68" t="s">
        <v>265</v>
      </c>
      <c r="K68" t="s">
        <v>265</v>
      </c>
      <c r="L68" t="s">
        <v>265</v>
      </c>
      <c r="M68" t="s">
        <v>265</v>
      </c>
      <c r="N68" t="s">
        <v>265</v>
      </c>
      <c r="O68" t="s">
        <v>350</v>
      </c>
      <c r="P68" t="s">
        <v>265</v>
      </c>
      <c r="Q68" t="s">
        <v>265</v>
      </c>
      <c r="R68" t="s">
        <v>265</v>
      </c>
      <c r="S68" t="s">
        <v>265</v>
      </c>
      <c r="T68" t="s">
        <v>265</v>
      </c>
      <c r="U68" t="s">
        <v>265</v>
      </c>
      <c r="V68" t="s">
        <v>265</v>
      </c>
      <c r="W68" t="s">
        <v>265</v>
      </c>
      <c r="X68" t="s">
        <v>265</v>
      </c>
      <c r="Y68" t="s">
        <v>265</v>
      </c>
      <c r="AA68" t="s">
        <v>265</v>
      </c>
      <c r="AB68" t="s">
        <v>265</v>
      </c>
      <c r="AC68" t="s">
        <v>265</v>
      </c>
      <c r="AE68" t="str">
        <f t="shared" si="2"/>
        <v>Klay Thompson</v>
      </c>
      <c r="AF68" t="str">
        <f t="shared" si="3"/>
        <v>Klay Thompson</v>
      </c>
      <c r="AG68" s="4">
        <f>INDEX(PlayerInfo!B:B,MATCH($AE68,PlayerInfo!$A:$A,0))</f>
        <v>32912</v>
      </c>
      <c r="AH68" t="str">
        <f>INDEX(PlayerInfo!C:C,MATCH($AE68,PlayerInfo!$A:$A,0))</f>
        <v>Los Angeles, CA</v>
      </c>
      <c r="AI68" t="str">
        <f>INDEX(PlayerInfo!D:D,MATCH($AE68,PlayerInfo!$A:$A,0))</f>
        <v>6'6</v>
      </c>
      <c r="AJ68">
        <f>INDEX(PlayerInfo!E:E,MATCH($AE68,PlayerInfo!$A:$A,0))</f>
        <v>220</v>
      </c>
      <c r="AK68" t="str">
        <f>INDEX(PlayerInfo!F:F,MATCH($AE68,PlayerInfo!$A:$A,0))</f>
        <v>Washington State</v>
      </c>
      <c r="AL68" t="str">
        <f>INDEX(PlayerInfo!G:G,MATCH($AE68,PlayerInfo!$A:$A,0))</f>
        <v>Rd 1, Pk 11 - GSW</v>
      </c>
    </row>
    <row r="69" spans="1:38" x14ac:dyDescent="0.25">
      <c r="A69" t="s">
        <v>33</v>
      </c>
      <c r="B69" t="s">
        <v>115</v>
      </c>
      <c r="C69" t="s">
        <v>197</v>
      </c>
      <c r="D69" t="s">
        <v>239</v>
      </c>
      <c r="E69" t="s">
        <v>257</v>
      </c>
      <c r="F69" t="s">
        <v>275</v>
      </c>
      <c r="G69" t="s">
        <v>293</v>
      </c>
      <c r="H69" t="s">
        <v>298</v>
      </c>
      <c r="I69" t="s">
        <v>302</v>
      </c>
      <c r="J69" t="s">
        <v>265</v>
      </c>
      <c r="K69" t="s">
        <v>265</v>
      </c>
      <c r="L69" t="s">
        <v>265</v>
      </c>
      <c r="M69" t="s">
        <v>265</v>
      </c>
      <c r="N69" t="s">
        <v>265</v>
      </c>
      <c r="O69" t="s">
        <v>363</v>
      </c>
      <c r="P69" t="s">
        <v>265</v>
      </c>
      <c r="Q69" t="s">
        <v>265</v>
      </c>
      <c r="R69" t="s">
        <v>265</v>
      </c>
      <c r="S69" t="s">
        <v>265</v>
      </c>
      <c r="T69" t="s">
        <v>265</v>
      </c>
      <c r="U69" t="s">
        <v>265</v>
      </c>
      <c r="V69" t="s">
        <v>265</v>
      </c>
      <c r="W69" t="s">
        <v>265</v>
      </c>
      <c r="X69" t="s">
        <v>265</v>
      </c>
      <c r="Y69" t="s">
        <v>265</v>
      </c>
      <c r="AA69" t="s">
        <v>265</v>
      </c>
      <c r="AB69" t="s">
        <v>265</v>
      </c>
      <c r="AC69" t="s">
        <v>265</v>
      </c>
      <c r="AE69" t="str">
        <f t="shared" si="2"/>
        <v>James Wiseman</v>
      </c>
      <c r="AF69" t="str">
        <f t="shared" si="3"/>
        <v>James Wiseman</v>
      </c>
      <c r="AG69" s="4">
        <f>INDEX(PlayerInfo!B:B,MATCH($AE69,PlayerInfo!$A:$A,0))</f>
        <v>36981</v>
      </c>
      <c r="AH69" t="str">
        <f>INDEX(PlayerInfo!C:C,MATCH($AE69,PlayerInfo!$A:$A,0))</f>
        <v>Nashville, TN</v>
      </c>
      <c r="AI69" t="str">
        <f>INDEX(PlayerInfo!D:D,MATCH($AE69,PlayerInfo!$A:$A,0))</f>
        <v>7'0</v>
      </c>
      <c r="AJ69">
        <f>INDEX(PlayerInfo!E:E,MATCH($AE69,PlayerInfo!$A:$A,0))</f>
        <v>240</v>
      </c>
      <c r="AK69" t="str">
        <f>INDEX(PlayerInfo!F:F,MATCH($AE69,PlayerInfo!$A:$A,0))</f>
        <v>Memphis</v>
      </c>
      <c r="AL69" t="str">
        <f>INDEX(PlayerInfo!G:G,MATCH($AE69,PlayerInfo!$A:$A,0))</f>
        <v>Rd 1, Pk 2 - GSW</v>
      </c>
    </row>
    <row r="70" spans="1:38" x14ac:dyDescent="0.25">
      <c r="A70" t="s">
        <v>34</v>
      </c>
      <c r="B70" t="s">
        <v>116</v>
      </c>
      <c r="C70" t="s">
        <v>198</v>
      </c>
      <c r="D70" t="s">
        <v>238</v>
      </c>
      <c r="E70" t="s">
        <v>256</v>
      </c>
      <c r="F70" t="s">
        <v>274</v>
      </c>
      <c r="G70" t="s">
        <v>292</v>
      </c>
      <c r="H70" t="s">
        <v>296</v>
      </c>
      <c r="I70" t="s">
        <v>300</v>
      </c>
      <c r="J70" t="s">
        <v>273</v>
      </c>
      <c r="K70" t="s">
        <v>338</v>
      </c>
      <c r="L70" t="s">
        <v>307</v>
      </c>
      <c r="M70" t="s">
        <v>317</v>
      </c>
      <c r="N70" t="s">
        <v>327</v>
      </c>
      <c r="O70" t="s">
        <v>362</v>
      </c>
      <c r="P70" t="s">
        <v>265</v>
      </c>
      <c r="Q70" t="s">
        <v>265</v>
      </c>
      <c r="R70" t="s">
        <v>263</v>
      </c>
      <c r="S70" t="s">
        <v>259</v>
      </c>
      <c r="T70" t="s">
        <v>264</v>
      </c>
      <c r="U70" t="s">
        <v>264</v>
      </c>
      <c r="V70" t="s">
        <v>263</v>
      </c>
      <c r="W70" t="s">
        <v>259</v>
      </c>
      <c r="X70" t="s">
        <v>270</v>
      </c>
      <c r="Y70" t="s">
        <v>270</v>
      </c>
      <c r="AA70" t="s">
        <v>264</v>
      </c>
      <c r="AB70" t="s">
        <v>314</v>
      </c>
      <c r="AC70" t="s">
        <v>264</v>
      </c>
      <c r="AD70" t="s">
        <v>396</v>
      </c>
      <c r="AE70" t="str">
        <f t="shared" si="2"/>
        <v>Andrew Wiggins</v>
      </c>
      <c r="AF70" t="str">
        <f t="shared" si="3"/>
        <v>Andrew Wiggins</v>
      </c>
      <c r="AG70" s="4">
        <f>INDEX(PlayerInfo!B:B,MATCH($AE70,PlayerInfo!$A:$A,0))</f>
        <v>34753</v>
      </c>
      <c r="AH70" t="str">
        <f>INDEX(PlayerInfo!C:C,MATCH($AE70,PlayerInfo!$A:$A,0))</f>
        <v>Toronto, ON</v>
      </c>
      <c r="AI70" t="str">
        <f>INDEX(PlayerInfo!D:D,MATCH($AE70,PlayerInfo!$A:$A,0))</f>
        <v>6'7</v>
      </c>
      <c r="AJ70">
        <f>INDEX(PlayerInfo!E:E,MATCH($AE70,PlayerInfo!$A:$A,0))</f>
        <v>197</v>
      </c>
      <c r="AK70" t="str">
        <f>INDEX(PlayerInfo!F:F,MATCH($AE70,PlayerInfo!$A:$A,0))</f>
        <v>Kansas</v>
      </c>
      <c r="AL70" t="str">
        <f>INDEX(PlayerInfo!G:G,MATCH($AE70,PlayerInfo!$A:$A,0))</f>
        <v>Rd 1, Pk 1 - CLE</v>
      </c>
    </row>
    <row r="71" spans="1:38" x14ac:dyDescent="0.25">
      <c r="A71" t="s">
        <v>34</v>
      </c>
      <c r="B71" t="s">
        <v>116</v>
      </c>
      <c r="C71" t="s">
        <v>198</v>
      </c>
      <c r="D71" t="s">
        <v>224</v>
      </c>
      <c r="E71" t="s">
        <v>242</v>
      </c>
      <c r="F71" t="s">
        <v>260</v>
      </c>
      <c r="G71" t="s">
        <v>278</v>
      </c>
      <c r="H71" t="s">
        <v>296</v>
      </c>
      <c r="I71" t="s">
        <v>300</v>
      </c>
      <c r="J71" t="s">
        <v>275</v>
      </c>
      <c r="K71" t="s">
        <v>317</v>
      </c>
      <c r="L71" t="s">
        <v>327</v>
      </c>
      <c r="M71" t="s">
        <v>263</v>
      </c>
      <c r="N71" t="s">
        <v>261</v>
      </c>
      <c r="O71" t="s">
        <v>348</v>
      </c>
      <c r="P71" t="s">
        <v>259</v>
      </c>
      <c r="Q71" t="s">
        <v>261</v>
      </c>
      <c r="R71" t="s">
        <v>265</v>
      </c>
      <c r="S71" t="s">
        <v>265</v>
      </c>
      <c r="T71" t="s">
        <v>265</v>
      </c>
      <c r="U71" t="s">
        <v>272</v>
      </c>
      <c r="V71" t="s">
        <v>317</v>
      </c>
      <c r="W71" t="s">
        <v>259</v>
      </c>
      <c r="X71" t="s">
        <v>265</v>
      </c>
      <c r="Y71" t="s">
        <v>263</v>
      </c>
      <c r="AA71" t="s">
        <v>264</v>
      </c>
      <c r="AB71" t="s">
        <v>316</v>
      </c>
      <c r="AC71" t="s">
        <v>264</v>
      </c>
      <c r="AD71" t="s">
        <v>397</v>
      </c>
      <c r="AE71" t="str">
        <f t="shared" si="2"/>
        <v>Draymond Green</v>
      </c>
      <c r="AF71" t="str">
        <f t="shared" si="3"/>
        <v>Draymond Green</v>
      </c>
      <c r="AG71" s="4">
        <f>INDEX(PlayerInfo!B:B,MATCH($AE71,PlayerInfo!$A:$A,0))</f>
        <v>32936</v>
      </c>
      <c r="AH71" t="str">
        <f>INDEX(PlayerInfo!C:C,MATCH($AE71,PlayerInfo!$A:$A,0))</f>
        <v>Saginaw, MI</v>
      </c>
      <c r="AI71" t="str">
        <f>INDEX(PlayerInfo!D:D,MATCH($AE71,PlayerInfo!$A:$A,0))</f>
        <v>6'6</v>
      </c>
      <c r="AJ71">
        <f>INDEX(PlayerInfo!E:E,MATCH($AE71,PlayerInfo!$A:$A,0))</f>
        <v>230</v>
      </c>
      <c r="AK71" t="str">
        <f>INDEX(PlayerInfo!F:F,MATCH($AE71,PlayerInfo!$A:$A,0))</f>
        <v>Michigan State</v>
      </c>
      <c r="AL71" t="str">
        <f>INDEX(PlayerInfo!G:G,MATCH($AE71,PlayerInfo!$A:$A,0))</f>
        <v>Rd 2, Pk 35 - GSW</v>
      </c>
    </row>
    <row r="72" spans="1:38" x14ac:dyDescent="0.25">
      <c r="A72" t="s">
        <v>34</v>
      </c>
      <c r="B72" t="s">
        <v>116</v>
      </c>
      <c r="C72" t="s">
        <v>198</v>
      </c>
      <c r="D72" t="s">
        <v>225</v>
      </c>
      <c r="E72" t="s">
        <v>243</v>
      </c>
      <c r="F72" t="s">
        <v>261</v>
      </c>
      <c r="G72" t="s">
        <v>279</v>
      </c>
      <c r="H72" t="s">
        <v>296</v>
      </c>
      <c r="I72" t="s">
        <v>300</v>
      </c>
      <c r="J72" t="s">
        <v>310</v>
      </c>
      <c r="K72" t="s">
        <v>339</v>
      </c>
      <c r="L72" t="s">
        <v>270</v>
      </c>
      <c r="M72" t="s">
        <v>264</v>
      </c>
      <c r="N72" t="s">
        <v>264</v>
      </c>
      <c r="O72" t="s">
        <v>349</v>
      </c>
      <c r="P72" t="s">
        <v>265</v>
      </c>
      <c r="Q72" t="s">
        <v>265</v>
      </c>
      <c r="R72" t="s">
        <v>265</v>
      </c>
      <c r="S72" t="s">
        <v>265</v>
      </c>
      <c r="T72" t="s">
        <v>264</v>
      </c>
      <c r="U72" t="s">
        <v>264</v>
      </c>
      <c r="V72" t="s">
        <v>270</v>
      </c>
      <c r="W72" t="s">
        <v>264</v>
      </c>
      <c r="X72" t="s">
        <v>265</v>
      </c>
      <c r="Y72" t="s">
        <v>265</v>
      </c>
      <c r="AA72" t="s">
        <v>265</v>
      </c>
      <c r="AB72" t="s">
        <v>373</v>
      </c>
      <c r="AC72" t="s">
        <v>264</v>
      </c>
      <c r="AD72" t="s">
        <v>298</v>
      </c>
      <c r="AE72" t="str">
        <f t="shared" si="2"/>
        <v>Kevon Looney</v>
      </c>
      <c r="AF72" t="str">
        <f t="shared" si="3"/>
        <v>Kevon Looney</v>
      </c>
      <c r="AG72" s="4">
        <f>INDEX(PlayerInfo!B:B,MATCH($AE72,PlayerInfo!$A:$A,0))</f>
        <v>35101</v>
      </c>
      <c r="AH72" t="str">
        <f>INDEX(PlayerInfo!C:C,MATCH($AE72,PlayerInfo!$A:$A,0))</f>
        <v>Milwaukee, WI</v>
      </c>
      <c r="AI72" t="str">
        <f>INDEX(PlayerInfo!D:D,MATCH($AE72,PlayerInfo!$A:$A,0))</f>
        <v>6'9</v>
      </c>
      <c r="AJ72">
        <f>INDEX(PlayerInfo!E:E,MATCH($AE72,PlayerInfo!$A:$A,0))</f>
        <v>222</v>
      </c>
      <c r="AK72" t="str">
        <f>INDEX(PlayerInfo!F:F,MATCH($AE72,PlayerInfo!$A:$A,0))</f>
        <v>UCLA</v>
      </c>
      <c r="AL72" t="str">
        <f>INDEX(PlayerInfo!G:G,MATCH($AE72,PlayerInfo!$A:$A,0))</f>
        <v>Rd 1, Pk 30 - GSW</v>
      </c>
    </row>
    <row r="73" spans="1:38" x14ac:dyDescent="0.25">
      <c r="A73" t="s">
        <v>34</v>
      </c>
      <c r="B73" t="s">
        <v>116</v>
      </c>
      <c r="C73" t="s">
        <v>198</v>
      </c>
      <c r="D73" t="s">
        <v>226</v>
      </c>
      <c r="E73" t="s">
        <v>244</v>
      </c>
      <c r="F73" t="s">
        <v>262</v>
      </c>
      <c r="G73" t="s">
        <v>280</v>
      </c>
      <c r="H73" t="s">
        <v>295</v>
      </c>
      <c r="I73" t="s">
        <v>299</v>
      </c>
      <c r="J73" t="s">
        <v>319</v>
      </c>
      <c r="K73" t="s">
        <v>322</v>
      </c>
      <c r="L73" t="s">
        <v>318</v>
      </c>
      <c r="M73" t="s">
        <v>305</v>
      </c>
      <c r="N73" t="s">
        <v>306</v>
      </c>
      <c r="O73" t="s">
        <v>350</v>
      </c>
      <c r="P73" t="s">
        <v>265</v>
      </c>
      <c r="Q73" t="s">
        <v>265</v>
      </c>
      <c r="R73" t="s">
        <v>266</v>
      </c>
      <c r="S73" t="s">
        <v>307</v>
      </c>
      <c r="T73" t="s">
        <v>265</v>
      </c>
      <c r="U73" t="s">
        <v>261</v>
      </c>
      <c r="V73" t="s">
        <v>270</v>
      </c>
      <c r="W73" t="s">
        <v>263</v>
      </c>
      <c r="X73" t="s">
        <v>265</v>
      </c>
      <c r="Y73" t="s">
        <v>264</v>
      </c>
      <c r="AA73" t="s">
        <v>265</v>
      </c>
      <c r="AB73" t="s">
        <v>270</v>
      </c>
      <c r="AC73" t="s">
        <v>264</v>
      </c>
      <c r="AD73" t="s">
        <v>398</v>
      </c>
      <c r="AE73" t="str">
        <f t="shared" si="2"/>
        <v>Klay Thompson</v>
      </c>
      <c r="AF73" t="str">
        <f t="shared" si="3"/>
        <v>Klay Thompson</v>
      </c>
      <c r="AG73" s="4">
        <f>INDEX(PlayerInfo!B:B,MATCH($AE73,PlayerInfo!$A:$A,0))</f>
        <v>32912</v>
      </c>
      <c r="AH73" t="str">
        <f>INDEX(PlayerInfo!C:C,MATCH($AE73,PlayerInfo!$A:$A,0))</f>
        <v>Los Angeles, CA</v>
      </c>
      <c r="AI73" t="str">
        <f>INDEX(PlayerInfo!D:D,MATCH($AE73,PlayerInfo!$A:$A,0))</f>
        <v>6'6</v>
      </c>
      <c r="AJ73">
        <f>INDEX(PlayerInfo!E:E,MATCH($AE73,PlayerInfo!$A:$A,0))</f>
        <v>220</v>
      </c>
      <c r="AK73" t="str">
        <f>INDEX(PlayerInfo!F:F,MATCH($AE73,PlayerInfo!$A:$A,0))</f>
        <v>Washington State</v>
      </c>
      <c r="AL73" t="str">
        <f>INDEX(PlayerInfo!G:G,MATCH($AE73,PlayerInfo!$A:$A,0))</f>
        <v>Rd 1, Pk 11 - GSW</v>
      </c>
    </row>
    <row r="74" spans="1:38" x14ac:dyDescent="0.25">
      <c r="A74" t="s">
        <v>34</v>
      </c>
      <c r="B74" t="s">
        <v>116</v>
      </c>
      <c r="C74" t="s">
        <v>198</v>
      </c>
      <c r="D74" t="s">
        <v>227</v>
      </c>
      <c r="E74" t="s">
        <v>245</v>
      </c>
      <c r="F74" t="s">
        <v>263</v>
      </c>
      <c r="G74" t="s">
        <v>281</v>
      </c>
      <c r="H74" t="s">
        <v>295</v>
      </c>
      <c r="I74" t="s">
        <v>299</v>
      </c>
      <c r="J74" t="s">
        <v>320</v>
      </c>
      <c r="K74" t="s">
        <v>308</v>
      </c>
      <c r="L74" t="s">
        <v>309</v>
      </c>
      <c r="M74" t="s">
        <v>272</v>
      </c>
      <c r="N74" t="s">
        <v>274</v>
      </c>
      <c r="O74" t="s">
        <v>351</v>
      </c>
      <c r="P74" t="s">
        <v>317</v>
      </c>
      <c r="Q74" t="s">
        <v>317</v>
      </c>
      <c r="R74" t="s">
        <v>325</v>
      </c>
      <c r="S74" t="s">
        <v>269</v>
      </c>
      <c r="T74" t="s">
        <v>264</v>
      </c>
      <c r="U74" t="s">
        <v>261</v>
      </c>
      <c r="V74" t="s">
        <v>325</v>
      </c>
      <c r="W74" t="s">
        <v>259</v>
      </c>
      <c r="X74" t="s">
        <v>265</v>
      </c>
      <c r="Y74" t="s">
        <v>261</v>
      </c>
      <c r="AA74" t="s">
        <v>264</v>
      </c>
      <c r="AB74" t="s">
        <v>312</v>
      </c>
      <c r="AC74" t="s">
        <v>265</v>
      </c>
      <c r="AD74" t="s">
        <v>399</v>
      </c>
      <c r="AE74" t="str">
        <f t="shared" si="2"/>
        <v>Jordan Poole</v>
      </c>
      <c r="AF74" t="str">
        <f t="shared" si="3"/>
        <v>Jordan Poole</v>
      </c>
      <c r="AG74" s="4">
        <f>INDEX(PlayerInfo!B:B,MATCH($AE74,PlayerInfo!$A:$A,0))</f>
        <v>36330</v>
      </c>
      <c r="AH74" t="str">
        <f>INDEX(PlayerInfo!C:C,MATCH($AE74,PlayerInfo!$A:$A,0))</f>
        <v>Milwaukee, WI</v>
      </c>
      <c r="AI74" t="str">
        <f>INDEX(PlayerInfo!D:D,MATCH($AE74,PlayerInfo!$A:$A,0))</f>
        <v>6'4</v>
      </c>
      <c r="AJ74">
        <f>INDEX(PlayerInfo!E:E,MATCH($AE74,PlayerInfo!$A:$A,0))</f>
        <v>194</v>
      </c>
      <c r="AK74" t="str">
        <f>INDEX(PlayerInfo!F:F,MATCH($AE74,PlayerInfo!$A:$A,0))</f>
        <v>Michigan</v>
      </c>
      <c r="AL74" t="str">
        <f>INDEX(PlayerInfo!G:G,MATCH($AE74,PlayerInfo!$A:$A,0))</f>
        <v>Rd 1, Pk 28 - GSW</v>
      </c>
    </row>
    <row r="75" spans="1:38" x14ac:dyDescent="0.25">
      <c r="A75" t="s">
        <v>34</v>
      </c>
      <c r="B75" t="s">
        <v>116</v>
      </c>
      <c r="C75" t="s">
        <v>198</v>
      </c>
      <c r="D75" t="s">
        <v>229</v>
      </c>
      <c r="E75" t="s">
        <v>247</v>
      </c>
      <c r="F75" t="s">
        <v>265</v>
      </c>
      <c r="G75" t="s">
        <v>283</v>
      </c>
      <c r="H75" t="s">
        <v>295</v>
      </c>
      <c r="I75" t="s">
        <v>299</v>
      </c>
      <c r="J75" t="s">
        <v>276</v>
      </c>
      <c r="K75" t="s">
        <v>340</v>
      </c>
      <c r="L75" t="s">
        <v>327</v>
      </c>
      <c r="M75" t="s">
        <v>259</v>
      </c>
      <c r="N75" t="s">
        <v>266</v>
      </c>
      <c r="O75" t="s">
        <v>353</v>
      </c>
      <c r="P75" t="s">
        <v>265</v>
      </c>
      <c r="Q75" t="s">
        <v>265</v>
      </c>
      <c r="R75" t="s">
        <v>270</v>
      </c>
      <c r="S75" t="s">
        <v>261</v>
      </c>
      <c r="T75" t="s">
        <v>265</v>
      </c>
      <c r="U75" t="s">
        <v>263</v>
      </c>
      <c r="V75" t="s">
        <v>261</v>
      </c>
      <c r="W75" t="s">
        <v>264</v>
      </c>
      <c r="X75" t="s">
        <v>264</v>
      </c>
      <c r="Y75" t="s">
        <v>265</v>
      </c>
      <c r="AA75" t="s">
        <v>264</v>
      </c>
      <c r="AB75" t="s">
        <v>261</v>
      </c>
      <c r="AC75" t="s">
        <v>265</v>
      </c>
      <c r="AE75" t="str">
        <f t="shared" si="2"/>
        <v>Gary Payton Ii</v>
      </c>
      <c r="AF75" t="str">
        <f t="shared" si="3"/>
        <v>Gary Payton II</v>
      </c>
      <c r="AG75" s="4">
        <f>INDEX(PlayerInfo!B:B,MATCH($AE75,PlayerInfo!$A:$A,0))</f>
        <v>33939</v>
      </c>
      <c r="AH75" t="str">
        <f>INDEX(PlayerInfo!C:C,MATCH($AE75,PlayerInfo!$A:$A,0))</f>
        <v>Seattle, WA</v>
      </c>
      <c r="AI75" t="str">
        <f>INDEX(PlayerInfo!D:D,MATCH($AE75,PlayerInfo!$A:$A,0))</f>
        <v>6'3</v>
      </c>
      <c r="AJ75">
        <f>INDEX(PlayerInfo!E:E,MATCH($AE75,PlayerInfo!$A:$A,0))</f>
        <v>195</v>
      </c>
      <c r="AK75" t="str">
        <f>INDEX(PlayerInfo!F:F,MATCH($AE75,PlayerInfo!$A:$A,0))</f>
        <v>Salt Lake CC/Oregon State</v>
      </c>
      <c r="AL75" t="str">
        <f>INDEX(PlayerInfo!G:G,MATCH($AE75,PlayerInfo!$A:$A,0))</f>
        <v>Undrafted</v>
      </c>
    </row>
    <row r="76" spans="1:38" x14ac:dyDescent="0.25">
      <c r="A76" t="s">
        <v>34</v>
      </c>
      <c r="B76" t="s">
        <v>116</v>
      </c>
      <c r="C76" t="s">
        <v>198</v>
      </c>
      <c r="D76" t="s">
        <v>237</v>
      </c>
      <c r="E76" t="s">
        <v>255</v>
      </c>
      <c r="F76" t="s">
        <v>273</v>
      </c>
      <c r="G76" t="s">
        <v>291</v>
      </c>
      <c r="H76" t="s">
        <v>296</v>
      </c>
      <c r="I76" t="s">
        <v>300</v>
      </c>
      <c r="J76" t="s">
        <v>315</v>
      </c>
      <c r="K76" t="s">
        <v>338</v>
      </c>
      <c r="L76" t="s">
        <v>270</v>
      </c>
      <c r="M76" t="s">
        <v>264</v>
      </c>
      <c r="N76" t="s">
        <v>259</v>
      </c>
      <c r="O76" t="s">
        <v>361</v>
      </c>
      <c r="P76" t="s">
        <v>265</v>
      </c>
      <c r="Q76" t="s">
        <v>265</v>
      </c>
      <c r="R76" t="s">
        <v>265</v>
      </c>
      <c r="S76" t="s">
        <v>270</v>
      </c>
      <c r="T76" t="s">
        <v>270</v>
      </c>
      <c r="U76" t="s">
        <v>325</v>
      </c>
      <c r="V76" t="s">
        <v>265</v>
      </c>
      <c r="W76" t="s">
        <v>264</v>
      </c>
      <c r="X76" t="s">
        <v>264</v>
      </c>
      <c r="Y76" t="s">
        <v>265</v>
      </c>
      <c r="AA76" t="s">
        <v>264</v>
      </c>
      <c r="AB76" t="s">
        <v>263</v>
      </c>
      <c r="AC76" t="s">
        <v>265</v>
      </c>
      <c r="AE76" t="str">
        <f t="shared" si="2"/>
        <v>Otto Porter Jr</v>
      </c>
      <c r="AF76" t="str">
        <f t="shared" si="3"/>
        <v>Otto Porter Jr</v>
      </c>
      <c r="AG76" s="4">
        <f>INDEX(PlayerInfo!B:B,MATCH($AE76,PlayerInfo!$A:$A,0))</f>
        <v>34123</v>
      </c>
      <c r="AH76" t="str">
        <f>INDEX(PlayerInfo!C:C,MATCH($AE76,PlayerInfo!$A:$A,0))</f>
        <v>St. Louis, MO</v>
      </c>
      <c r="AI76" t="str">
        <f>INDEX(PlayerInfo!D:D,MATCH($AE76,PlayerInfo!$A:$A,0))</f>
        <v>6'8</v>
      </c>
      <c r="AJ76">
        <f>INDEX(PlayerInfo!E:E,MATCH($AE76,PlayerInfo!$A:$A,0))</f>
        <v>200</v>
      </c>
      <c r="AK76" t="str">
        <f>INDEX(PlayerInfo!F:F,MATCH($AE76,PlayerInfo!$A:$A,0))</f>
        <v>Georgetown</v>
      </c>
      <c r="AL76" t="str">
        <f>INDEX(PlayerInfo!G:G,MATCH($AE76,PlayerInfo!$A:$A,0))</f>
        <v>Rd 1, Pk 3 - WAS</v>
      </c>
    </row>
    <row r="77" spans="1:38" x14ac:dyDescent="0.25">
      <c r="A77" t="s">
        <v>34</v>
      </c>
      <c r="B77" t="s">
        <v>116</v>
      </c>
      <c r="C77" t="s">
        <v>198</v>
      </c>
      <c r="D77" t="s">
        <v>230</v>
      </c>
      <c r="E77" t="s">
        <v>248</v>
      </c>
      <c r="F77" t="s">
        <v>266</v>
      </c>
      <c r="G77" t="s">
        <v>284</v>
      </c>
      <c r="H77" t="s">
        <v>296</v>
      </c>
      <c r="I77" t="s">
        <v>300</v>
      </c>
      <c r="J77" t="s">
        <v>321</v>
      </c>
      <c r="K77" t="s">
        <v>271</v>
      </c>
      <c r="L77" t="s">
        <v>263</v>
      </c>
      <c r="M77" t="s">
        <v>264</v>
      </c>
      <c r="N77" t="s">
        <v>263</v>
      </c>
      <c r="O77" t="s">
        <v>354</v>
      </c>
      <c r="P77" t="s">
        <v>265</v>
      </c>
      <c r="Q77" t="s">
        <v>265</v>
      </c>
      <c r="R77" t="s">
        <v>264</v>
      </c>
      <c r="S77" t="s">
        <v>270</v>
      </c>
      <c r="T77" t="s">
        <v>264</v>
      </c>
      <c r="U77" t="s">
        <v>270</v>
      </c>
      <c r="V77" t="s">
        <v>264</v>
      </c>
      <c r="W77" t="s">
        <v>270</v>
      </c>
      <c r="X77" t="s">
        <v>265</v>
      </c>
      <c r="Y77" t="s">
        <v>265</v>
      </c>
      <c r="AA77" t="s">
        <v>265</v>
      </c>
      <c r="AB77" t="s">
        <v>374</v>
      </c>
      <c r="AC77" t="s">
        <v>265</v>
      </c>
      <c r="AE77" t="str">
        <f t="shared" si="2"/>
        <v>Nemanja Bjelica</v>
      </c>
      <c r="AF77" t="str">
        <f t="shared" si="3"/>
        <v>Nemanja Bjelica</v>
      </c>
      <c r="AG77" s="4">
        <f>INDEX(PlayerInfo!B:B,MATCH($AE77,PlayerInfo!$A:$A,0))</f>
        <v>32272</v>
      </c>
      <c r="AH77" t="str">
        <f>INDEX(PlayerInfo!C:C,MATCH($AE77,PlayerInfo!$A:$A,0))</f>
        <v>Belgrade, Serbia</v>
      </c>
      <c r="AI77" t="str">
        <f>INDEX(PlayerInfo!D:D,MATCH($AE77,PlayerInfo!$A:$A,0))</f>
        <v>6'9</v>
      </c>
      <c r="AJ77">
        <f>INDEX(PlayerInfo!E:E,MATCH($AE77,PlayerInfo!$A:$A,0))</f>
        <v>234</v>
      </c>
      <c r="AK77" t="str">
        <f>INDEX(PlayerInfo!F:F,MATCH($AE77,PlayerInfo!$A:$A,0))</f>
        <v>-</v>
      </c>
      <c r="AL77" t="str">
        <f>INDEX(PlayerInfo!G:G,MATCH($AE77,PlayerInfo!$A:$A,0))</f>
        <v>Rd 2, Pk 35 - WAS</v>
      </c>
    </row>
    <row r="78" spans="1:38" x14ac:dyDescent="0.25">
      <c r="A78" t="s">
        <v>34</v>
      </c>
      <c r="B78" t="s">
        <v>116</v>
      </c>
      <c r="C78" t="s">
        <v>198</v>
      </c>
      <c r="D78" t="s">
        <v>236</v>
      </c>
      <c r="E78" t="s">
        <v>254</v>
      </c>
      <c r="F78" t="s">
        <v>272</v>
      </c>
      <c r="G78" t="s">
        <v>290</v>
      </c>
      <c r="H78" t="s">
        <v>297</v>
      </c>
      <c r="I78" t="s">
        <v>301</v>
      </c>
      <c r="J78" t="s">
        <v>305</v>
      </c>
      <c r="K78" t="s">
        <v>341</v>
      </c>
      <c r="L78" t="s">
        <v>265</v>
      </c>
      <c r="M78" t="s">
        <v>265</v>
      </c>
      <c r="N78" t="s">
        <v>263</v>
      </c>
      <c r="O78" t="s">
        <v>360</v>
      </c>
      <c r="P78" t="s">
        <v>265</v>
      </c>
      <c r="Q78" t="s">
        <v>265</v>
      </c>
      <c r="R78" t="s">
        <v>265</v>
      </c>
      <c r="S78" t="s">
        <v>263</v>
      </c>
      <c r="T78" t="s">
        <v>265</v>
      </c>
      <c r="U78" t="s">
        <v>263</v>
      </c>
      <c r="V78" t="s">
        <v>259</v>
      </c>
      <c r="W78" t="s">
        <v>264</v>
      </c>
      <c r="X78" t="s">
        <v>265</v>
      </c>
      <c r="Y78" t="s">
        <v>265</v>
      </c>
      <c r="AA78" t="s">
        <v>264</v>
      </c>
      <c r="AB78" t="s">
        <v>375</v>
      </c>
      <c r="AC78" t="s">
        <v>264</v>
      </c>
      <c r="AE78" t="str">
        <f t="shared" si="2"/>
        <v>Andre Iguodala</v>
      </c>
      <c r="AF78" t="str">
        <f t="shared" si="3"/>
        <v>Andre Iguodala</v>
      </c>
      <c r="AG78" s="4">
        <f>INDEX(PlayerInfo!B:B,MATCH($AE78,PlayerInfo!$A:$A,0))</f>
        <v>30709</v>
      </c>
      <c r="AH78" t="str">
        <f>INDEX(PlayerInfo!C:C,MATCH($AE78,PlayerInfo!$A:$A,0))</f>
        <v>Springfield, IL</v>
      </c>
      <c r="AI78" t="str">
        <f>INDEX(PlayerInfo!D:D,MATCH($AE78,PlayerInfo!$A:$A,0))</f>
        <v>6'6</v>
      </c>
      <c r="AJ78">
        <f>INDEX(PlayerInfo!E:E,MATCH($AE78,PlayerInfo!$A:$A,0))</f>
        <v>215</v>
      </c>
      <c r="AK78" t="str">
        <f>INDEX(PlayerInfo!F:F,MATCH($AE78,PlayerInfo!$A:$A,0))</f>
        <v>Arizona</v>
      </c>
      <c r="AL78" t="str">
        <f>INDEX(PlayerInfo!G:G,MATCH($AE78,PlayerInfo!$A:$A,0))</f>
        <v>Rd 1, Pk 9 - PHI</v>
      </c>
    </row>
    <row r="79" spans="1:38" x14ac:dyDescent="0.25">
      <c r="A79" t="s">
        <v>34</v>
      </c>
      <c r="B79" t="s">
        <v>116</v>
      </c>
      <c r="C79" t="s">
        <v>198</v>
      </c>
      <c r="D79" t="s">
        <v>231</v>
      </c>
      <c r="E79" t="s">
        <v>249</v>
      </c>
      <c r="F79" t="s">
        <v>267</v>
      </c>
      <c r="G79" t="s">
        <v>285</v>
      </c>
      <c r="H79" t="s">
        <v>296</v>
      </c>
      <c r="I79" t="s">
        <v>300</v>
      </c>
      <c r="J79" t="s">
        <v>259</v>
      </c>
      <c r="K79" t="s">
        <v>305</v>
      </c>
      <c r="L79" t="s">
        <v>265</v>
      </c>
      <c r="M79" t="s">
        <v>265</v>
      </c>
      <c r="N79" t="s">
        <v>265</v>
      </c>
      <c r="O79" t="s">
        <v>355</v>
      </c>
      <c r="P79" t="s">
        <v>265</v>
      </c>
      <c r="Q79" t="s">
        <v>265</v>
      </c>
      <c r="R79" t="s">
        <v>265</v>
      </c>
      <c r="S79" t="s">
        <v>265</v>
      </c>
      <c r="T79" t="s">
        <v>265</v>
      </c>
      <c r="U79" t="s">
        <v>265</v>
      </c>
      <c r="V79" t="s">
        <v>265</v>
      </c>
      <c r="W79" t="s">
        <v>264</v>
      </c>
      <c r="X79" t="s">
        <v>264</v>
      </c>
      <c r="Y79" t="s">
        <v>265</v>
      </c>
      <c r="AA79" t="s">
        <v>265</v>
      </c>
      <c r="AB79" t="s">
        <v>368</v>
      </c>
      <c r="AC79" t="s">
        <v>265</v>
      </c>
      <c r="AE79" t="str">
        <f t="shared" si="2"/>
        <v>Jonathan Kuminga</v>
      </c>
      <c r="AF79" t="str">
        <f t="shared" si="3"/>
        <v>Jonathan Kuminga</v>
      </c>
      <c r="AG79" s="4">
        <f>INDEX(PlayerInfo!B:B,MATCH($AE79,PlayerInfo!$A:$A,0))</f>
        <v>37535</v>
      </c>
      <c r="AH79" t="str">
        <f>INDEX(PlayerInfo!C:C,MATCH($AE79,PlayerInfo!$A:$A,0))</f>
        <v>Goma, DR Congo</v>
      </c>
      <c r="AI79" t="str">
        <f>INDEX(PlayerInfo!D:D,MATCH($AE79,PlayerInfo!$A:$A,0))</f>
        <v>6'7</v>
      </c>
      <c r="AJ79">
        <f>INDEX(PlayerInfo!E:E,MATCH($AE79,PlayerInfo!$A:$A,0))</f>
        <v>225</v>
      </c>
      <c r="AK79" t="str">
        <f>INDEX(PlayerInfo!F:F,MATCH($AE79,PlayerInfo!$A:$A,0))</f>
        <v>NBA G League</v>
      </c>
      <c r="AL79" t="str">
        <f>INDEX(PlayerInfo!G:G,MATCH($AE79,PlayerInfo!$A:$A,0))</f>
        <v>Rd 1, Pk 7 - GSW</v>
      </c>
    </row>
    <row r="80" spans="1:38" x14ac:dyDescent="0.25">
      <c r="A80" t="s">
        <v>34</v>
      </c>
      <c r="B80" t="s">
        <v>116</v>
      </c>
      <c r="C80" t="s">
        <v>198</v>
      </c>
      <c r="D80" t="s">
        <v>228</v>
      </c>
      <c r="E80" t="s">
        <v>246</v>
      </c>
      <c r="F80" t="s">
        <v>264</v>
      </c>
      <c r="G80" t="s">
        <v>282</v>
      </c>
      <c r="H80" t="s">
        <v>297</v>
      </c>
      <c r="I80" t="s">
        <v>301</v>
      </c>
      <c r="J80" t="s">
        <v>265</v>
      </c>
      <c r="K80" t="s">
        <v>265</v>
      </c>
      <c r="L80" t="s">
        <v>265</v>
      </c>
      <c r="M80" t="s">
        <v>265</v>
      </c>
      <c r="N80" t="s">
        <v>265</v>
      </c>
      <c r="O80" t="s">
        <v>352</v>
      </c>
      <c r="P80" t="s">
        <v>265</v>
      </c>
      <c r="Q80" t="s">
        <v>265</v>
      </c>
      <c r="R80" t="s">
        <v>265</v>
      </c>
      <c r="S80" t="s">
        <v>265</v>
      </c>
      <c r="T80" t="s">
        <v>265</v>
      </c>
      <c r="U80" t="s">
        <v>265</v>
      </c>
      <c r="V80" t="s">
        <v>265</v>
      </c>
      <c r="W80" t="s">
        <v>265</v>
      </c>
      <c r="X80" t="s">
        <v>265</v>
      </c>
      <c r="Y80" t="s">
        <v>265</v>
      </c>
      <c r="AA80" t="s">
        <v>265</v>
      </c>
      <c r="AB80" t="s">
        <v>265</v>
      </c>
      <c r="AC80" t="s">
        <v>265</v>
      </c>
      <c r="AE80" t="str">
        <f t="shared" si="2"/>
        <v>Damion Lee</v>
      </c>
      <c r="AF80" t="str">
        <f t="shared" si="3"/>
        <v>Damion Lee</v>
      </c>
      <c r="AG80" s="4">
        <f>INDEX(PlayerInfo!B:B,MATCH($AE80,PlayerInfo!$A:$A,0))</f>
        <v>33898</v>
      </c>
      <c r="AH80" t="str">
        <f>INDEX(PlayerInfo!C:C,MATCH($AE80,PlayerInfo!$A:$A,0))</f>
        <v>Baltimore, MD</v>
      </c>
      <c r="AI80" t="str">
        <f>INDEX(PlayerInfo!D:D,MATCH($AE80,PlayerInfo!$A:$A,0))</f>
        <v>6'5</v>
      </c>
      <c r="AJ80">
        <f>INDEX(PlayerInfo!E:E,MATCH($AE80,PlayerInfo!$A:$A,0))</f>
        <v>210</v>
      </c>
      <c r="AK80" t="str">
        <f>INDEX(PlayerInfo!F:F,MATCH($AE80,PlayerInfo!$A:$A,0))</f>
        <v>Drexel/Louisville</v>
      </c>
      <c r="AL80" t="str">
        <f>INDEX(PlayerInfo!G:G,MATCH($AE80,PlayerInfo!$A:$A,0))</f>
        <v>Undrafted</v>
      </c>
    </row>
    <row r="81" spans="1:38" x14ac:dyDescent="0.25">
      <c r="A81" t="s">
        <v>34</v>
      </c>
      <c r="B81" t="s">
        <v>116</v>
      </c>
      <c r="C81" t="s">
        <v>198</v>
      </c>
      <c r="D81" t="s">
        <v>223</v>
      </c>
      <c r="E81" t="s">
        <v>241</v>
      </c>
      <c r="F81" t="s">
        <v>259</v>
      </c>
      <c r="G81" t="s">
        <v>277</v>
      </c>
      <c r="H81" t="s">
        <v>295</v>
      </c>
      <c r="I81" t="s">
        <v>299</v>
      </c>
      <c r="J81" t="s">
        <v>265</v>
      </c>
      <c r="K81" t="s">
        <v>265</v>
      </c>
      <c r="L81" t="s">
        <v>265</v>
      </c>
      <c r="M81" t="s">
        <v>265</v>
      </c>
      <c r="N81" t="s">
        <v>265</v>
      </c>
      <c r="O81" t="s">
        <v>347</v>
      </c>
      <c r="P81" t="s">
        <v>265</v>
      </c>
      <c r="Q81" t="s">
        <v>265</v>
      </c>
      <c r="R81" t="s">
        <v>265</v>
      </c>
      <c r="S81" t="s">
        <v>265</v>
      </c>
      <c r="T81" t="s">
        <v>265</v>
      </c>
      <c r="U81" t="s">
        <v>265</v>
      </c>
      <c r="V81" t="s">
        <v>265</v>
      </c>
      <c r="W81" t="s">
        <v>265</v>
      </c>
      <c r="X81" t="s">
        <v>265</v>
      </c>
      <c r="Y81" t="s">
        <v>265</v>
      </c>
      <c r="AA81" t="s">
        <v>265</v>
      </c>
      <c r="AB81" t="s">
        <v>265</v>
      </c>
      <c r="AC81" t="s">
        <v>265</v>
      </c>
      <c r="AE81" t="str">
        <f t="shared" si="2"/>
        <v>Moses Moody</v>
      </c>
      <c r="AF81" t="str">
        <f t="shared" si="3"/>
        <v>Moses Moody</v>
      </c>
      <c r="AG81" s="4">
        <f>INDEX(PlayerInfo!B:B,MATCH($AE81,PlayerInfo!$A:$A,0))</f>
        <v>37407</v>
      </c>
      <c r="AH81" t="str">
        <f>INDEX(PlayerInfo!C:C,MATCH($AE81,PlayerInfo!$A:$A,0))</f>
        <v>Little Rock, AK</v>
      </c>
      <c r="AI81" t="str">
        <f>INDEX(PlayerInfo!D:D,MATCH($AE81,PlayerInfo!$A:$A,0))</f>
        <v>6'5</v>
      </c>
      <c r="AJ81">
        <f>INDEX(PlayerInfo!E:E,MATCH($AE81,PlayerInfo!$A:$A,0))</f>
        <v>211</v>
      </c>
      <c r="AK81" t="str">
        <f>INDEX(PlayerInfo!F:F,MATCH($AE81,PlayerInfo!$A:$A,0))</f>
        <v>Arkansas</v>
      </c>
      <c r="AL81" t="str">
        <f>INDEX(PlayerInfo!G:G,MATCH($AE81,PlayerInfo!$A:$A,0))</f>
        <v>Rd 1, Pk 14 - GSW</v>
      </c>
    </row>
    <row r="82" spans="1:38" x14ac:dyDescent="0.25">
      <c r="A82" t="s">
        <v>34</v>
      </c>
      <c r="B82" t="s">
        <v>116</v>
      </c>
      <c r="C82" t="s">
        <v>198</v>
      </c>
      <c r="D82" t="s">
        <v>232</v>
      </c>
      <c r="E82" t="s">
        <v>250</v>
      </c>
      <c r="F82" t="s">
        <v>268</v>
      </c>
      <c r="G82" t="s">
        <v>286</v>
      </c>
      <c r="H82" t="s">
        <v>296</v>
      </c>
      <c r="I82" t="s">
        <v>300</v>
      </c>
      <c r="J82" t="s">
        <v>265</v>
      </c>
      <c r="K82" t="s">
        <v>265</v>
      </c>
      <c r="L82" t="s">
        <v>265</v>
      </c>
      <c r="M82" t="s">
        <v>265</v>
      </c>
      <c r="N82" t="s">
        <v>265</v>
      </c>
      <c r="O82" t="s">
        <v>356</v>
      </c>
      <c r="P82" t="s">
        <v>265</v>
      </c>
      <c r="Q82" t="s">
        <v>265</v>
      </c>
      <c r="R82" t="s">
        <v>265</v>
      </c>
      <c r="S82" t="s">
        <v>265</v>
      </c>
      <c r="T82" t="s">
        <v>265</v>
      </c>
      <c r="U82" t="s">
        <v>265</v>
      </c>
      <c r="V82" t="s">
        <v>265</v>
      </c>
      <c r="W82" t="s">
        <v>265</v>
      </c>
      <c r="X82" t="s">
        <v>265</v>
      </c>
      <c r="Y82" t="s">
        <v>265</v>
      </c>
      <c r="AA82" t="s">
        <v>265</v>
      </c>
      <c r="AB82" t="s">
        <v>265</v>
      </c>
      <c r="AC82" t="s">
        <v>265</v>
      </c>
      <c r="AE82" t="str">
        <f t="shared" si="2"/>
        <v>Juan Toscano-Anderson</v>
      </c>
      <c r="AF82" t="str">
        <f t="shared" si="3"/>
        <v>Juan Toscano-Anderson</v>
      </c>
      <c r="AG82" s="4">
        <f>INDEX(PlayerInfo!B:B,MATCH($AE82,PlayerInfo!$A:$A,0))</f>
        <v>34069</v>
      </c>
      <c r="AH82" t="str">
        <f>INDEX(PlayerInfo!C:C,MATCH($AE82,PlayerInfo!$A:$A,0))</f>
        <v>Oakland, CA</v>
      </c>
      <c r="AI82" t="str">
        <f>INDEX(PlayerInfo!D:D,MATCH($AE82,PlayerInfo!$A:$A,0))</f>
        <v>6'6</v>
      </c>
      <c r="AJ82">
        <f>INDEX(PlayerInfo!E:E,MATCH($AE82,PlayerInfo!$A:$A,0))</f>
        <v>209</v>
      </c>
      <c r="AK82" t="str">
        <f>INDEX(PlayerInfo!F:F,MATCH($AE82,PlayerInfo!$A:$A,0))</f>
        <v>Marquette</v>
      </c>
      <c r="AL82" t="str">
        <f>INDEX(PlayerInfo!G:G,MATCH($AE82,PlayerInfo!$A:$A,0))</f>
        <v>Undrafted</v>
      </c>
    </row>
    <row r="83" spans="1:38" x14ac:dyDescent="0.25">
      <c r="A83" t="s">
        <v>34</v>
      </c>
      <c r="B83" t="s">
        <v>116</v>
      </c>
      <c r="C83" t="s">
        <v>198</v>
      </c>
      <c r="D83" t="s">
        <v>234</v>
      </c>
      <c r="E83" t="s">
        <v>252</v>
      </c>
      <c r="F83" t="s">
        <v>270</v>
      </c>
      <c r="G83" t="s">
        <v>288</v>
      </c>
      <c r="H83" t="s">
        <v>295</v>
      </c>
      <c r="I83" t="s">
        <v>299</v>
      </c>
      <c r="J83" t="s">
        <v>265</v>
      </c>
      <c r="K83" t="s">
        <v>265</v>
      </c>
      <c r="L83" t="s">
        <v>265</v>
      </c>
      <c r="M83" t="s">
        <v>265</v>
      </c>
      <c r="N83" t="s">
        <v>265</v>
      </c>
      <c r="O83" t="s">
        <v>358</v>
      </c>
      <c r="P83" t="s">
        <v>265</v>
      </c>
      <c r="Q83" t="s">
        <v>265</v>
      </c>
      <c r="R83" t="s">
        <v>265</v>
      </c>
      <c r="S83" t="s">
        <v>265</v>
      </c>
      <c r="T83" t="s">
        <v>265</v>
      </c>
      <c r="U83" t="s">
        <v>265</v>
      </c>
      <c r="V83" t="s">
        <v>265</v>
      </c>
      <c r="W83" t="s">
        <v>265</v>
      </c>
      <c r="X83" t="s">
        <v>265</v>
      </c>
      <c r="Y83" t="s">
        <v>265</v>
      </c>
      <c r="AA83" t="s">
        <v>265</v>
      </c>
      <c r="AB83" t="s">
        <v>265</v>
      </c>
      <c r="AC83" t="s">
        <v>265</v>
      </c>
      <c r="AE83" t="str">
        <f t="shared" si="2"/>
        <v>Chris Chiozza</v>
      </c>
      <c r="AF83" t="str">
        <f t="shared" si="3"/>
        <v>Chris Chiozza</v>
      </c>
      <c r="AG83" s="4">
        <f>INDEX(PlayerInfo!B:B,MATCH($AE83,PlayerInfo!$A:$A,0))</f>
        <v>35024</v>
      </c>
      <c r="AH83" t="str">
        <f>INDEX(PlayerInfo!C:C,MATCH($AE83,PlayerInfo!$A:$A,0))</f>
        <v>Memphis, TN</v>
      </c>
      <c r="AI83" t="str">
        <f>INDEX(PlayerInfo!D:D,MATCH($AE83,PlayerInfo!$A:$A,0))</f>
        <v>5'11</v>
      </c>
      <c r="AJ83">
        <f>INDEX(PlayerInfo!E:E,MATCH($AE83,PlayerInfo!$A:$A,0))</f>
        <v>175</v>
      </c>
      <c r="AK83" t="str">
        <f>INDEX(PlayerInfo!F:F,MATCH($AE83,PlayerInfo!$A:$A,0))</f>
        <v>Florida</v>
      </c>
      <c r="AL83" t="str">
        <f>INDEX(PlayerInfo!G:G,MATCH($AE83,PlayerInfo!$A:$A,0))</f>
        <v>Undrafted</v>
      </c>
    </row>
    <row r="84" spans="1:38" x14ac:dyDescent="0.25">
      <c r="A84" t="s">
        <v>34</v>
      </c>
      <c r="B84" t="s">
        <v>116</v>
      </c>
      <c r="C84" t="s">
        <v>198</v>
      </c>
      <c r="D84" t="s">
        <v>235</v>
      </c>
      <c r="E84" t="s">
        <v>253</v>
      </c>
      <c r="F84" t="s">
        <v>271</v>
      </c>
      <c r="G84" t="s">
        <v>289</v>
      </c>
      <c r="H84" t="s">
        <v>295</v>
      </c>
      <c r="I84" t="s">
        <v>299</v>
      </c>
      <c r="J84" t="s">
        <v>265</v>
      </c>
      <c r="K84" t="s">
        <v>265</v>
      </c>
      <c r="L84" t="s">
        <v>265</v>
      </c>
      <c r="M84" t="s">
        <v>265</v>
      </c>
      <c r="N84" t="s">
        <v>265</v>
      </c>
      <c r="O84" t="s">
        <v>359</v>
      </c>
      <c r="P84" t="s">
        <v>265</v>
      </c>
      <c r="Q84" t="s">
        <v>265</v>
      </c>
      <c r="R84" t="s">
        <v>265</v>
      </c>
      <c r="S84" t="s">
        <v>265</v>
      </c>
      <c r="T84" t="s">
        <v>265</v>
      </c>
      <c r="U84" t="s">
        <v>265</v>
      </c>
      <c r="V84" t="s">
        <v>265</v>
      </c>
      <c r="W84" t="s">
        <v>265</v>
      </c>
      <c r="X84" t="s">
        <v>265</v>
      </c>
      <c r="Y84" t="s">
        <v>265</v>
      </c>
      <c r="AA84" t="s">
        <v>265</v>
      </c>
      <c r="AB84" t="s">
        <v>265</v>
      </c>
      <c r="AC84" t="s">
        <v>265</v>
      </c>
      <c r="AE84" t="str">
        <f t="shared" si="2"/>
        <v>Stephen Curry</v>
      </c>
      <c r="AF84" t="str">
        <f t="shared" si="3"/>
        <v>Stephen Curry</v>
      </c>
      <c r="AG84" s="4">
        <f>INDEX(PlayerInfo!B:B,MATCH($AE84,PlayerInfo!$A:$A,0))</f>
        <v>32216</v>
      </c>
      <c r="AH84" t="str">
        <f>INDEX(PlayerInfo!C:C,MATCH($AE84,PlayerInfo!$A:$A,0))</f>
        <v>Akron, OH</v>
      </c>
      <c r="AI84" t="str">
        <f>INDEX(PlayerInfo!D:D,MATCH($AE84,PlayerInfo!$A:$A,0))</f>
        <v>6'2</v>
      </c>
      <c r="AJ84">
        <f>INDEX(PlayerInfo!E:E,MATCH($AE84,PlayerInfo!$A:$A,0))</f>
        <v>185</v>
      </c>
      <c r="AK84" t="str">
        <f>INDEX(PlayerInfo!F:F,MATCH($AE84,PlayerInfo!$A:$A,0))</f>
        <v>Davidson</v>
      </c>
      <c r="AL84" t="str">
        <f>INDEX(PlayerInfo!G:G,MATCH($AE84,PlayerInfo!$A:$A,0))</f>
        <v>Rd 1, Pk 7 - GSW</v>
      </c>
    </row>
    <row r="85" spans="1:38" x14ac:dyDescent="0.25">
      <c r="A85" t="s">
        <v>34</v>
      </c>
      <c r="B85" t="s">
        <v>116</v>
      </c>
      <c r="C85" t="s">
        <v>198</v>
      </c>
      <c r="D85" t="s">
        <v>233</v>
      </c>
      <c r="E85" t="s">
        <v>251</v>
      </c>
      <c r="F85" t="s">
        <v>269</v>
      </c>
      <c r="G85" t="s">
        <v>287</v>
      </c>
      <c r="H85" t="s">
        <v>295</v>
      </c>
      <c r="I85" t="s">
        <v>299</v>
      </c>
      <c r="J85" t="s">
        <v>265</v>
      </c>
      <c r="K85" t="s">
        <v>265</v>
      </c>
      <c r="L85" t="s">
        <v>265</v>
      </c>
      <c r="M85" t="s">
        <v>265</v>
      </c>
      <c r="N85" t="s">
        <v>265</v>
      </c>
      <c r="O85" t="s">
        <v>357</v>
      </c>
      <c r="P85" t="s">
        <v>265</v>
      </c>
      <c r="Q85" t="s">
        <v>265</v>
      </c>
      <c r="R85" t="s">
        <v>265</v>
      </c>
      <c r="S85" t="s">
        <v>265</v>
      </c>
      <c r="T85" t="s">
        <v>265</v>
      </c>
      <c r="U85" t="s">
        <v>265</v>
      </c>
      <c r="V85" t="s">
        <v>265</v>
      </c>
      <c r="W85" t="s">
        <v>265</v>
      </c>
      <c r="X85" t="s">
        <v>265</v>
      </c>
      <c r="Y85" t="s">
        <v>265</v>
      </c>
      <c r="AA85" t="s">
        <v>265</v>
      </c>
      <c r="AB85" t="s">
        <v>265</v>
      </c>
      <c r="AC85" t="s">
        <v>265</v>
      </c>
      <c r="AE85" t="str">
        <f t="shared" si="2"/>
        <v>Quinndary Weatherspoon</v>
      </c>
      <c r="AF85" t="str">
        <f t="shared" si="3"/>
        <v>Quinndary Weatherspoon</v>
      </c>
      <c r="AG85" s="4">
        <f>INDEX(PlayerInfo!B:B,MATCH($AE85,PlayerInfo!$A:$A,0))</f>
        <v>35318</v>
      </c>
      <c r="AH85" t="str">
        <f>INDEX(PlayerInfo!C:C,MATCH($AE85,PlayerInfo!$A:$A,0))</f>
        <v>Canton, Mississippi</v>
      </c>
      <c r="AI85" t="str">
        <f>INDEX(PlayerInfo!D:D,MATCH($AE85,PlayerInfo!$A:$A,0))</f>
        <v>6'3</v>
      </c>
      <c r="AJ85">
        <f>INDEX(PlayerInfo!E:E,MATCH($AE85,PlayerInfo!$A:$A,0))</f>
        <v>205</v>
      </c>
      <c r="AK85" t="str">
        <f>INDEX(PlayerInfo!F:F,MATCH($AE85,PlayerInfo!$A:$A,0))</f>
        <v>Mississippi State</v>
      </c>
      <c r="AL85" t="str">
        <f>INDEX(PlayerInfo!G:G,MATCH($AE85,PlayerInfo!$A:$A,0))</f>
        <v>Rd 2, Pk 49 - SAS</v>
      </c>
    </row>
    <row r="86" spans="1:38" x14ac:dyDescent="0.25">
      <c r="A86" t="s">
        <v>34</v>
      </c>
      <c r="B86" t="s">
        <v>116</v>
      </c>
      <c r="C86" t="s">
        <v>198</v>
      </c>
      <c r="D86" t="s">
        <v>239</v>
      </c>
      <c r="E86" t="s">
        <v>257</v>
      </c>
      <c r="F86" t="s">
        <v>275</v>
      </c>
      <c r="G86" t="s">
        <v>293</v>
      </c>
      <c r="H86" t="s">
        <v>298</v>
      </c>
      <c r="I86" t="s">
        <v>302</v>
      </c>
      <c r="J86" t="s">
        <v>265</v>
      </c>
      <c r="K86" t="s">
        <v>265</v>
      </c>
      <c r="L86" t="s">
        <v>265</v>
      </c>
      <c r="M86" t="s">
        <v>265</v>
      </c>
      <c r="N86" t="s">
        <v>265</v>
      </c>
      <c r="O86" t="s">
        <v>363</v>
      </c>
      <c r="P86" t="s">
        <v>265</v>
      </c>
      <c r="Q86" t="s">
        <v>265</v>
      </c>
      <c r="R86" t="s">
        <v>265</v>
      </c>
      <c r="S86" t="s">
        <v>265</v>
      </c>
      <c r="T86" t="s">
        <v>265</v>
      </c>
      <c r="U86" t="s">
        <v>265</v>
      </c>
      <c r="V86" t="s">
        <v>265</v>
      </c>
      <c r="W86" t="s">
        <v>265</v>
      </c>
      <c r="X86" t="s">
        <v>265</v>
      </c>
      <c r="Y86" t="s">
        <v>265</v>
      </c>
      <c r="AA86" t="s">
        <v>265</v>
      </c>
      <c r="AB86" t="s">
        <v>265</v>
      </c>
      <c r="AC86" t="s">
        <v>265</v>
      </c>
      <c r="AE86" t="str">
        <f t="shared" si="2"/>
        <v>James Wiseman</v>
      </c>
      <c r="AF86" t="str">
        <f t="shared" si="3"/>
        <v>James Wiseman</v>
      </c>
      <c r="AG86" s="4">
        <f>INDEX(PlayerInfo!B:B,MATCH($AE86,PlayerInfo!$A:$A,0))</f>
        <v>36981</v>
      </c>
      <c r="AH86" t="str">
        <f>INDEX(PlayerInfo!C:C,MATCH($AE86,PlayerInfo!$A:$A,0))</f>
        <v>Nashville, TN</v>
      </c>
      <c r="AI86" t="str">
        <f>INDEX(PlayerInfo!D:D,MATCH($AE86,PlayerInfo!$A:$A,0))</f>
        <v>7'0</v>
      </c>
      <c r="AJ86">
        <f>INDEX(PlayerInfo!E:E,MATCH($AE86,PlayerInfo!$A:$A,0))</f>
        <v>240</v>
      </c>
      <c r="AK86" t="str">
        <f>INDEX(PlayerInfo!F:F,MATCH($AE86,PlayerInfo!$A:$A,0))</f>
        <v>Memphis</v>
      </c>
      <c r="AL86" t="str">
        <f>INDEX(PlayerInfo!G:G,MATCH($AE86,PlayerInfo!$A:$A,0))</f>
        <v>Rd 1, Pk 2 - GSW</v>
      </c>
    </row>
    <row r="87" spans="1:38" x14ac:dyDescent="0.25">
      <c r="A87" t="s">
        <v>35</v>
      </c>
      <c r="B87" t="s">
        <v>117</v>
      </c>
      <c r="C87" t="s">
        <v>199</v>
      </c>
      <c r="D87" t="s">
        <v>238</v>
      </c>
      <c r="E87" t="s">
        <v>256</v>
      </c>
      <c r="F87" t="s">
        <v>274</v>
      </c>
      <c r="G87" t="s">
        <v>292</v>
      </c>
      <c r="H87" t="s">
        <v>296</v>
      </c>
      <c r="I87" t="s">
        <v>300</v>
      </c>
      <c r="J87" t="s">
        <v>273</v>
      </c>
      <c r="K87" t="s">
        <v>335</v>
      </c>
      <c r="L87" t="s">
        <v>303</v>
      </c>
      <c r="M87" t="s">
        <v>325</v>
      </c>
      <c r="N87" t="s">
        <v>312</v>
      </c>
      <c r="O87" t="s">
        <v>362</v>
      </c>
      <c r="P87" t="s">
        <v>261</v>
      </c>
      <c r="Q87" t="s">
        <v>266</v>
      </c>
      <c r="R87" t="s">
        <v>270</v>
      </c>
      <c r="S87" t="s">
        <v>325</v>
      </c>
      <c r="T87" t="s">
        <v>259</v>
      </c>
      <c r="U87" t="s">
        <v>259</v>
      </c>
      <c r="V87" t="s">
        <v>264</v>
      </c>
      <c r="W87" t="s">
        <v>270</v>
      </c>
      <c r="X87" t="s">
        <v>265</v>
      </c>
      <c r="Y87" t="s">
        <v>263</v>
      </c>
      <c r="AA87" t="s">
        <v>264</v>
      </c>
      <c r="AB87" t="s">
        <v>376</v>
      </c>
      <c r="AC87" t="s">
        <v>264</v>
      </c>
      <c r="AD87" t="s">
        <v>396</v>
      </c>
      <c r="AE87" t="str">
        <f t="shared" si="2"/>
        <v>Andrew Wiggins</v>
      </c>
      <c r="AF87" t="str">
        <f t="shared" si="3"/>
        <v>Andrew Wiggins</v>
      </c>
      <c r="AG87" s="4">
        <f>INDEX(PlayerInfo!B:B,MATCH($AE87,PlayerInfo!$A:$A,0))</f>
        <v>34753</v>
      </c>
      <c r="AH87" t="str">
        <f>INDEX(PlayerInfo!C:C,MATCH($AE87,PlayerInfo!$A:$A,0))</f>
        <v>Toronto, ON</v>
      </c>
      <c r="AI87" t="str">
        <f>INDEX(PlayerInfo!D:D,MATCH($AE87,PlayerInfo!$A:$A,0))</f>
        <v>6'7</v>
      </c>
      <c r="AJ87">
        <f>INDEX(PlayerInfo!E:E,MATCH($AE87,PlayerInfo!$A:$A,0))</f>
        <v>197</v>
      </c>
      <c r="AK87" t="str">
        <f>INDEX(PlayerInfo!F:F,MATCH($AE87,PlayerInfo!$A:$A,0))</f>
        <v>Kansas</v>
      </c>
      <c r="AL87" t="str">
        <f>INDEX(PlayerInfo!G:G,MATCH($AE87,PlayerInfo!$A:$A,0))</f>
        <v>Rd 1, Pk 1 - CLE</v>
      </c>
    </row>
    <row r="88" spans="1:38" x14ac:dyDescent="0.25">
      <c r="A88" t="s">
        <v>35</v>
      </c>
      <c r="B88" t="s">
        <v>117</v>
      </c>
      <c r="C88" t="s">
        <v>199</v>
      </c>
      <c r="D88" t="s">
        <v>224</v>
      </c>
      <c r="E88" t="s">
        <v>242</v>
      </c>
      <c r="F88" t="s">
        <v>260</v>
      </c>
      <c r="G88" t="s">
        <v>278</v>
      </c>
      <c r="H88" t="s">
        <v>296</v>
      </c>
      <c r="I88" t="s">
        <v>300</v>
      </c>
      <c r="J88" t="s">
        <v>309</v>
      </c>
      <c r="K88" t="s">
        <v>306</v>
      </c>
      <c r="L88" t="s">
        <v>266</v>
      </c>
      <c r="M88" t="s">
        <v>270</v>
      </c>
      <c r="N88" t="s">
        <v>259</v>
      </c>
      <c r="O88" t="s">
        <v>348</v>
      </c>
      <c r="P88" t="s">
        <v>259</v>
      </c>
      <c r="Q88" t="s">
        <v>261</v>
      </c>
      <c r="R88" t="s">
        <v>265</v>
      </c>
      <c r="S88" t="s">
        <v>265</v>
      </c>
      <c r="T88" t="s">
        <v>264</v>
      </c>
      <c r="U88" t="s">
        <v>272</v>
      </c>
      <c r="V88" t="s">
        <v>317</v>
      </c>
      <c r="W88" t="s">
        <v>259</v>
      </c>
      <c r="X88" t="s">
        <v>270</v>
      </c>
      <c r="Y88" t="s">
        <v>259</v>
      </c>
      <c r="AA88" t="s">
        <v>263</v>
      </c>
      <c r="AB88" t="s">
        <v>371</v>
      </c>
      <c r="AC88" t="s">
        <v>264</v>
      </c>
      <c r="AD88" t="s">
        <v>397</v>
      </c>
      <c r="AE88" t="str">
        <f t="shared" si="2"/>
        <v>Draymond Green</v>
      </c>
      <c r="AF88" t="str">
        <f t="shared" si="3"/>
        <v>Draymond Green</v>
      </c>
      <c r="AG88" s="4">
        <f>INDEX(PlayerInfo!B:B,MATCH($AE88,PlayerInfo!$A:$A,0))</f>
        <v>32936</v>
      </c>
      <c r="AH88" t="str">
        <f>INDEX(PlayerInfo!C:C,MATCH($AE88,PlayerInfo!$A:$A,0))</f>
        <v>Saginaw, MI</v>
      </c>
      <c r="AI88" t="str">
        <f>INDEX(PlayerInfo!D:D,MATCH($AE88,PlayerInfo!$A:$A,0))</f>
        <v>6'6</v>
      </c>
      <c r="AJ88">
        <f>INDEX(PlayerInfo!E:E,MATCH($AE88,PlayerInfo!$A:$A,0))</f>
        <v>230</v>
      </c>
      <c r="AK88" t="str">
        <f>INDEX(PlayerInfo!F:F,MATCH($AE88,PlayerInfo!$A:$A,0))</f>
        <v>Michigan State</v>
      </c>
      <c r="AL88" t="str">
        <f>INDEX(PlayerInfo!G:G,MATCH($AE88,PlayerInfo!$A:$A,0))</f>
        <v>Rd 2, Pk 35 - GSW</v>
      </c>
    </row>
    <row r="89" spans="1:38" x14ac:dyDescent="0.25">
      <c r="A89" t="s">
        <v>35</v>
      </c>
      <c r="B89" t="s">
        <v>117</v>
      </c>
      <c r="C89" t="s">
        <v>199</v>
      </c>
      <c r="D89" t="s">
        <v>225</v>
      </c>
      <c r="E89" t="s">
        <v>243</v>
      </c>
      <c r="F89" t="s">
        <v>261</v>
      </c>
      <c r="G89" t="s">
        <v>279</v>
      </c>
      <c r="H89" t="s">
        <v>296</v>
      </c>
      <c r="I89" t="s">
        <v>300</v>
      </c>
      <c r="J89" t="s">
        <v>305</v>
      </c>
      <c r="K89" t="s">
        <v>271</v>
      </c>
      <c r="L89" t="s">
        <v>270</v>
      </c>
      <c r="M89" t="s">
        <v>264</v>
      </c>
      <c r="N89" t="s">
        <v>270</v>
      </c>
      <c r="O89" t="s">
        <v>349</v>
      </c>
      <c r="P89" t="s">
        <v>265</v>
      </c>
      <c r="Q89" t="s">
        <v>265</v>
      </c>
      <c r="R89" t="s">
        <v>265</v>
      </c>
      <c r="S89" t="s">
        <v>265</v>
      </c>
      <c r="T89" t="s">
        <v>264</v>
      </c>
      <c r="U89" t="s">
        <v>259</v>
      </c>
      <c r="V89" t="s">
        <v>270</v>
      </c>
      <c r="W89" t="s">
        <v>270</v>
      </c>
      <c r="X89" t="s">
        <v>265</v>
      </c>
      <c r="Y89" t="s">
        <v>265</v>
      </c>
      <c r="AA89" t="s">
        <v>265</v>
      </c>
      <c r="AB89" t="s">
        <v>367</v>
      </c>
      <c r="AC89" t="s">
        <v>265</v>
      </c>
      <c r="AD89" t="s">
        <v>298</v>
      </c>
      <c r="AE89" t="str">
        <f t="shared" si="2"/>
        <v>Kevon Looney</v>
      </c>
      <c r="AF89" t="str">
        <f t="shared" si="3"/>
        <v>Kevon Looney</v>
      </c>
      <c r="AG89" s="4">
        <f>INDEX(PlayerInfo!B:B,MATCH($AE89,PlayerInfo!$A:$A,0))</f>
        <v>35101</v>
      </c>
      <c r="AH89" t="str">
        <f>INDEX(PlayerInfo!C:C,MATCH($AE89,PlayerInfo!$A:$A,0))</f>
        <v>Milwaukee, WI</v>
      </c>
      <c r="AI89" t="str">
        <f>INDEX(PlayerInfo!D:D,MATCH($AE89,PlayerInfo!$A:$A,0))</f>
        <v>6'9</v>
      </c>
      <c r="AJ89">
        <f>INDEX(PlayerInfo!E:E,MATCH($AE89,PlayerInfo!$A:$A,0))</f>
        <v>222</v>
      </c>
      <c r="AK89" t="str">
        <f>INDEX(PlayerInfo!F:F,MATCH($AE89,PlayerInfo!$A:$A,0))</f>
        <v>UCLA</v>
      </c>
      <c r="AL89" t="str">
        <f>INDEX(PlayerInfo!G:G,MATCH($AE89,PlayerInfo!$A:$A,0))</f>
        <v>Rd 1, Pk 30 - GSW</v>
      </c>
    </row>
    <row r="90" spans="1:38" x14ac:dyDescent="0.25">
      <c r="A90" t="s">
        <v>35</v>
      </c>
      <c r="B90" t="s">
        <v>117</v>
      </c>
      <c r="C90" t="s">
        <v>199</v>
      </c>
      <c r="D90" t="s">
        <v>226</v>
      </c>
      <c r="E90" t="s">
        <v>244</v>
      </c>
      <c r="F90" t="s">
        <v>262</v>
      </c>
      <c r="G90" t="s">
        <v>280</v>
      </c>
      <c r="H90" t="s">
        <v>295</v>
      </c>
      <c r="I90" t="s">
        <v>299</v>
      </c>
      <c r="J90" t="s">
        <v>275</v>
      </c>
      <c r="K90" t="s">
        <v>308</v>
      </c>
      <c r="L90" t="s">
        <v>321</v>
      </c>
      <c r="M90" t="s">
        <v>261</v>
      </c>
      <c r="N90" t="s">
        <v>276</v>
      </c>
      <c r="O90" t="s">
        <v>350</v>
      </c>
      <c r="P90" t="s">
        <v>270</v>
      </c>
      <c r="Q90" t="s">
        <v>270</v>
      </c>
      <c r="R90" t="s">
        <v>264</v>
      </c>
      <c r="S90" t="s">
        <v>327</v>
      </c>
      <c r="T90" t="s">
        <v>265</v>
      </c>
      <c r="U90" t="s">
        <v>264</v>
      </c>
      <c r="V90" t="s">
        <v>259</v>
      </c>
      <c r="W90" t="s">
        <v>259</v>
      </c>
      <c r="X90" t="s">
        <v>265</v>
      </c>
      <c r="Y90" t="s">
        <v>263</v>
      </c>
      <c r="AA90" t="s">
        <v>265</v>
      </c>
      <c r="AB90" t="s">
        <v>377</v>
      </c>
      <c r="AC90" t="s">
        <v>264</v>
      </c>
      <c r="AD90" t="s">
        <v>398</v>
      </c>
      <c r="AE90" t="str">
        <f t="shared" si="2"/>
        <v>Klay Thompson</v>
      </c>
      <c r="AF90" t="str">
        <f t="shared" si="3"/>
        <v>Klay Thompson</v>
      </c>
      <c r="AG90" s="4">
        <f>INDEX(PlayerInfo!B:B,MATCH($AE90,PlayerInfo!$A:$A,0))</f>
        <v>32912</v>
      </c>
      <c r="AH90" t="str">
        <f>INDEX(PlayerInfo!C:C,MATCH($AE90,PlayerInfo!$A:$A,0))</f>
        <v>Los Angeles, CA</v>
      </c>
      <c r="AI90" t="str">
        <f>INDEX(PlayerInfo!D:D,MATCH($AE90,PlayerInfo!$A:$A,0))</f>
        <v>6'6</v>
      </c>
      <c r="AJ90">
        <f>INDEX(PlayerInfo!E:E,MATCH($AE90,PlayerInfo!$A:$A,0))</f>
        <v>220</v>
      </c>
      <c r="AK90" t="str">
        <f>INDEX(PlayerInfo!F:F,MATCH($AE90,PlayerInfo!$A:$A,0))</f>
        <v>Washington State</v>
      </c>
      <c r="AL90" t="str">
        <f>INDEX(PlayerInfo!G:G,MATCH($AE90,PlayerInfo!$A:$A,0))</f>
        <v>Rd 1, Pk 11 - GSW</v>
      </c>
    </row>
    <row r="91" spans="1:38" x14ac:dyDescent="0.25">
      <c r="A91" t="s">
        <v>35</v>
      </c>
      <c r="B91" t="s">
        <v>117</v>
      </c>
      <c r="C91" t="s">
        <v>199</v>
      </c>
      <c r="D91" t="s">
        <v>227</v>
      </c>
      <c r="E91" t="s">
        <v>245</v>
      </c>
      <c r="F91" t="s">
        <v>263</v>
      </c>
      <c r="G91" t="s">
        <v>281</v>
      </c>
      <c r="H91" t="s">
        <v>295</v>
      </c>
      <c r="I91" t="s">
        <v>299</v>
      </c>
      <c r="J91" t="s">
        <v>318</v>
      </c>
      <c r="K91" t="s">
        <v>315</v>
      </c>
      <c r="L91" t="s">
        <v>324</v>
      </c>
      <c r="M91" t="s">
        <v>262</v>
      </c>
      <c r="N91" t="s">
        <v>274</v>
      </c>
      <c r="O91" t="s">
        <v>351</v>
      </c>
      <c r="P91" t="s">
        <v>272</v>
      </c>
      <c r="Q91" t="s">
        <v>327</v>
      </c>
      <c r="R91" t="s">
        <v>317</v>
      </c>
      <c r="S91" t="s">
        <v>269</v>
      </c>
      <c r="T91" t="s">
        <v>264</v>
      </c>
      <c r="U91" t="s">
        <v>266</v>
      </c>
      <c r="V91" t="s">
        <v>317</v>
      </c>
      <c r="W91" t="s">
        <v>259</v>
      </c>
      <c r="X91" t="s">
        <v>264</v>
      </c>
      <c r="Y91" t="s">
        <v>270</v>
      </c>
      <c r="AA91" t="s">
        <v>265</v>
      </c>
      <c r="AB91" t="s">
        <v>270</v>
      </c>
      <c r="AC91" t="s">
        <v>264</v>
      </c>
      <c r="AD91" t="s">
        <v>399</v>
      </c>
      <c r="AE91" t="str">
        <f t="shared" si="2"/>
        <v>Jordan Poole</v>
      </c>
      <c r="AF91" t="str">
        <f t="shared" si="3"/>
        <v>Jordan Poole</v>
      </c>
      <c r="AG91" s="4">
        <f>INDEX(PlayerInfo!B:B,MATCH($AE91,PlayerInfo!$A:$A,0))</f>
        <v>36330</v>
      </c>
      <c r="AH91" t="str">
        <f>INDEX(PlayerInfo!C:C,MATCH($AE91,PlayerInfo!$A:$A,0))</f>
        <v>Milwaukee, WI</v>
      </c>
      <c r="AI91" t="str">
        <f>INDEX(PlayerInfo!D:D,MATCH($AE91,PlayerInfo!$A:$A,0))</f>
        <v>6'4</v>
      </c>
      <c r="AJ91">
        <f>INDEX(PlayerInfo!E:E,MATCH($AE91,PlayerInfo!$A:$A,0))</f>
        <v>194</v>
      </c>
      <c r="AK91" t="str">
        <f>INDEX(PlayerInfo!F:F,MATCH($AE91,PlayerInfo!$A:$A,0))</f>
        <v>Michigan</v>
      </c>
      <c r="AL91" t="str">
        <f>INDEX(PlayerInfo!G:G,MATCH($AE91,PlayerInfo!$A:$A,0))</f>
        <v>Rd 1, Pk 28 - GSW</v>
      </c>
    </row>
    <row r="92" spans="1:38" x14ac:dyDescent="0.25">
      <c r="A92" t="s">
        <v>35</v>
      </c>
      <c r="B92" t="s">
        <v>117</v>
      </c>
      <c r="C92" t="s">
        <v>199</v>
      </c>
      <c r="D92" t="s">
        <v>229</v>
      </c>
      <c r="E92" t="s">
        <v>247</v>
      </c>
      <c r="F92" t="s">
        <v>265</v>
      </c>
      <c r="G92" t="s">
        <v>283</v>
      </c>
      <c r="H92" t="s">
        <v>295</v>
      </c>
      <c r="I92" t="s">
        <v>299</v>
      </c>
      <c r="J92" t="s">
        <v>276</v>
      </c>
      <c r="K92" t="s">
        <v>322</v>
      </c>
      <c r="L92" t="s">
        <v>327</v>
      </c>
      <c r="M92" t="s">
        <v>261</v>
      </c>
      <c r="N92" t="s">
        <v>266</v>
      </c>
      <c r="O92" t="s">
        <v>353</v>
      </c>
      <c r="P92" t="s">
        <v>265</v>
      </c>
      <c r="Q92" t="s">
        <v>265</v>
      </c>
      <c r="R92" t="s">
        <v>265</v>
      </c>
      <c r="S92" t="s">
        <v>264</v>
      </c>
      <c r="T92" t="s">
        <v>264</v>
      </c>
      <c r="U92" t="s">
        <v>264</v>
      </c>
      <c r="V92" t="s">
        <v>264</v>
      </c>
      <c r="W92" t="s">
        <v>270</v>
      </c>
      <c r="X92" t="s">
        <v>264</v>
      </c>
      <c r="Y92" t="s">
        <v>264</v>
      </c>
      <c r="AA92" t="s">
        <v>265</v>
      </c>
      <c r="AB92" t="s">
        <v>372</v>
      </c>
      <c r="AC92" t="s">
        <v>265</v>
      </c>
      <c r="AE92" t="str">
        <f t="shared" si="2"/>
        <v>Gary Payton Ii</v>
      </c>
      <c r="AF92" t="str">
        <f t="shared" si="3"/>
        <v>Gary Payton II</v>
      </c>
      <c r="AG92" s="4">
        <f>INDEX(PlayerInfo!B:B,MATCH($AE92,PlayerInfo!$A:$A,0))</f>
        <v>33939</v>
      </c>
      <c r="AH92" t="str">
        <f>INDEX(PlayerInfo!C:C,MATCH($AE92,PlayerInfo!$A:$A,0))</f>
        <v>Seattle, WA</v>
      </c>
      <c r="AI92" t="str">
        <f>INDEX(PlayerInfo!D:D,MATCH($AE92,PlayerInfo!$A:$A,0))</f>
        <v>6'3</v>
      </c>
      <c r="AJ92">
        <f>INDEX(PlayerInfo!E:E,MATCH($AE92,PlayerInfo!$A:$A,0))</f>
        <v>195</v>
      </c>
      <c r="AK92" t="str">
        <f>INDEX(PlayerInfo!F:F,MATCH($AE92,PlayerInfo!$A:$A,0))</f>
        <v>Salt Lake CC/Oregon State</v>
      </c>
      <c r="AL92" t="str">
        <f>INDEX(PlayerInfo!G:G,MATCH($AE92,PlayerInfo!$A:$A,0))</f>
        <v>Undrafted</v>
      </c>
    </row>
    <row r="93" spans="1:38" x14ac:dyDescent="0.25">
      <c r="A93" t="s">
        <v>35</v>
      </c>
      <c r="B93" t="s">
        <v>117</v>
      </c>
      <c r="C93" t="s">
        <v>199</v>
      </c>
      <c r="D93" t="s">
        <v>237</v>
      </c>
      <c r="E93" t="s">
        <v>255</v>
      </c>
      <c r="F93" t="s">
        <v>273</v>
      </c>
      <c r="G93" t="s">
        <v>291</v>
      </c>
      <c r="H93" t="s">
        <v>296</v>
      </c>
      <c r="I93" t="s">
        <v>300</v>
      </c>
      <c r="J93" t="s">
        <v>306</v>
      </c>
      <c r="K93" t="s">
        <v>340</v>
      </c>
      <c r="L93" t="s">
        <v>261</v>
      </c>
      <c r="M93" t="s">
        <v>270</v>
      </c>
      <c r="N93" t="s">
        <v>259</v>
      </c>
      <c r="O93" t="s">
        <v>361</v>
      </c>
      <c r="P93" t="s">
        <v>265</v>
      </c>
      <c r="Q93" t="s">
        <v>265</v>
      </c>
      <c r="R93" t="s">
        <v>264</v>
      </c>
      <c r="S93" t="s">
        <v>270</v>
      </c>
      <c r="T93" t="s">
        <v>264</v>
      </c>
      <c r="U93" t="s">
        <v>261</v>
      </c>
      <c r="V93" t="s">
        <v>265</v>
      </c>
      <c r="W93" t="s">
        <v>265</v>
      </c>
      <c r="X93" t="s">
        <v>265</v>
      </c>
      <c r="Y93" t="s">
        <v>264</v>
      </c>
      <c r="AA93" t="s">
        <v>265</v>
      </c>
      <c r="AB93" t="s">
        <v>263</v>
      </c>
      <c r="AC93" t="s">
        <v>264</v>
      </c>
      <c r="AE93" t="str">
        <f t="shared" si="2"/>
        <v>Otto Porter Jr</v>
      </c>
      <c r="AF93" t="str">
        <f t="shared" si="3"/>
        <v>Otto Porter Jr</v>
      </c>
      <c r="AG93" s="4">
        <f>INDEX(PlayerInfo!B:B,MATCH($AE93,PlayerInfo!$A:$A,0))</f>
        <v>34123</v>
      </c>
      <c r="AH93" t="str">
        <f>INDEX(PlayerInfo!C:C,MATCH($AE93,PlayerInfo!$A:$A,0))</f>
        <v>St. Louis, MO</v>
      </c>
      <c r="AI93" t="str">
        <f>INDEX(PlayerInfo!D:D,MATCH($AE93,PlayerInfo!$A:$A,0))</f>
        <v>6'8</v>
      </c>
      <c r="AJ93">
        <f>INDEX(PlayerInfo!E:E,MATCH($AE93,PlayerInfo!$A:$A,0))</f>
        <v>200</v>
      </c>
      <c r="AK93" t="str">
        <f>INDEX(PlayerInfo!F:F,MATCH($AE93,PlayerInfo!$A:$A,0))</f>
        <v>Georgetown</v>
      </c>
      <c r="AL93" t="str">
        <f>INDEX(PlayerInfo!G:G,MATCH($AE93,PlayerInfo!$A:$A,0))</f>
        <v>Rd 1, Pk 3 - WAS</v>
      </c>
    </row>
    <row r="94" spans="1:38" x14ac:dyDescent="0.25">
      <c r="A94" t="s">
        <v>35</v>
      </c>
      <c r="B94" t="s">
        <v>117</v>
      </c>
      <c r="C94" t="s">
        <v>199</v>
      </c>
      <c r="D94" t="s">
        <v>230</v>
      </c>
      <c r="E94" t="s">
        <v>248</v>
      </c>
      <c r="F94" t="s">
        <v>266</v>
      </c>
      <c r="G94" t="s">
        <v>284</v>
      </c>
      <c r="H94" t="s">
        <v>296</v>
      </c>
      <c r="I94" t="s">
        <v>300</v>
      </c>
      <c r="J94" t="s">
        <v>303</v>
      </c>
      <c r="K94" t="s">
        <v>317</v>
      </c>
      <c r="L94" t="s">
        <v>261</v>
      </c>
      <c r="M94" t="s">
        <v>270</v>
      </c>
      <c r="N94" t="s">
        <v>263</v>
      </c>
      <c r="O94" t="s">
        <v>354</v>
      </c>
      <c r="P94" t="s">
        <v>265</v>
      </c>
      <c r="Q94" t="s">
        <v>265</v>
      </c>
      <c r="R94" t="s">
        <v>264</v>
      </c>
      <c r="S94" t="s">
        <v>264</v>
      </c>
      <c r="T94" t="s">
        <v>264</v>
      </c>
      <c r="U94" t="s">
        <v>263</v>
      </c>
      <c r="V94" t="s">
        <v>263</v>
      </c>
      <c r="W94" t="s">
        <v>263</v>
      </c>
      <c r="X94" t="s">
        <v>264</v>
      </c>
      <c r="Y94" t="s">
        <v>263</v>
      </c>
      <c r="AA94" t="s">
        <v>265</v>
      </c>
      <c r="AB94" t="s">
        <v>261</v>
      </c>
      <c r="AC94" t="s">
        <v>265</v>
      </c>
      <c r="AE94" t="str">
        <f t="shared" si="2"/>
        <v>Nemanja Bjelica</v>
      </c>
      <c r="AF94" t="str">
        <f t="shared" si="3"/>
        <v>Nemanja Bjelica</v>
      </c>
      <c r="AG94" s="4">
        <f>INDEX(PlayerInfo!B:B,MATCH($AE94,PlayerInfo!$A:$A,0))</f>
        <v>32272</v>
      </c>
      <c r="AH94" t="str">
        <f>INDEX(PlayerInfo!C:C,MATCH($AE94,PlayerInfo!$A:$A,0))</f>
        <v>Belgrade, Serbia</v>
      </c>
      <c r="AI94" t="str">
        <f>INDEX(PlayerInfo!D:D,MATCH($AE94,PlayerInfo!$A:$A,0))</f>
        <v>6'9</v>
      </c>
      <c r="AJ94">
        <f>INDEX(PlayerInfo!E:E,MATCH($AE94,PlayerInfo!$A:$A,0))</f>
        <v>234</v>
      </c>
      <c r="AK94" t="str">
        <f>INDEX(PlayerInfo!F:F,MATCH($AE94,PlayerInfo!$A:$A,0))</f>
        <v>-</v>
      </c>
      <c r="AL94" t="str">
        <f>INDEX(PlayerInfo!G:G,MATCH($AE94,PlayerInfo!$A:$A,0))</f>
        <v>Rd 2, Pk 35 - WAS</v>
      </c>
    </row>
    <row r="95" spans="1:38" x14ac:dyDescent="0.25">
      <c r="A95" t="s">
        <v>35</v>
      </c>
      <c r="B95" t="s">
        <v>117</v>
      </c>
      <c r="C95" t="s">
        <v>199</v>
      </c>
      <c r="D95" t="s">
        <v>236</v>
      </c>
      <c r="E95" t="s">
        <v>254</v>
      </c>
      <c r="F95" t="s">
        <v>272</v>
      </c>
      <c r="G95" t="s">
        <v>290</v>
      </c>
      <c r="H95" t="s">
        <v>297</v>
      </c>
      <c r="I95" t="s">
        <v>301</v>
      </c>
      <c r="J95" t="s">
        <v>269</v>
      </c>
      <c r="K95" t="s">
        <v>330</v>
      </c>
      <c r="L95" t="s">
        <v>263</v>
      </c>
      <c r="M95" t="s">
        <v>264</v>
      </c>
      <c r="N95" t="s">
        <v>263</v>
      </c>
      <c r="O95" t="s">
        <v>360</v>
      </c>
      <c r="P95" t="s">
        <v>265</v>
      </c>
      <c r="Q95" t="s">
        <v>265</v>
      </c>
      <c r="R95" t="s">
        <v>264</v>
      </c>
      <c r="S95" t="s">
        <v>263</v>
      </c>
      <c r="T95" t="s">
        <v>265</v>
      </c>
      <c r="U95" t="s">
        <v>263</v>
      </c>
      <c r="V95" t="s">
        <v>264</v>
      </c>
      <c r="W95" t="s">
        <v>263</v>
      </c>
      <c r="X95" t="s">
        <v>270</v>
      </c>
      <c r="Y95" t="s">
        <v>263</v>
      </c>
      <c r="AA95" t="s">
        <v>265</v>
      </c>
      <c r="AB95" t="s">
        <v>370</v>
      </c>
      <c r="AC95" t="s">
        <v>265</v>
      </c>
      <c r="AE95" t="str">
        <f t="shared" si="2"/>
        <v>Andre Iguodala</v>
      </c>
      <c r="AF95" t="str">
        <f t="shared" si="3"/>
        <v>Andre Iguodala</v>
      </c>
      <c r="AG95" s="4">
        <f>INDEX(PlayerInfo!B:B,MATCH($AE95,PlayerInfo!$A:$A,0))</f>
        <v>30709</v>
      </c>
      <c r="AH95" t="str">
        <f>INDEX(PlayerInfo!C:C,MATCH($AE95,PlayerInfo!$A:$A,0))</f>
        <v>Springfield, IL</v>
      </c>
      <c r="AI95" t="str">
        <f>INDEX(PlayerInfo!D:D,MATCH($AE95,PlayerInfo!$A:$A,0))</f>
        <v>6'6</v>
      </c>
      <c r="AJ95">
        <f>INDEX(PlayerInfo!E:E,MATCH($AE95,PlayerInfo!$A:$A,0))</f>
        <v>215</v>
      </c>
      <c r="AK95" t="str">
        <f>INDEX(PlayerInfo!F:F,MATCH($AE95,PlayerInfo!$A:$A,0))</f>
        <v>Arizona</v>
      </c>
      <c r="AL95" t="str">
        <f>INDEX(PlayerInfo!G:G,MATCH($AE95,PlayerInfo!$A:$A,0))</f>
        <v>Rd 1, Pk 9 - PHI</v>
      </c>
    </row>
    <row r="96" spans="1:38" x14ac:dyDescent="0.25">
      <c r="A96" t="s">
        <v>35</v>
      </c>
      <c r="B96" t="s">
        <v>117</v>
      </c>
      <c r="C96" t="s">
        <v>199</v>
      </c>
      <c r="D96" t="s">
        <v>231</v>
      </c>
      <c r="E96" t="s">
        <v>249</v>
      </c>
      <c r="F96" t="s">
        <v>267</v>
      </c>
      <c r="G96" t="s">
        <v>285</v>
      </c>
      <c r="H96" t="s">
        <v>296</v>
      </c>
      <c r="I96" t="s">
        <v>300</v>
      </c>
      <c r="J96" t="s">
        <v>261</v>
      </c>
      <c r="K96" t="s">
        <v>304</v>
      </c>
      <c r="L96" t="s">
        <v>265</v>
      </c>
      <c r="M96" t="s">
        <v>265</v>
      </c>
      <c r="N96" t="s">
        <v>265</v>
      </c>
      <c r="O96" t="s">
        <v>355</v>
      </c>
      <c r="P96" t="s">
        <v>265</v>
      </c>
      <c r="Q96" t="s">
        <v>265</v>
      </c>
      <c r="R96" t="s">
        <v>265</v>
      </c>
      <c r="S96" t="s">
        <v>265</v>
      </c>
      <c r="T96" t="s">
        <v>265</v>
      </c>
      <c r="U96" t="s">
        <v>265</v>
      </c>
      <c r="V96" t="s">
        <v>265</v>
      </c>
      <c r="W96" t="s">
        <v>265</v>
      </c>
      <c r="X96" t="s">
        <v>265</v>
      </c>
      <c r="Y96" t="s">
        <v>264</v>
      </c>
      <c r="AA96" t="s">
        <v>265</v>
      </c>
      <c r="AB96" t="s">
        <v>372</v>
      </c>
      <c r="AC96" t="s">
        <v>265</v>
      </c>
      <c r="AE96" t="str">
        <f t="shared" si="2"/>
        <v>Jonathan Kuminga</v>
      </c>
      <c r="AF96" t="str">
        <f t="shared" si="3"/>
        <v>Jonathan Kuminga</v>
      </c>
      <c r="AG96" s="4">
        <f>INDEX(PlayerInfo!B:B,MATCH($AE96,PlayerInfo!$A:$A,0))</f>
        <v>37535</v>
      </c>
      <c r="AH96" t="str">
        <f>INDEX(PlayerInfo!C:C,MATCH($AE96,PlayerInfo!$A:$A,0))</f>
        <v>Goma, DR Congo</v>
      </c>
      <c r="AI96" t="str">
        <f>INDEX(PlayerInfo!D:D,MATCH($AE96,PlayerInfo!$A:$A,0))</f>
        <v>6'7</v>
      </c>
      <c r="AJ96">
        <f>INDEX(PlayerInfo!E:E,MATCH($AE96,PlayerInfo!$A:$A,0))</f>
        <v>225</v>
      </c>
      <c r="AK96" t="str">
        <f>INDEX(PlayerInfo!F:F,MATCH($AE96,PlayerInfo!$A:$A,0))</f>
        <v>NBA G League</v>
      </c>
      <c r="AL96" t="str">
        <f>INDEX(PlayerInfo!G:G,MATCH($AE96,PlayerInfo!$A:$A,0))</f>
        <v>Rd 1, Pk 7 - GSW</v>
      </c>
    </row>
    <row r="97" spans="1:38" x14ac:dyDescent="0.25">
      <c r="A97" t="s">
        <v>35</v>
      </c>
      <c r="B97" t="s">
        <v>117</v>
      </c>
      <c r="C97" t="s">
        <v>199</v>
      </c>
      <c r="D97" t="s">
        <v>223</v>
      </c>
      <c r="E97" t="s">
        <v>241</v>
      </c>
      <c r="F97" t="s">
        <v>259</v>
      </c>
      <c r="G97" t="s">
        <v>277</v>
      </c>
      <c r="H97" t="s">
        <v>295</v>
      </c>
      <c r="I97" t="s">
        <v>299</v>
      </c>
      <c r="J97" t="s">
        <v>265</v>
      </c>
      <c r="K97" t="s">
        <v>323</v>
      </c>
      <c r="L97" t="s">
        <v>265</v>
      </c>
      <c r="M97" t="s">
        <v>265</v>
      </c>
      <c r="N97" t="s">
        <v>265</v>
      </c>
      <c r="O97" t="s">
        <v>347</v>
      </c>
      <c r="P97" t="s">
        <v>265</v>
      </c>
      <c r="Q97" t="s">
        <v>265</v>
      </c>
      <c r="R97" t="s">
        <v>265</v>
      </c>
      <c r="S97" t="s">
        <v>265</v>
      </c>
      <c r="T97" t="s">
        <v>265</v>
      </c>
      <c r="U97" t="s">
        <v>265</v>
      </c>
      <c r="V97" t="s">
        <v>265</v>
      </c>
      <c r="W97" t="s">
        <v>265</v>
      </c>
      <c r="X97" t="s">
        <v>265</v>
      </c>
      <c r="Y97" t="s">
        <v>265</v>
      </c>
      <c r="AA97" t="s">
        <v>265</v>
      </c>
      <c r="AB97" t="s">
        <v>265</v>
      </c>
      <c r="AC97" t="s">
        <v>265</v>
      </c>
      <c r="AE97" t="str">
        <f t="shared" si="2"/>
        <v>Moses Moody</v>
      </c>
      <c r="AF97" t="str">
        <f t="shared" si="3"/>
        <v>Moses Moody</v>
      </c>
      <c r="AG97" s="4">
        <f>INDEX(PlayerInfo!B:B,MATCH($AE97,PlayerInfo!$A:$A,0))</f>
        <v>37407</v>
      </c>
      <c r="AH97" t="str">
        <f>INDEX(PlayerInfo!C:C,MATCH($AE97,PlayerInfo!$A:$A,0))</f>
        <v>Little Rock, AK</v>
      </c>
      <c r="AI97" t="str">
        <f>INDEX(PlayerInfo!D:D,MATCH($AE97,PlayerInfo!$A:$A,0))</f>
        <v>6'5</v>
      </c>
      <c r="AJ97">
        <f>INDEX(PlayerInfo!E:E,MATCH($AE97,PlayerInfo!$A:$A,0))</f>
        <v>211</v>
      </c>
      <c r="AK97" t="str">
        <f>INDEX(PlayerInfo!F:F,MATCH($AE97,PlayerInfo!$A:$A,0))</f>
        <v>Arkansas</v>
      </c>
      <c r="AL97" t="str">
        <f>INDEX(PlayerInfo!G:G,MATCH($AE97,PlayerInfo!$A:$A,0))</f>
        <v>Rd 1, Pk 14 - GSW</v>
      </c>
    </row>
    <row r="98" spans="1:38" x14ac:dyDescent="0.25">
      <c r="A98" t="s">
        <v>35</v>
      </c>
      <c r="B98" t="s">
        <v>117</v>
      </c>
      <c r="C98" t="s">
        <v>199</v>
      </c>
      <c r="D98" t="s">
        <v>234</v>
      </c>
      <c r="E98" t="s">
        <v>252</v>
      </c>
      <c r="F98" t="s">
        <v>270</v>
      </c>
      <c r="G98" t="s">
        <v>288</v>
      </c>
      <c r="H98" t="s">
        <v>295</v>
      </c>
      <c r="I98" t="s">
        <v>299</v>
      </c>
      <c r="J98" t="s">
        <v>265</v>
      </c>
      <c r="K98" t="s">
        <v>265</v>
      </c>
      <c r="L98" t="s">
        <v>265</v>
      </c>
      <c r="M98" t="s">
        <v>265</v>
      </c>
      <c r="N98" t="s">
        <v>265</v>
      </c>
      <c r="O98" t="s">
        <v>358</v>
      </c>
      <c r="P98" t="s">
        <v>265</v>
      </c>
      <c r="Q98" t="s">
        <v>265</v>
      </c>
      <c r="R98" t="s">
        <v>265</v>
      </c>
      <c r="S98" t="s">
        <v>265</v>
      </c>
      <c r="T98" t="s">
        <v>265</v>
      </c>
      <c r="U98" t="s">
        <v>265</v>
      </c>
      <c r="V98" t="s">
        <v>265</v>
      </c>
      <c r="W98" t="s">
        <v>265</v>
      </c>
      <c r="X98" t="s">
        <v>265</v>
      </c>
      <c r="Y98" t="s">
        <v>265</v>
      </c>
      <c r="AA98" t="s">
        <v>265</v>
      </c>
      <c r="AB98" t="s">
        <v>265</v>
      </c>
      <c r="AC98" t="s">
        <v>265</v>
      </c>
      <c r="AE98" t="str">
        <f t="shared" si="2"/>
        <v>Chris Chiozza</v>
      </c>
      <c r="AF98" t="str">
        <f t="shared" si="3"/>
        <v>Chris Chiozza</v>
      </c>
      <c r="AG98" s="4">
        <f>INDEX(PlayerInfo!B:B,MATCH($AE98,PlayerInfo!$A:$A,0))</f>
        <v>35024</v>
      </c>
      <c r="AH98" t="str">
        <f>INDEX(PlayerInfo!C:C,MATCH($AE98,PlayerInfo!$A:$A,0))</f>
        <v>Memphis, TN</v>
      </c>
      <c r="AI98" t="str">
        <f>INDEX(PlayerInfo!D:D,MATCH($AE98,PlayerInfo!$A:$A,0))</f>
        <v>5'11</v>
      </c>
      <c r="AJ98">
        <f>INDEX(PlayerInfo!E:E,MATCH($AE98,PlayerInfo!$A:$A,0))</f>
        <v>175</v>
      </c>
      <c r="AK98" t="str">
        <f>INDEX(PlayerInfo!F:F,MATCH($AE98,PlayerInfo!$A:$A,0))</f>
        <v>Florida</v>
      </c>
      <c r="AL98" t="str">
        <f>INDEX(PlayerInfo!G:G,MATCH($AE98,PlayerInfo!$A:$A,0))</f>
        <v>Undrafted</v>
      </c>
    </row>
    <row r="99" spans="1:38" x14ac:dyDescent="0.25">
      <c r="A99" t="s">
        <v>35</v>
      </c>
      <c r="B99" t="s">
        <v>117</v>
      </c>
      <c r="C99" t="s">
        <v>199</v>
      </c>
      <c r="D99" t="s">
        <v>228</v>
      </c>
      <c r="E99" t="s">
        <v>246</v>
      </c>
      <c r="F99" t="s">
        <v>264</v>
      </c>
      <c r="G99" t="s">
        <v>282</v>
      </c>
      <c r="H99" t="s">
        <v>297</v>
      </c>
      <c r="I99" t="s">
        <v>301</v>
      </c>
      <c r="J99" t="s">
        <v>265</v>
      </c>
      <c r="K99" t="s">
        <v>265</v>
      </c>
      <c r="L99" t="s">
        <v>265</v>
      </c>
      <c r="M99" t="s">
        <v>265</v>
      </c>
      <c r="N99" t="s">
        <v>265</v>
      </c>
      <c r="O99" t="s">
        <v>352</v>
      </c>
      <c r="P99" t="s">
        <v>265</v>
      </c>
      <c r="Q99" t="s">
        <v>265</v>
      </c>
      <c r="R99" t="s">
        <v>265</v>
      </c>
      <c r="S99" t="s">
        <v>265</v>
      </c>
      <c r="T99" t="s">
        <v>265</v>
      </c>
      <c r="U99" t="s">
        <v>265</v>
      </c>
      <c r="V99" t="s">
        <v>265</v>
      </c>
      <c r="W99" t="s">
        <v>265</v>
      </c>
      <c r="X99" t="s">
        <v>265</v>
      </c>
      <c r="Y99" t="s">
        <v>265</v>
      </c>
      <c r="AA99" t="s">
        <v>265</v>
      </c>
      <c r="AB99" t="s">
        <v>265</v>
      </c>
      <c r="AC99" t="s">
        <v>265</v>
      </c>
      <c r="AE99" t="str">
        <f t="shared" si="2"/>
        <v>Damion Lee</v>
      </c>
      <c r="AF99" t="str">
        <f t="shared" si="3"/>
        <v>Damion Lee</v>
      </c>
      <c r="AG99" s="4">
        <f>INDEX(PlayerInfo!B:B,MATCH($AE99,PlayerInfo!$A:$A,0))</f>
        <v>33898</v>
      </c>
      <c r="AH99" t="str">
        <f>INDEX(PlayerInfo!C:C,MATCH($AE99,PlayerInfo!$A:$A,0))</f>
        <v>Baltimore, MD</v>
      </c>
      <c r="AI99" t="str">
        <f>INDEX(PlayerInfo!D:D,MATCH($AE99,PlayerInfo!$A:$A,0))</f>
        <v>6'5</v>
      </c>
      <c r="AJ99">
        <f>INDEX(PlayerInfo!E:E,MATCH($AE99,PlayerInfo!$A:$A,0))</f>
        <v>210</v>
      </c>
      <c r="AK99" t="str">
        <f>INDEX(PlayerInfo!F:F,MATCH($AE99,PlayerInfo!$A:$A,0))</f>
        <v>Drexel/Louisville</v>
      </c>
      <c r="AL99" t="str">
        <f>INDEX(PlayerInfo!G:G,MATCH($AE99,PlayerInfo!$A:$A,0))</f>
        <v>Undrafted</v>
      </c>
    </row>
    <row r="100" spans="1:38" x14ac:dyDescent="0.25">
      <c r="A100" t="s">
        <v>35</v>
      </c>
      <c r="B100" t="s">
        <v>117</v>
      </c>
      <c r="C100" t="s">
        <v>199</v>
      </c>
      <c r="D100" t="s">
        <v>232</v>
      </c>
      <c r="E100" t="s">
        <v>250</v>
      </c>
      <c r="F100" t="s">
        <v>268</v>
      </c>
      <c r="G100" t="s">
        <v>286</v>
      </c>
      <c r="H100" t="s">
        <v>296</v>
      </c>
      <c r="I100" t="s">
        <v>300</v>
      </c>
      <c r="J100" t="s">
        <v>265</v>
      </c>
      <c r="K100" t="s">
        <v>265</v>
      </c>
      <c r="L100" t="s">
        <v>265</v>
      </c>
      <c r="M100" t="s">
        <v>265</v>
      </c>
      <c r="N100" t="s">
        <v>265</v>
      </c>
      <c r="O100" t="s">
        <v>356</v>
      </c>
      <c r="P100" t="s">
        <v>265</v>
      </c>
      <c r="Q100" t="s">
        <v>265</v>
      </c>
      <c r="R100" t="s">
        <v>265</v>
      </c>
      <c r="S100" t="s">
        <v>265</v>
      </c>
      <c r="T100" t="s">
        <v>265</v>
      </c>
      <c r="U100" t="s">
        <v>265</v>
      </c>
      <c r="V100" t="s">
        <v>265</v>
      </c>
      <c r="W100" t="s">
        <v>265</v>
      </c>
      <c r="X100" t="s">
        <v>265</v>
      </c>
      <c r="Y100" t="s">
        <v>265</v>
      </c>
      <c r="AA100" t="s">
        <v>265</v>
      </c>
      <c r="AB100" t="s">
        <v>265</v>
      </c>
      <c r="AC100" t="s">
        <v>265</v>
      </c>
      <c r="AE100" t="str">
        <f t="shared" si="2"/>
        <v>Juan Toscano-Anderson</v>
      </c>
      <c r="AF100" t="str">
        <f t="shared" si="3"/>
        <v>Juan Toscano-Anderson</v>
      </c>
      <c r="AG100" s="4">
        <f>INDEX(PlayerInfo!B:B,MATCH($AE100,PlayerInfo!$A:$A,0))</f>
        <v>34069</v>
      </c>
      <c r="AH100" t="str">
        <f>INDEX(PlayerInfo!C:C,MATCH($AE100,PlayerInfo!$A:$A,0))</f>
        <v>Oakland, CA</v>
      </c>
      <c r="AI100" t="str">
        <f>INDEX(PlayerInfo!D:D,MATCH($AE100,PlayerInfo!$A:$A,0))</f>
        <v>6'6</v>
      </c>
      <c r="AJ100">
        <f>INDEX(PlayerInfo!E:E,MATCH($AE100,PlayerInfo!$A:$A,0))</f>
        <v>209</v>
      </c>
      <c r="AK100" t="str">
        <f>INDEX(PlayerInfo!F:F,MATCH($AE100,PlayerInfo!$A:$A,0))</f>
        <v>Marquette</v>
      </c>
      <c r="AL100" t="str">
        <f>INDEX(PlayerInfo!G:G,MATCH($AE100,PlayerInfo!$A:$A,0))</f>
        <v>Undrafted</v>
      </c>
    </row>
    <row r="101" spans="1:38" x14ac:dyDescent="0.25">
      <c r="A101" t="s">
        <v>35</v>
      </c>
      <c r="B101" t="s">
        <v>117</v>
      </c>
      <c r="C101" t="s">
        <v>199</v>
      </c>
      <c r="D101" t="s">
        <v>233</v>
      </c>
      <c r="E101" t="s">
        <v>251</v>
      </c>
      <c r="F101" t="s">
        <v>269</v>
      </c>
      <c r="G101" t="s">
        <v>287</v>
      </c>
      <c r="H101" t="s">
        <v>295</v>
      </c>
      <c r="I101" t="s">
        <v>299</v>
      </c>
      <c r="J101" t="s">
        <v>265</v>
      </c>
      <c r="K101" t="s">
        <v>265</v>
      </c>
      <c r="L101" t="s">
        <v>265</v>
      </c>
      <c r="M101" t="s">
        <v>265</v>
      </c>
      <c r="N101" t="s">
        <v>265</v>
      </c>
      <c r="O101" t="s">
        <v>357</v>
      </c>
      <c r="P101" t="s">
        <v>265</v>
      </c>
      <c r="Q101" t="s">
        <v>265</v>
      </c>
      <c r="R101" t="s">
        <v>265</v>
      </c>
      <c r="S101" t="s">
        <v>265</v>
      </c>
      <c r="T101" t="s">
        <v>265</v>
      </c>
      <c r="U101" t="s">
        <v>265</v>
      </c>
      <c r="V101" t="s">
        <v>265</v>
      </c>
      <c r="W101" t="s">
        <v>265</v>
      </c>
      <c r="X101" t="s">
        <v>265</v>
      </c>
      <c r="Y101" t="s">
        <v>265</v>
      </c>
      <c r="AA101" t="s">
        <v>265</v>
      </c>
      <c r="AB101" t="s">
        <v>265</v>
      </c>
      <c r="AC101" t="s">
        <v>265</v>
      </c>
      <c r="AE101" t="str">
        <f t="shared" si="2"/>
        <v>Quinndary Weatherspoon</v>
      </c>
      <c r="AF101" t="str">
        <f t="shared" si="3"/>
        <v>Quinndary Weatherspoon</v>
      </c>
      <c r="AG101" s="4">
        <f>INDEX(PlayerInfo!B:B,MATCH($AE101,PlayerInfo!$A:$A,0))</f>
        <v>35318</v>
      </c>
      <c r="AH101" t="str">
        <f>INDEX(PlayerInfo!C:C,MATCH($AE101,PlayerInfo!$A:$A,0))</f>
        <v>Canton, Mississippi</v>
      </c>
      <c r="AI101" t="str">
        <f>INDEX(PlayerInfo!D:D,MATCH($AE101,PlayerInfo!$A:$A,0))</f>
        <v>6'3</v>
      </c>
      <c r="AJ101">
        <f>INDEX(PlayerInfo!E:E,MATCH($AE101,PlayerInfo!$A:$A,0))</f>
        <v>205</v>
      </c>
      <c r="AK101" t="str">
        <f>INDEX(PlayerInfo!F:F,MATCH($AE101,PlayerInfo!$A:$A,0))</f>
        <v>Mississippi State</v>
      </c>
      <c r="AL101" t="str">
        <f>INDEX(PlayerInfo!G:G,MATCH($AE101,PlayerInfo!$A:$A,0))</f>
        <v>Rd 2, Pk 49 - SAS</v>
      </c>
    </row>
    <row r="102" spans="1:38" x14ac:dyDescent="0.25">
      <c r="A102" t="s">
        <v>35</v>
      </c>
      <c r="B102" t="s">
        <v>117</v>
      </c>
      <c r="C102" t="s">
        <v>199</v>
      </c>
      <c r="D102" t="s">
        <v>235</v>
      </c>
      <c r="E102" t="s">
        <v>253</v>
      </c>
      <c r="F102" t="s">
        <v>271</v>
      </c>
      <c r="G102" t="s">
        <v>289</v>
      </c>
      <c r="H102" t="s">
        <v>295</v>
      </c>
      <c r="I102" t="s">
        <v>299</v>
      </c>
      <c r="J102" t="s">
        <v>265</v>
      </c>
      <c r="K102" t="s">
        <v>265</v>
      </c>
      <c r="L102" t="s">
        <v>265</v>
      </c>
      <c r="M102" t="s">
        <v>265</v>
      </c>
      <c r="N102" t="s">
        <v>265</v>
      </c>
      <c r="O102" t="s">
        <v>359</v>
      </c>
      <c r="P102" t="s">
        <v>265</v>
      </c>
      <c r="Q102" t="s">
        <v>265</v>
      </c>
      <c r="R102" t="s">
        <v>265</v>
      </c>
      <c r="S102" t="s">
        <v>265</v>
      </c>
      <c r="T102" t="s">
        <v>265</v>
      </c>
      <c r="U102" t="s">
        <v>265</v>
      </c>
      <c r="V102" t="s">
        <v>265</v>
      </c>
      <c r="W102" t="s">
        <v>265</v>
      </c>
      <c r="X102" t="s">
        <v>265</v>
      </c>
      <c r="Y102" t="s">
        <v>265</v>
      </c>
      <c r="AA102" t="s">
        <v>265</v>
      </c>
      <c r="AB102" t="s">
        <v>265</v>
      </c>
      <c r="AC102" t="s">
        <v>265</v>
      </c>
      <c r="AE102" t="str">
        <f t="shared" si="2"/>
        <v>Stephen Curry</v>
      </c>
      <c r="AF102" t="str">
        <f t="shared" si="3"/>
        <v>Stephen Curry</v>
      </c>
      <c r="AG102" s="4">
        <f>INDEX(PlayerInfo!B:B,MATCH($AE102,PlayerInfo!$A:$A,0))</f>
        <v>32216</v>
      </c>
      <c r="AH102" t="str">
        <f>INDEX(PlayerInfo!C:C,MATCH($AE102,PlayerInfo!$A:$A,0))</f>
        <v>Akron, OH</v>
      </c>
      <c r="AI102" t="str">
        <f>INDEX(PlayerInfo!D:D,MATCH($AE102,PlayerInfo!$A:$A,0))</f>
        <v>6'2</v>
      </c>
      <c r="AJ102">
        <f>INDEX(PlayerInfo!E:E,MATCH($AE102,PlayerInfo!$A:$A,0))</f>
        <v>185</v>
      </c>
      <c r="AK102" t="str">
        <f>INDEX(PlayerInfo!F:F,MATCH($AE102,PlayerInfo!$A:$A,0))</f>
        <v>Davidson</v>
      </c>
      <c r="AL102" t="str">
        <f>INDEX(PlayerInfo!G:G,MATCH($AE102,PlayerInfo!$A:$A,0))</f>
        <v>Rd 1, Pk 7 - GSW</v>
      </c>
    </row>
    <row r="103" spans="1:38" x14ac:dyDescent="0.25">
      <c r="A103" t="s">
        <v>35</v>
      </c>
      <c r="B103" t="s">
        <v>117</v>
      </c>
      <c r="C103" t="s">
        <v>199</v>
      </c>
      <c r="D103" t="s">
        <v>239</v>
      </c>
      <c r="E103" t="s">
        <v>257</v>
      </c>
      <c r="F103" t="s">
        <v>275</v>
      </c>
      <c r="G103" t="s">
        <v>293</v>
      </c>
      <c r="H103" t="s">
        <v>298</v>
      </c>
      <c r="I103" t="s">
        <v>302</v>
      </c>
      <c r="J103" t="s">
        <v>265</v>
      </c>
      <c r="K103" t="s">
        <v>265</v>
      </c>
      <c r="L103" t="s">
        <v>265</v>
      </c>
      <c r="M103" t="s">
        <v>265</v>
      </c>
      <c r="N103" t="s">
        <v>265</v>
      </c>
      <c r="O103" t="s">
        <v>363</v>
      </c>
      <c r="P103" t="s">
        <v>265</v>
      </c>
      <c r="Q103" t="s">
        <v>265</v>
      </c>
      <c r="R103" t="s">
        <v>265</v>
      </c>
      <c r="S103" t="s">
        <v>265</v>
      </c>
      <c r="T103" t="s">
        <v>265</v>
      </c>
      <c r="U103" t="s">
        <v>265</v>
      </c>
      <c r="V103" t="s">
        <v>265</v>
      </c>
      <c r="W103" t="s">
        <v>265</v>
      </c>
      <c r="X103" t="s">
        <v>265</v>
      </c>
      <c r="Y103" t="s">
        <v>265</v>
      </c>
      <c r="AA103" t="s">
        <v>265</v>
      </c>
      <c r="AB103" t="s">
        <v>265</v>
      </c>
      <c r="AC103" t="s">
        <v>265</v>
      </c>
      <c r="AE103" t="str">
        <f t="shared" si="2"/>
        <v>James Wiseman</v>
      </c>
      <c r="AF103" t="str">
        <f t="shared" si="3"/>
        <v>James Wiseman</v>
      </c>
      <c r="AG103" s="4">
        <f>INDEX(PlayerInfo!B:B,MATCH($AE103,PlayerInfo!$A:$A,0))</f>
        <v>36981</v>
      </c>
      <c r="AH103" t="str">
        <f>INDEX(PlayerInfo!C:C,MATCH($AE103,PlayerInfo!$A:$A,0))</f>
        <v>Nashville, TN</v>
      </c>
      <c r="AI103" t="str">
        <f>INDEX(PlayerInfo!D:D,MATCH($AE103,PlayerInfo!$A:$A,0))</f>
        <v>7'0</v>
      </c>
      <c r="AJ103">
        <f>INDEX(PlayerInfo!E:E,MATCH($AE103,PlayerInfo!$A:$A,0))</f>
        <v>240</v>
      </c>
      <c r="AK103" t="str">
        <f>INDEX(PlayerInfo!F:F,MATCH($AE103,PlayerInfo!$A:$A,0))</f>
        <v>Memphis</v>
      </c>
      <c r="AL103" t="str">
        <f>INDEX(PlayerInfo!G:G,MATCH($AE103,PlayerInfo!$A:$A,0))</f>
        <v>Rd 1, Pk 2 - GSW</v>
      </c>
    </row>
    <row r="104" spans="1:38" x14ac:dyDescent="0.25">
      <c r="A104" t="s">
        <v>36</v>
      </c>
      <c r="B104" t="s">
        <v>118</v>
      </c>
      <c r="C104" t="s">
        <v>200</v>
      </c>
      <c r="D104" t="s">
        <v>238</v>
      </c>
      <c r="E104" t="s">
        <v>256</v>
      </c>
      <c r="F104" t="s">
        <v>274</v>
      </c>
      <c r="G104" t="s">
        <v>292</v>
      </c>
      <c r="H104" t="s">
        <v>296</v>
      </c>
      <c r="I104" t="s">
        <v>300</v>
      </c>
      <c r="J104" t="s">
        <v>315</v>
      </c>
      <c r="K104" t="s">
        <v>312</v>
      </c>
      <c r="L104" t="s">
        <v>327</v>
      </c>
      <c r="M104" t="s">
        <v>261</v>
      </c>
      <c r="N104" t="s">
        <v>269</v>
      </c>
      <c r="O104" t="s">
        <v>362</v>
      </c>
      <c r="P104" t="s">
        <v>265</v>
      </c>
      <c r="Q104" t="s">
        <v>265</v>
      </c>
      <c r="R104" t="s">
        <v>265</v>
      </c>
      <c r="S104" t="s">
        <v>261</v>
      </c>
      <c r="T104" t="s">
        <v>270</v>
      </c>
      <c r="U104" t="s">
        <v>259</v>
      </c>
      <c r="V104" t="s">
        <v>270</v>
      </c>
      <c r="W104" t="s">
        <v>270</v>
      </c>
      <c r="X104" t="s">
        <v>264</v>
      </c>
      <c r="Y104" t="s">
        <v>263</v>
      </c>
      <c r="AA104" t="s">
        <v>265</v>
      </c>
      <c r="AB104" t="s">
        <v>375</v>
      </c>
      <c r="AC104" t="s">
        <v>265</v>
      </c>
      <c r="AD104" t="s">
        <v>396</v>
      </c>
      <c r="AE104" t="str">
        <f t="shared" si="2"/>
        <v>Andrew Wiggins</v>
      </c>
      <c r="AF104" t="str">
        <f t="shared" si="3"/>
        <v>Andrew Wiggins</v>
      </c>
      <c r="AG104" s="4">
        <f>INDEX(PlayerInfo!B:B,MATCH($AE104,PlayerInfo!$A:$A,0))</f>
        <v>34753</v>
      </c>
      <c r="AH104" t="str">
        <f>INDEX(PlayerInfo!C:C,MATCH($AE104,PlayerInfo!$A:$A,0))</f>
        <v>Toronto, ON</v>
      </c>
      <c r="AI104" t="str">
        <f>INDEX(PlayerInfo!D:D,MATCH($AE104,PlayerInfo!$A:$A,0))</f>
        <v>6'7</v>
      </c>
      <c r="AJ104">
        <f>INDEX(PlayerInfo!E:E,MATCH($AE104,PlayerInfo!$A:$A,0))</f>
        <v>197</v>
      </c>
      <c r="AK104" t="str">
        <f>INDEX(PlayerInfo!F:F,MATCH($AE104,PlayerInfo!$A:$A,0))</f>
        <v>Kansas</v>
      </c>
      <c r="AL104" t="str">
        <f>INDEX(PlayerInfo!G:G,MATCH($AE104,PlayerInfo!$A:$A,0))</f>
        <v>Rd 1, Pk 1 - CLE</v>
      </c>
    </row>
    <row r="105" spans="1:38" x14ac:dyDescent="0.25">
      <c r="A105" t="s">
        <v>36</v>
      </c>
      <c r="B105" t="s">
        <v>118</v>
      </c>
      <c r="C105" t="s">
        <v>200</v>
      </c>
      <c r="D105" t="s">
        <v>231</v>
      </c>
      <c r="E105" t="s">
        <v>249</v>
      </c>
      <c r="F105" t="s">
        <v>267</v>
      </c>
      <c r="G105" t="s">
        <v>285</v>
      </c>
      <c r="H105" t="s">
        <v>296</v>
      </c>
      <c r="I105" t="s">
        <v>300</v>
      </c>
      <c r="J105" t="s">
        <v>308</v>
      </c>
      <c r="K105" t="s">
        <v>319</v>
      </c>
      <c r="L105" t="s">
        <v>269</v>
      </c>
      <c r="M105" t="s">
        <v>259</v>
      </c>
      <c r="N105" t="s">
        <v>262</v>
      </c>
      <c r="O105" t="s">
        <v>355</v>
      </c>
      <c r="P105" t="s">
        <v>317</v>
      </c>
      <c r="Q105" t="s">
        <v>327</v>
      </c>
      <c r="R105" t="s">
        <v>265</v>
      </c>
      <c r="S105" t="s">
        <v>270</v>
      </c>
      <c r="T105" t="s">
        <v>264</v>
      </c>
      <c r="U105" t="s">
        <v>325</v>
      </c>
      <c r="V105" t="s">
        <v>259</v>
      </c>
      <c r="W105" t="s">
        <v>265</v>
      </c>
      <c r="X105" t="s">
        <v>264</v>
      </c>
      <c r="Y105" t="s">
        <v>263</v>
      </c>
      <c r="AA105" t="s">
        <v>270</v>
      </c>
      <c r="AB105" t="s">
        <v>374</v>
      </c>
      <c r="AC105" t="s">
        <v>264</v>
      </c>
      <c r="AD105" t="s">
        <v>397</v>
      </c>
      <c r="AE105" t="str">
        <f t="shared" si="2"/>
        <v>Jonathan Kuminga</v>
      </c>
      <c r="AF105" t="str">
        <f t="shared" si="3"/>
        <v>Jonathan Kuminga</v>
      </c>
      <c r="AG105" s="4">
        <f>INDEX(PlayerInfo!B:B,MATCH($AE105,PlayerInfo!$A:$A,0))</f>
        <v>37535</v>
      </c>
      <c r="AH105" t="str">
        <f>INDEX(PlayerInfo!C:C,MATCH($AE105,PlayerInfo!$A:$A,0))</f>
        <v>Goma, DR Congo</v>
      </c>
      <c r="AI105" t="str">
        <f>INDEX(PlayerInfo!D:D,MATCH($AE105,PlayerInfo!$A:$A,0))</f>
        <v>6'7</v>
      </c>
      <c r="AJ105">
        <f>INDEX(PlayerInfo!E:E,MATCH($AE105,PlayerInfo!$A:$A,0))</f>
        <v>225</v>
      </c>
      <c r="AK105" t="str">
        <f>INDEX(PlayerInfo!F:F,MATCH($AE105,PlayerInfo!$A:$A,0))</f>
        <v>NBA G League</v>
      </c>
      <c r="AL105" t="str">
        <f>INDEX(PlayerInfo!G:G,MATCH($AE105,PlayerInfo!$A:$A,0))</f>
        <v>Rd 1, Pk 7 - GSW</v>
      </c>
    </row>
    <row r="106" spans="1:38" x14ac:dyDescent="0.25">
      <c r="A106" t="s">
        <v>36</v>
      </c>
      <c r="B106" t="s">
        <v>118</v>
      </c>
      <c r="C106" t="s">
        <v>200</v>
      </c>
      <c r="D106" t="s">
        <v>225</v>
      </c>
      <c r="E106" t="s">
        <v>243</v>
      </c>
      <c r="F106" t="s">
        <v>261</v>
      </c>
      <c r="G106" t="s">
        <v>279</v>
      </c>
      <c r="H106" t="s">
        <v>296</v>
      </c>
      <c r="I106" t="s">
        <v>300</v>
      </c>
      <c r="J106" t="s">
        <v>316</v>
      </c>
      <c r="K106" t="s">
        <v>340</v>
      </c>
      <c r="L106" t="s">
        <v>270</v>
      </c>
      <c r="M106" t="s">
        <v>264</v>
      </c>
      <c r="N106" t="s">
        <v>270</v>
      </c>
      <c r="O106" t="s">
        <v>349</v>
      </c>
      <c r="P106" t="s">
        <v>265</v>
      </c>
      <c r="Q106" t="s">
        <v>265</v>
      </c>
      <c r="R106" t="s">
        <v>265</v>
      </c>
      <c r="S106" t="s">
        <v>265</v>
      </c>
      <c r="T106" t="s">
        <v>264</v>
      </c>
      <c r="U106" t="s">
        <v>263</v>
      </c>
      <c r="V106" t="s">
        <v>270</v>
      </c>
      <c r="W106" t="s">
        <v>259</v>
      </c>
      <c r="X106" t="s">
        <v>265</v>
      </c>
      <c r="Y106" t="s">
        <v>265</v>
      </c>
      <c r="AA106" t="s">
        <v>265</v>
      </c>
      <c r="AB106" t="s">
        <v>378</v>
      </c>
      <c r="AC106" t="s">
        <v>265</v>
      </c>
      <c r="AD106" t="s">
        <v>298</v>
      </c>
      <c r="AE106" t="str">
        <f t="shared" si="2"/>
        <v>Kevon Looney</v>
      </c>
      <c r="AF106" t="str">
        <f t="shared" si="3"/>
        <v>Kevon Looney</v>
      </c>
      <c r="AG106" s="4">
        <f>INDEX(PlayerInfo!B:B,MATCH($AE106,PlayerInfo!$A:$A,0))</f>
        <v>35101</v>
      </c>
      <c r="AH106" t="str">
        <f>INDEX(PlayerInfo!C:C,MATCH($AE106,PlayerInfo!$A:$A,0))</f>
        <v>Milwaukee, WI</v>
      </c>
      <c r="AI106" t="str">
        <f>INDEX(PlayerInfo!D:D,MATCH($AE106,PlayerInfo!$A:$A,0))</f>
        <v>6'9</v>
      </c>
      <c r="AJ106">
        <f>INDEX(PlayerInfo!E:E,MATCH($AE106,PlayerInfo!$A:$A,0))</f>
        <v>222</v>
      </c>
      <c r="AK106" t="str">
        <f>INDEX(PlayerInfo!F:F,MATCH($AE106,PlayerInfo!$A:$A,0))</f>
        <v>UCLA</v>
      </c>
      <c r="AL106" t="str">
        <f>INDEX(PlayerInfo!G:G,MATCH($AE106,PlayerInfo!$A:$A,0))</f>
        <v>Rd 1, Pk 30 - GSW</v>
      </c>
    </row>
    <row r="107" spans="1:38" x14ac:dyDescent="0.25">
      <c r="A107" t="s">
        <v>36</v>
      </c>
      <c r="B107" t="s">
        <v>118</v>
      </c>
      <c r="C107" t="s">
        <v>200</v>
      </c>
      <c r="D107" t="s">
        <v>229</v>
      </c>
      <c r="E107" t="s">
        <v>247</v>
      </c>
      <c r="F107" t="s">
        <v>265</v>
      </c>
      <c r="G107" t="s">
        <v>283</v>
      </c>
      <c r="H107" t="s">
        <v>295</v>
      </c>
      <c r="I107" t="s">
        <v>299</v>
      </c>
      <c r="J107" t="s">
        <v>321</v>
      </c>
      <c r="K107" t="s">
        <v>341</v>
      </c>
      <c r="L107" t="s">
        <v>270</v>
      </c>
      <c r="M107" t="s">
        <v>264</v>
      </c>
      <c r="N107" t="s">
        <v>264</v>
      </c>
      <c r="O107" t="s">
        <v>353</v>
      </c>
      <c r="P107" t="s">
        <v>265</v>
      </c>
      <c r="Q107" t="s">
        <v>265</v>
      </c>
      <c r="R107" t="s">
        <v>265</v>
      </c>
      <c r="S107" t="s">
        <v>265</v>
      </c>
      <c r="T107" t="s">
        <v>265</v>
      </c>
      <c r="U107" t="s">
        <v>263</v>
      </c>
      <c r="V107" t="s">
        <v>265</v>
      </c>
      <c r="W107" t="s">
        <v>263</v>
      </c>
      <c r="X107" t="s">
        <v>265</v>
      </c>
      <c r="Y107" t="s">
        <v>265</v>
      </c>
      <c r="AA107" t="s">
        <v>264</v>
      </c>
      <c r="AB107" t="s">
        <v>379</v>
      </c>
      <c r="AC107" t="s">
        <v>265</v>
      </c>
      <c r="AD107" t="s">
        <v>398</v>
      </c>
      <c r="AE107" t="str">
        <f t="shared" si="2"/>
        <v>Gary Payton Ii</v>
      </c>
      <c r="AF107" t="str">
        <f t="shared" si="3"/>
        <v>Gary Payton II</v>
      </c>
      <c r="AG107" s="4">
        <f>INDEX(PlayerInfo!B:B,MATCH($AE107,PlayerInfo!$A:$A,0))</f>
        <v>33939</v>
      </c>
      <c r="AH107" t="str">
        <f>INDEX(PlayerInfo!C:C,MATCH($AE107,PlayerInfo!$A:$A,0))</f>
        <v>Seattle, WA</v>
      </c>
      <c r="AI107" t="str">
        <f>INDEX(PlayerInfo!D:D,MATCH($AE107,PlayerInfo!$A:$A,0))</f>
        <v>6'3</v>
      </c>
      <c r="AJ107">
        <f>INDEX(PlayerInfo!E:E,MATCH($AE107,PlayerInfo!$A:$A,0))</f>
        <v>195</v>
      </c>
      <c r="AK107" t="str">
        <f>INDEX(PlayerInfo!F:F,MATCH($AE107,PlayerInfo!$A:$A,0))</f>
        <v>Salt Lake CC/Oregon State</v>
      </c>
      <c r="AL107" t="str">
        <f>INDEX(PlayerInfo!G:G,MATCH($AE107,PlayerInfo!$A:$A,0))</f>
        <v>Undrafted</v>
      </c>
    </row>
    <row r="108" spans="1:38" x14ac:dyDescent="0.25">
      <c r="A108" t="s">
        <v>36</v>
      </c>
      <c r="B108" t="s">
        <v>118</v>
      </c>
      <c r="C108" t="s">
        <v>200</v>
      </c>
      <c r="D108" t="s">
        <v>227</v>
      </c>
      <c r="E108" t="s">
        <v>245</v>
      </c>
      <c r="F108" t="s">
        <v>263</v>
      </c>
      <c r="G108" t="s">
        <v>281</v>
      </c>
      <c r="H108" t="s">
        <v>295</v>
      </c>
      <c r="I108" t="s">
        <v>299</v>
      </c>
      <c r="J108" t="s">
        <v>313</v>
      </c>
      <c r="K108" t="s">
        <v>342</v>
      </c>
      <c r="L108" t="s">
        <v>311</v>
      </c>
      <c r="M108" t="s">
        <v>317</v>
      </c>
      <c r="N108" t="s">
        <v>307</v>
      </c>
      <c r="O108" t="s">
        <v>351</v>
      </c>
      <c r="P108" t="s">
        <v>266</v>
      </c>
      <c r="Q108" t="s">
        <v>266</v>
      </c>
      <c r="R108" t="s">
        <v>263</v>
      </c>
      <c r="S108" t="s">
        <v>325</v>
      </c>
      <c r="T108" t="s">
        <v>265</v>
      </c>
      <c r="U108" t="s">
        <v>261</v>
      </c>
      <c r="V108" t="s">
        <v>263</v>
      </c>
      <c r="W108" t="s">
        <v>264</v>
      </c>
      <c r="X108" t="s">
        <v>265</v>
      </c>
      <c r="Y108" t="s">
        <v>264</v>
      </c>
      <c r="AA108" t="s">
        <v>265</v>
      </c>
      <c r="AB108" t="s">
        <v>380</v>
      </c>
      <c r="AC108" t="s">
        <v>265</v>
      </c>
      <c r="AD108" t="s">
        <v>399</v>
      </c>
      <c r="AE108" t="str">
        <f t="shared" si="2"/>
        <v>Jordan Poole</v>
      </c>
      <c r="AF108" t="str">
        <f t="shared" si="3"/>
        <v>Jordan Poole</v>
      </c>
      <c r="AG108" s="4">
        <f>INDEX(PlayerInfo!B:B,MATCH($AE108,PlayerInfo!$A:$A,0))</f>
        <v>36330</v>
      </c>
      <c r="AH108" t="str">
        <f>INDEX(PlayerInfo!C:C,MATCH($AE108,PlayerInfo!$A:$A,0))</f>
        <v>Milwaukee, WI</v>
      </c>
      <c r="AI108" t="str">
        <f>INDEX(PlayerInfo!D:D,MATCH($AE108,PlayerInfo!$A:$A,0))</f>
        <v>6'4</v>
      </c>
      <c r="AJ108">
        <f>INDEX(PlayerInfo!E:E,MATCH($AE108,PlayerInfo!$A:$A,0))</f>
        <v>194</v>
      </c>
      <c r="AK108" t="str">
        <f>INDEX(PlayerInfo!F:F,MATCH($AE108,PlayerInfo!$A:$A,0))</f>
        <v>Michigan</v>
      </c>
      <c r="AL108" t="str">
        <f>INDEX(PlayerInfo!G:G,MATCH($AE108,PlayerInfo!$A:$A,0))</f>
        <v>Rd 1, Pk 28 - GSW</v>
      </c>
    </row>
    <row r="109" spans="1:38" x14ac:dyDescent="0.25">
      <c r="A109" t="s">
        <v>36</v>
      </c>
      <c r="B109" t="s">
        <v>118</v>
      </c>
      <c r="C109" t="s">
        <v>200</v>
      </c>
      <c r="D109" t="s">
        <v>230</v>
      </c>
      <c r="E109" t="s">
        <v>248</v>
      </c>
      <c r="F109" t="s">
        <v>266</v>
      </c>
      <c r="G109" t="s">
        <v>284</v>
      </c>
      <c r="H109" t="s">
        <v>296</v>
      </c>
      <c r="I109" t="s">
        <v>300</v>
      </c>
      <c r="J109" t="s">
        <v>322</v>
      </c>
      <c r="K109" t="s">
        <v>315</v>
      </c>
      <c r="L109" t="s">
        <v>261</v>
      </c>
      <c r="M109" t="s">
        <v>270</v>
      </c>
      <c r="N109" t="s">
        <v>325</v>
      </c>
      <c r="O109" t="s">
        <v>354</v>
      </c>
      <c r="P109" t="s">
        <v>265</v>
      </c>
      <c r="Q109" t="s">
        <v>265</v>
      </c>
      <c r="R109" t="s">
        <v>264</v>
      </c>
      <c r="S109" t="s">
        <v>270</v>
      </c>
      <c r="T109" t="s">
        <v>264</v>
      </c>
      <c r="U109" t="s">
        <v>263</v>
      </c>
      <c r="V109" t="s">
        <v>265</v>
      </c>
      <c r="W109" t="s">
        <v>263</v>
      </c>
      <c r="X109" t="s">
        <v>265</v>
      </c>
      <c r="Y109" t="s">
        <v>270</v>
      </c>
      <c r="AA109" t="s">
        <v>264</v>
      </c>
      <c r="AB109" t="s">
        <v>381</v>
      </c>
      <c r="AC109" t="s">
        <v>265</v>
      </c>
      <c r="AE109" t="str">
        <f t="shared" si="2"/>
        <v>Nemanja Bjelica</v>
      </c>
      <c r="AF109" t="str">
        <f t="shared" si="3"/>
        <v>Nemanja Bjelica</v>
      </c>
      <c r="AG109" s="4">
        <f>INDEX(PlayerInfo!B:B,MATCH($AE109,PlayerInfo!$A:$A,0))</f>
        <v>32272</v>
      </c>
      <c r="AH109" t="str">
        <f>INDEX(PlayerInfo!C:C,MATCH($AE109,PlayerInfo!$A:$A,0))</f>
        <v>Belgrade, Serbia</v>
      </c>
      <c r="AI109" t="str">
        <f>INDEX(PlayerInfo!D:D,MATCH($AE109,PlayerInfo!$A:$A,0))</f>
        <v>6'9</v>
      </c>
      <c r="AJ109">
        <f>INDEX(PlayerInfo!E:E,MATCH($AE109,PlayerInfo!$A:$A,0))</f>
        <v>234</v>
      </c>
      <c r="AK109" t="str">
        <f>INDEX(PlayerInfo!F:F,MATCH($AE109,PlayerInfo!$A:$A,0))</f>
        <v>-</v>
      </c>
      <c r="AL109" t="str">
        <f>INDEX(PlayerInfo!G:G,MATCH($AE109,PlayerInfo!$A:$A,0))</f>
        <v>Rd 2, Pk 35 - WAS</v>
      </c>
    </row>
    <row r="110" spans="1:38" x14ac:dyDescent="0.25">
      <c r="A110" t="s">
        <v>36</v>
      </c>
      <c r="B110" t="s">
        <v>118</v>
      </c>
      <c r="C110" t="s">
        <v>200</v>
      </c>
      <c r="D110" t="s">
        <v>223</v>
      </c>
      <c r="E110" t="s">
        <v>241</v>
      </c>
      <c r="F110" t="s">
        <v>259</v>
      </c>
      <c r="G110" t="s">
        <v>277</v>
      </c>
      <c r="H110" t="s">
        <v>295</v>
      </c>
      <c r="I110" t="s">
        <v>299</v>
      </c>
      <c r="J110" t="s">
        <v>313</v>
      </c>
      <c r="K110" t="s">
        <v>310</v>
      </c>
      <c r="L110" t="s">
        <v>322</v>
      </c>
      <c r="M110" t="s">
        <v>317</v>
      </c>
      <c r="N110" t="s">
        <v>305</v>
      </c>
      <c r="O110" t="s">
        <v>347</v>
      </c>
      <c r="P110" t="s">
        <v>264</v>
      </c>
      <c r="Q110" t="s">
        <v>270</v>
      </c>
      <c r="R110" t="s">
        <v>263</v>
      </c>
      <c r="S110" t="s">
        <v>317</v>
      </c>
      <c r="T110" t="s">
        <v>265</v>
      </c>
      <c r="U110" t="s">
        <v>263</v>
      </c>
      <c r="V110" t="s">
        <v>265</v>
      </c>
      <c r="W110" t="s">
        <v>259</v>
      </c>
      <c r="X110" t="s">
        <v>270</v>
      </c>
      <c r="Y110" t="s">
        <v>265</v>
      </c>
      <c r="AA110" t="s">
        <v>270</v>
      </c>
      <c r="AB110" t="s">
        <v>380</v>
      </c>
      <c r="AC110" t="s">
        <v>264</v>
      </c>
      <c r="AE110" t="str">
        <f t="shared" si="2"/>
        <v>Moses Moody</v>
      </c>
      <c r="AF110" t="str">
        <f t="shared" si="3"/>
        <v>Moses Moody</v>
      </c>
      <c r="AG110" s="4">
        <f>INDEX(PlayerInfo!B:B,MATCH($AE110,PlayerInfo!$A:$A,0))</f>
        <v>37407</v>
      </c>
      <c r="AH110" t="str">
        <f>INDEX(PlayerInfo!C:C,MATCH($AE110,PlayerInfo!$A:$A,0))</f>
        <v>Little Rock, AK</v>
      </c>
      <c r="AI110" t="str">
        <f>INDEX(PlayerInfo!D:D,MATCH($AE110,PlayerInfo!$A:$A,0))</f>
        <v>6'5</v>
      </c>
      <c r="AJ110">
        <f>INDEX(PlayerInfo!E:E,MATCH($AE110,PlayerInfo!$A:$A,0))</f>
        <v>211</v>
      </c>
      <c r="AK110" t="str">
        <f>INDEX(PlayerInfo!F:F,MATCH($AE110,PlayerInfo!$A:$A,0))</f>
        <v>Arkansas</v>
      </c>
      <c r="AL110" t="str">
        <f>INDEX(PlayerInfo!G:G,MATCH($AE110,PlayerInfo!$A:$A,0))</f>
        <v>Rd 1, Pk 14 - GSW</v>
      </c>
    </row>
    <row r="111" spans="1:38" x14ac:dyDescent="0.25">
      <c r="A111" t="s">
        <v>36</v>
      </c>
      <c r="B111" t="s">
        <v>118</v>
      </c>
      <c r="C111" t="s">
        <v>200</v>
      </c>
      <c r="D111" t="s">
        <v>234</v>
      </c>
      <c r="E111" t="s">
        <v>252</v>
      </c>
      <c r="F111" t="s">
        <v>270</v>
      </c>
      <c r="G111" t="s">
        <v>288</v>
      </c>
      <c r="H111" t="s">
        <v>295</v>
      </c>
      <c r="I111" t="s">
        <v>299</v>
      </c>
      <c r="J111" t="s">
        <v>316</v>
      </c>
      <c r="K111" t="s">
        <v>317</v>
      </c>
      <c r="L111" t="s">
        <v>325</v>
      </c>
      <c r="M111" t="s">
        <v>270</v>
      </c>
      <c r="N111" t="s">
        <v>325</v>
      </c>
      <c r="O111" t="s">
        <v>358</v>
      </c>
      <c r="P111" t="s">
        <v>264</v>
      </c>
      <c r="Q111" t="s">
        <v>270</v>
      </c>
      <c r="R111" t="s">
        <v>264</v>
      </c>
      <c r="S111" t="s">
        <v>259</v>
      </c>
      <c r="T111" t="s">
        <v>265</v>
      </c>
      <c r="U111" t="s">
        <v>270</v>
      </c>
      <c r="V111" t="s">
        <v>270</v>
      </c>
      <c r="W111" t="s">
        <v>259</v>
      </c>
      <c r="X111" t="s">
        <v>264</v>
      </c>
      <c r="Y111" t="s">
        <v>259</v>
      </c>
      <c r="AA111" t="s">
        <v>265</v>
      </c>
      <c r="AB111" t="s">
        <v>376</v>
      </c>
      <c r="AC111" t="s">
        <v>264</v>
      </c>
      <c r="AE111" t="str">
        <f t="shared" si="2"/>
        <v>Chris Chiozza</v>
      </c>
      <c r="AF111" t="str">
        <f t="shared" si="3"/>
        <v>Chris Chiozza</v>
      </c>
      <c r="AG111" s="4">
        <f>INDEX(PlayerInfo!B:B,MATCH($AE111,PlayerInfo!$A:$A,0))</f>
        <v>35024</v>
      </c>
      <c r="AH111" t="str">
        <f>INDEX(PlayerInfo!C:C,MATCH($AE111,PlayerInfo!$A:$A,0))</f>
        <v>Memphis, TN</v>
      </c>
      <c r="AI111" t="str">
        <f>INDEX(PlayerInfo!D:D,MATCH($AE111,PlayerInfo!$A:$A,0))</f>
        <v>5'11</v>
      </c>
      <c r="AJ111">
        <f>INDEX(PlayerInfo!E:E,MATCH($AE111,PlayerInfo!$A:$A,0))</f>
        <v>175</v>
      </c>
      <c r="AK111" t="str">
        <f>INDEX(PlayerInfo!F:F,MATCH($AE111,PlayerInfo!$A:$A,0))</f>
        <v>Florida</v>
      </c>
      <c r="AL111" t="str">
        <f>INDEX(PlayerInfo!G:G,MATCH($AE111,PlayerInfo!$A:$A,0))</f>
        <v>Undrafted</v>
      </c>
    </row>
    <row r="112" spans="1:38" x14ac:dyDescent="0.25">
      <c r="A112" t="s">
        <v>36</v>
      </c>
      <c r="B112" t="s">
        <v>118</v>
      </c>
      <c r="C112" t="s">
        <v>200</v>
      </c>
      <c r="D112" t="s">
        <v>236</v>
      </c>
      <c r="E112" t="s">
        <v>254</v>
      </c>
      <c r="F112" t="s">
        <v>272</v>
      </c>
      <c r="G112" t="s">
        <v>290</v>
      </c>
      <c r="H112" t="s">
        <v>297</v>
      </c>
      <c r="I112" t="s">
        <v>301</v>
      </c>
      <c r="J112" t="s">
        <v>269</v>
      </c>
      <c r="K112" t="s">
        <v>324</v>
      </c>
      <c r="L112" t="s">
        <v>325</v>
      </c>
      <c r="M112" t="s">
        <v>270</v>
      </c>
      <c r="N112" t="s">
        <v>263</v>
      </c>
      <c r="O112" t="s">
        <v>360</v>
      </c>
      <c r="P112" t="s">
        <v>264</v>
      </c>
      <c r="Q112" t="s">
        <v>270</v>
      </c>
      <c r="R112" t="s">
        <v>264</v>
      </c>
      <c r="S112" t="s">
        <v>270</v>
      </c>
      <c r="T112" t="s">
        <v>270</v>
      </c>
      <c r="U112" t="s">
        <v>264</v>
      </c>
      <c r="V112" t="s">
        <v>270</v>
      </c>
      <c r="W112" t="s">
        <v>263</v>
      </c>
      <c r="X112" t="s">
        <v>265</v>
      </c>
      <c r="Y112" t="s">
        <v>265</v>
      </c>
      <c r="AA112" t="s">
        <v>265</v>
      </c>
      <c r="AB112" t="s">
        <v>270</v>
      </c>
      <c r="AC112" t="s">
        <v>265</v>
      </c>
      <c r="AE112" t="str">
        <f t="shared" si="2"/>
        <v>Andre Iguodala</v>
      </c>
      <c r="AF112" t="str">
        <f t="shared" si="3"/>
        <v>Andre Iguodala</v>
      </c>
      <c r="AG112" s="4">
        <f>INDEX(PlayerInfo!B:B,MATCH($AE112,PlayerInfo!$A:$A,0))</f>
        <v>30709</v>
      </c>
      <c r="AH112" t="str">
        <f>INDEX(PlayerInfo!C:C,MATCH($AE112,PlayerInfo!$A:$A,0))</f>
        <v>Springfield, IL</v>
      </c>
      <c r="AI112" t="str">
        <f>INDEX(PlayerInfo!D:D,MATCH($AE112,PlayerInfo!$A:$A,0))</f>
        <v>6'6</v>
      </c>
      <c r="AJ112">
        <f>INDEX(PlayerInfo!E:E,MATCH($AE112,PlayerInfo!$A:$A,0))</f>
        <v>215</v>
      </c>
      <c r="AK112" t="str">
        <f>INDEX(PlayerInfo!F:F,MATCH($AE112,PlayerInfo!$A:$A,0))</f>
        <v>Arizona</v>
      </c>
      <c r="AL112" t="str">
        <f>INDEX(PlayerInfo!G:G,MATCH($AE112,PlayerInfo!$A:$A,0))</f>
        <v>Rd 1, Pk 9 - PHI</v>
      </c>
    </row>
    <row r="113" spans="1:38" x14ac:dyDescent="0.25">
      <c r="A113" t="s">
        <v>36</v>
      </c>
      <c r="B113" t="s">
        <v>118</v>
      </c>
      <c r="C113" t="s">
        <v>200</v>
      </c>
      <c r="D113" t="s">
        <v>228</v>
      </c>
      <c r="E113" t="s">
        <v>246</v>
      </c>
      <c r="F113" t="s">
        <v>264</v>
      </c>
      <c r="G113" t="s">
        <v>282</v>
      </c>
      <c r="H113" t="s">
        <v>297</v>
      </c>
      <c r="I113" t="s">
        <v>301</v>
      </c>
      <c r="J113" t="s">
        <v>303</v>
      </c>
      <c r="K113" t="s">
        <v>311</v>
      </c>
      <c r="L113" t="s">
        <v>259</v>
      </c>
      <c r="M113" t="s">
        <v>264</v>
      </c>
      <c r="N113" t="s">
        <v>263</v>
      </c>
      <c r="O113" t="s">
        <v>352</v>
      </c>
      <c r="P113" t="s">
        <v>270</v>
      </c>
      <c r="Q113" t="s">
        <v>270</v>
      </c>
      <c r="R113" t="s">
        <v>265</v>
      </c>
      <c r="S113" t="s">
        <v>264</v>
      </c>
      <c r="T113" t="s">
        <v>265</v>
      </c>
      <c r="U113" t="s">
        <v>264</v>
      </c>
      <c r="V113" t="s">
        <v>270</v>
      </c>
      <c r="W113" t="s">
        <v>264</v>
      </c>
      <c r="X113" t="s">
        <v>265</v>
      </c>
      <c r="Y113" t="s">
        <v>264</v>
      </c>
      <c r="AA113" t="s">
        <v>265</v>
      </c>
      <c r="AB113" t="s">
        <v>382</v>
      </c>
      <c r="AC113" t="s">
        <v>264</v>
      </c>
      <c r="AE113" t="str">
        <f t="shared" si="2"/>
        <v>Damion Lee</v>
      </c>
      <c r="AF113" t="str">
        <f t="shared" si="3"/>
        <v>Damion Lee</v>
      </c>
      <c r="AG113" s="4">
        <f>INDEX(PlayerInfo!B:B,MATCH($AE113,PlayerInfo!$A:$A,0))</f>
        <v>33898</v>
      </c>
      <c r="AH113" t="str">
        <f>INDEX(PlayerInfo!C:C,MATCH($AE113,PlayerInfo!$A:$A,0))</f>
        <v>Baltimore, MD</v>
      </c>
      <c r="AI113" t="str">
        <f>INDEX(PlayerInfo!D:D,MATCH($AE113,PlayerInfo!$A:$A,0))</f>
        <v>6'5</v>
      </c>
      <c r="AJ113">
        <f>INDEX(PlayerInfo!E:E,MATCH($AE113,PlayerInfo!$A:$A,0))</f>
        <v>210</v>
      </c>
      <c r="AK113" t="str">
        <f>INDEX(PlayerInfo!F:F,MATCH($AE113,PlayerInfo!$A:$A,0))</f>
        <v>Drexel/Louisville</v>
      </c>
      <c r="AL113" t="str">
        <f>INDEX(PlayerInfo!G:G,MATCH($AE113,PlayerInfo!$A:$A,0))</f>
        <v>Undrafted</v>
      </c>
    </row>
    <row r="114" spans="1:38" x14ac:dyDescent="0.25">
      <c r="A114" t="s">
        <v>36</v>
      </c>
      <c r="B114" t="s">
        <v>118</v>
      </c>
      <c r="C114" t="s">
        <v>200</v>
      </c>
      <c r="D114" t="s">
        <v>232</v>
      </c>
      <c r="E114" t="s">
        <v>250</v>
      </c>
      <c r="F114" t="s">
        <v>268</v>
      </c>
      <c r="G114" t="s">
        <v>286</v>
      </c>
      <c r="H114" t="s">
        <v>296</v>
      </c>
      <c r="I114" t="s">
        <v>300</v>
      </c>
      <c r="J114" t="s">
        <v>310</v>
      </c>
      <c r="K114" t="s">
        <v>328</v>
      </c>
      <c r="L114" t="s">
        <v>270</v>
      </c>
      <c r="M114" t="s">
        <v>264</v>
      </c>
      <c r="N114" t="s">
        <v>263</v>
      </c>
      <c r="O114" t="s">
        <v>356</v>
      </c>
      <c r="P114" t="s">
        <v>265</v>
      </c>
      <c r="Q114" t="s">
        <v>265</v>
      </c>
      <c r="R114" t="s">
        <v>265</v>
      </c>
      <c r="S114" t="s">
        <v>265</v>
      </c>
      <c r="T114" t="s">
        <v>265</v>
      </c>
      <c r="U114" t="s">
        <v>270</v>
      </c>
      <c r="V114" t="s">
        <v>264</v>
      </c>
      <c r="W114" t="s">
        <v>270</v>
      </c>
      <c r="X114" t="s">
        <v>264</v>
      </c>
      <c r="Y114" t="s">
        <v>264</v>
      </c>
      <c r="AA114" t="s">
        <v>264</v>
      </c>
      <c r="AB114" t="s">
        <v>264</v>
      </c>
      <c r="AC114" t="s">
        <v>264</v>
      </c>
      <c r="AE114" t="str">
        <f t="shared" si="2"/>
        <v>Juan Toscano-Anderson</v>
      </c>
      <c r="AF114" t="str">
        <f t="shared" si="3"/>
        <v>Juan Toscano-Anderson</v>
      </c>
      <c r="AG114" s="4">
        <f>INDEX(PlayerInfo!B:B,MATCH($AE114,PlayerInfo!$A:$A,0))</f>
        <v>34069</v>
      </c>
      <c r="AH114" t="str">
        <f>INDEX(PlayerInfo!C:C,MATCH($AE114,PlayerInfo!$A:$A,0))</f>
        <v>Oakland, CA</v>
      </c>
      <c r="AI114" t="str">
        <f>INDEX(PlayerInfo!D:D,MATCH($AE114,PlayerInfo!$A:$A,0))</f>
        <v>6'6</v>
      </c>
      <c r="AJ114">
        <f>INDEX(PlayerInfo!E:E,MATCH($AE114,PlayerInfo!$A:$A,0))</f>
        <v>209</v>
      </c>
      <c r="AK114" t="str">
        <f>INDEX(PlayerInfo!F:F,MATCH($AE114,PlayerInfo!$A:$A,0))</f>
        <v>Marquette</v>
      </c>
      <c r="AL114" t="str">
        <f>INDEX(PlayerInfo!G:G,MATCH($AE114,PlayerInfo!$A:$A,0))</f>
        <v>Undrafted</v>
      </c>
    </row>
    <row r="115" spans="1:38" x14ac:dyDescent="0.25">
      <c r="A115" t="s">
        <v>36</v>
      </c>
      <c r="B115" t="s">
        <v>118</v>
      </c>
      <c r="C115" t="s">
        <v>200</v>
      </c>
      <c r="D115" t="s">
        <v>235</v>
      </c>
      <c r="E115" t="s">
        <v>253</v>
      </c>
      <c r="F115" t="s">
        <v>271</v>
      </c>
      <c r="G115" t="s">
        <v>289</v>
      </c>
      <c r="H115" t="s">
        <v>295</v>
      </c>
      <c r="I115" t="s">
        <v>299</v>
      </c>
      <c r="J115" t="s">
        <v>265</v>
      </c>
      <c r="K115" t="s">
        <v>265</v>
      </c>
      <c r="L115" t="s">
        <v>265</v>
      </c>
      <c r="M115" t="s">
        <v>265</v>
      </c>
      <c r="N115" t="s">
        <v>265</v>
      </c>
      <c r="O115" t="s">
        <v>359</v>
      </c>
      <c r="P115" t="s">
        <v>265</v>
      </c>
      <c r="Q115" t="s">
        <v>265</v>
      </c>
      <c r="R115" t="s">
        <v>265</v>
      </c>
      <c r="S115" t="s">
        <v>265</v>
      </c>
      <c r="T115" t="s">
        <v>265</v>
      </c>
      <c r="U115" t="s">
        <v>265</v>
      </c>
      <c r="V115" t="s">
        <v>265</v>
      </c>
      <c r="W115" t="s">
        <v>265</v>
      </c>
      <c r="X115" t="s">
        <v>265</v>
      </c>
      <c r="Y115" t="s">
        <v>265</v>
      </c>
      <c r="AA115" t="s">
        <v>265</v>
      </c>
      <c r="AB115" t="s">
        <v>265</v>
      </c>
      <c r="AC115" t="s">
        <v>265</v>
      </c>
      <c r="AE115" t="str">
        <f t="shared" si="2"/>
        <v>Stephen Curry</v>
      </c>
      <c r="AF115" t="str">
        <f t="shared" si="3"/>
        <v>Stephen Curry</v>
      </c>
      <c r="AG115" s="4">
        <f>INDEX(PlayerInfo!B:B,MATCH($AE115,PlayerInfo!$A:$A,0))</f>
        <v>32216</v>
      </c>
      <c r="AH115" t="str">
        <f>INDEX(PlayerInfo!C:C,MATCH($AE115,PlayerInfo!$A:$A,0))</f>
        <v>Akron, OH</v>
      </c>
      <c r="AI115" t="str">
        <f>INDEX(PlayerInfo!D:D,MATCH($AE115,PlayerInfo!$A:$A,0))</f>
        <v>6'2</v>
      </c>
      <c r="AJ115">
        <f>INDEX(PlayerInfo!E:E,MATCH($AE115,PlayerInfo!$A:$A,0))</f>
        <v>185</v>
      </c>
      <c r="AK115" t="str">
        <f>INDEX(PlayerInfo!F:F,MATCH($AE115,PlayerInfo!$A:$A,0))</f>
        <v>Davidson</v>
      </c>
      <c r="AL115" t="str">
        <f>INDEX(PlayerInfo!G:G,MATCH($AE115,PlayerInfo!$A:$A,0))</f>
        <v>Rd 1, Pk 7 - GSW</v>
      </c>
    </row>
    <row r="116" spans="1:38" x14ac:dyDescent="0.25">
      <c r="A116" t="s">
        <v>36</v>
      </c>
      <c r="B116" t="s">
        <v>118</v>
      </c>
      <c r="C116" t="s">
        <v>200</v>
      </c>
      <c r="D116" t="s">
        <v>224</v>
      </c>
      <c r="E116" t="s">
        <v>242</v>
      </c>
      <c r="F116" t="s">
        <v>260</v>
      </c>
      <c r="G116" t="s">
        <v>278</v>
      </c>
      <c r="H116" t="s">
        <v>296</v>
      </c>
      <c r="I116" t="s">
        <v>300</v>
      </c>
      <c r="J116" t="s">
        <v>265</v>
      </c>
      <c r="K116" t="s">
        <v>265</v>
      </c>
      <c r="L116" t="s">
        <v>265</v>
      </c>
      <c r="M116" t="s">
        <v>265</v>
      </c>
      <c r="N116" t="s">
        <v>265</v>
      </c>
      <c r="O116" t="s">
        <v>348</v>
      </c>
      <c r="P116" t="s">
        <v>265</v>
      </c>
      <c r="Q116" t="s">
        <v>265</v>
      </c>
      <c r="R116" t="s">
        <v>265</v>
      </c>
      <c r="S116" t="s">
        <v>265</v>
      </c>
      <c r="T116" t="s">
        <v>265</v>
      </c>
      <c r="U116" t="s">
        <v>265</v>
      </c>
      <c r="V116" t="s">
        <v>265</v>
      </c>
      <c r="W116" t="s">
        <v>265</v>
      </c>
      <c r="X116" t="s">
        <v>265</v>
      </c>
      <c r="Y116" t="s">
        <v>265</v>
      </c>
      <c r="AA116" t="s">
        <v>265</v>
      </c>
      <c r="AB116" t="s">
        <v>265</v>
      </c>
      <c r="AC116" t="s">
        <v>265</v>
      </c>
      <c r="AE116" t="str">
        <f t="shared" si="2"/>
        <v>Draymond Green</v>
      </c>
      <c r="AF116" t="str">
        <f t="shared" si="3"/>
        <v>Draymond Green</v>
      </c>
      <c r="AG116" s="4">
        <f>INDEX(PlayerInfo!B:B,MATCH($AE116,PlayerInfo!$A:$A,0))</f>
        <v>32936</v>
      </c>
      <c r="AH116" t="str">
        <f>INDEX(PlayerInfo!C:C,MATCH($AE116,PlayerInfo!$A:$A,0))</f>
        <v>Saginaw, MI</v>
      </c>
      <c r="AI116" t="str">
        <f>INDEX(PlayerInfo!D:D,MATCH($AE116,PlayerInfo!$A:$A,0))</f>
        <v>6'6</v>
      </c>
      <c r="AJ116">
        <f>INDEX(PlayerInfo!E:E,MATCH($AE116,PlayerInfo!$A:$A,0))</f>
        <v>230</v>
      </c>
      <c r="AK116" t="str">
        <f>INDEX(PlayerInfo!F:F,MATCH($AE116,PlayerInfo!$A:$A,0))</f>
        <v>Michigan State</v>
      </c>
      <c r="AL116" t="str">
        <f>INDEX(PlayerInfo!G:G,MATCH($AE116,PlayerInfo!$A:$A,0))</f>
        <v>Rd 2, Pk 35 - GSW</v>
      </c>
    </row>
    <row r="117" spans="1:38" x14ac:dyDescent="0.25">
      <c r="A117" t="s">
        <v>36</v>
      </c>
      <c r="B117" t="s">
        <v>118</v>
      </c>
      <c r="C117" t="s">
        <v>200</v>
      </c>
      <c r="D117" t="s">
        <v>237</v>
      </c>
      <c r="E117" t="s">
        <v>255</v>
      </c>
      <c r="F117" t="s">
        <v>273</v>
      </c>
      <c r="G117" t="s">
        <v>291</v>
      </c>
      <c r="H117" t="s">
        <v>296</v>
      </c>
      <c r="I117" t="s">
        <v>300</v>
      </c>
      <c r="J117" t="s">
        <v>265</v>
      </c>
      <c r="K117" t="s">
        <v>265</v>
      </c>
      <c r="L117" t="s">
        <v>265</v>
      </c>
      <c r="M117" t="s">
        <v>265</v>
      </c>
      <c r="N117" t="s">
        <v>265</v>
      </c>
      <c r="O117" t="s">
        <v>361</v>
      </c>
      <c r="P117" t="s">
        <v>265</v>
      </c>
      <c r="Q117" t="s">
        <v>265</v>
      </c>
      <c r="R117" t="s">
        <v>265</v>
      </c>
      <c r="S117" t="s">
        <v>265</v>
      </c>
      <c r="T117" t="s">
        <v>265</v>
      </c>
      <c r="U117" t="s">
        <v>265</v>
      </c>
      <c r="V117" t="s">
        <v>265</v>
      </c>
      <c r="W117" t="s">
        <v>265</v>
      </c>
      <c r="X117" t="s">
        <v>265</v>
      </c>
      <c r="Y117" t="s">
        <v>265</v>
      </c>
      <c r="AA117" t="s">
        <v>265</v>
      </c>
      <c r="AB117" t="s">
        <v>265</v>
      </c>
      <c r="AC117" t="s">
        <v>265</v>
      </c>
      <c r="AE117" t="str">
        <f t="shared" si="2"/>
        <v>Otto Porter Jr</v>
      </c>
      <c r="AF117" t="str">
        <f t="shared" si="3"/>
        <v>Otto Porter Jr</v>
      </c>
      <c r="AG117" s="4">
        <f>INDEX(PlayerInfo!B:B,MATCH($AE117,PlayerInfo!$A:$A,0))</f>
        <v>34123</v>
      </c>
      <c r="AH117" t="str">
        <f>INDEX(PlayerInfo!C:C,MATCH($AE117,PlayerInfo!$A:$A,0))</f>
        <v>St. Louis, MO</v>
      </c>
      <c r="AI117" t="str">
        <f>INDEX(PlayerInfo!D:D,MATCH($AE117,PlayerInfo!$A:$A,0))</f>
        <v>6'8</v>
      </c>
      <c r="AJ117">
        <f>INDEX(PlayerInfo!E:E,MATCH($AE117,PlayerInfo!$A:$A,0))</f>
        <v>200</v>
      </c>
      <c r="AK117" t="str">
        <f>INDEX(PlayerInfo!F:F,MATCH($AE117,PlayerInfo!$A:$A,0))</f>
        <v>Georgetown</v>
      </c>
      <c r="AL117" t="str">
        <f>INDEX(PlayerInfo!G:G,MATCH($AE117,PlayerInfo!$A:$A,0))</f>
        <v>Rd 1, Pk 3 - WAS</v>
      </c>
    </row>
    <row r="118" spans="1:38" x14ac:dyDescent="0.25">
      <c r="A118" t="s">
        <v>36</v>
      </c>
      <c r="B118" t="s">
        <v>118</v>
      </c>
      <c r="C118" t="s">
        <v>200</v>
      </c>
      <c r="D118" t="s">
        <v>226</v>
      </c>
      <c r="E118" t="s">
        <v>244</v>
      </c>
      <c r="F118" t="s">
        <v>262</v>
      </c>
      <c r="G118" t="s">
        <v>280</v>
      </c>
      <c r="H118" t="s">
        <v>295</v>
      </c>
      <c r="I118" t="s">
        <v>299</v>
      </c>
      <c r="J118" t="s">
        <v>265</v>
      </c>
      <c r="K118" t="s">
        <v>265</v>
      </c>
      <c r="L118" t="s">
        <v>265</v>
      </c>
      <c r="M118" t="s">
        <v>265</v>
      </c>
      <c r="N118" t="s">
        <v>265</v>
      </c>
      <c r="O118" t="s">
        <v>350</v>
      </c>
      <c r="P118" t="s">
        <v>265</v>
      </c>
      <c r="Q118" t="s">
        <v>265</v>
      </c>
      <c r="R118" t="s">
        <v>265</v>
      </c>
      <c r="S118" t="s">
        <v>265</v>
      </c>
      <c r="T118" t="s">
        <v>265</v>
      </c>
      <c r="U118" t="s">
        <v>265</v>
      </c>
      <c r="V118" t="s">
        <v>265</v>
      </c>
      <c r="W118" t="s">
        <v>265</v>
      </c>
      <c r="X118" t="s">
        <v>265</v>
      </c>
      <c r="Y118" t="s">
        <v>265</v>
      </c>
      <c r="AA118" t="s">
        <v>265</v>
      </c>
      <c r="AB118" t="s">
        <v>265</v>
      </c>
      <c r="AC118" t="s">
        <v>265</v>
      </c>
      <c r="AE118" t="str">
        <f t="shared" si="2"/>
        <v>Klay Thompson</v>
      </c>
      <c r="AF118" t="str">
        <f t="shared" si="3"/>
        <v>Klay Thompson</v>
      </c>
      <c r="AG118" s="4">
        <f>INDEX(PlayerInfo!B:B,MATCH($AE118,PlayerInfo!$A:$A,0))</f>
        <v>32912</v>
      </c>
      <c r="AH118" t="str">
        <f>INDEX(PlayerInfo!C:C,MATCH($AE118,PlayerInfo!$A:$A,0))</f>
        <v>Los Angeles, CA</v>
      </c>
      <c r="AI118" t="str">
        <f>INDEX(PlayerInfo!D:D,MATCH($AE118,PlayerInfo!$A:$A,0))</f>
        <v>6'6</v>
      </c>
      <c r="AJ118">
        <f>INDEX(PlayerInfo!E:E,MATCH($AE118,PlayerInfo!$A:$A,0))</f>
        <v>220</v>
      </c>
      <c r="AK118" t="str">
        <f>INDEX(PlayerInfo!F:F,MATCH($AE118,PlayerInfo!$A:$A,0))</f>
        <v>Washington State</v>
      </c>
      <c r="AL118" t="str">
        <f>INDEX(PlayerInfo!G:G,MATCH($AE118,PlayerInfo!$A:$A,0))</f>
        <v>Rd 1, Pk 11 - GSW</v>
      </c>
    </row>
    <row r="119" spans="1:38" x14ac:dyDescent="0.25">
      <c r="A119" t="s">
        <v>36</v>
      </c>
      <c r="B119" t="s">
        <v>118</v>
      </c>
      <c r="C119" t="s">
        <v>200</v>
      </c>
      <c r="D119" t="s">
        <v>233</v>
      </c>
      <c r="E119" t="s">
        <v>251</v>
      </c>
      <c r="F119" t="s">
        <v>269</v>
      </c>
      <c r="G119" t="s">
        <v>287</v>
      </c>
      <c r="H119" t="s">
        <v>295</v>
      </c>
      <c r="I119" t="s">
        <v>299</v>
      </c>
      <c r="J119" t="s">
        <v>265</v>
      </c>
      <c r="K119" t="s">
        <v>265</v>
      </c>
      <c r="L119" t="s">
        <v>265</v>
      </c>
      <c r="M119" t="s">
        <v>265</v>
      </c>
      <c r="N119" t="s">
        <v>265</v>
      </c>
      <c r="O119" t="s">
        <v>357</v>
      </c>
      <c r="P119" t="s">
        <v>265</v>
      </c>
      <c r="Q119" t="s">
        <v>265</v>
      </c>
      <c r="R119" t="s">
        <v>265</v>
      </c>
      <c r="S119" t="s">
        <v>265</v>
      </c>
      <c r="T119" t="s">
        <v>265</v>
      </c>
      <c r="U119" t="s">
        <v>265</v>
      </c>
      <c r="V119" t="s">
        <v>265</v>
      </c>
      <c r="W119" t="s">
        <v>265</v>
      </c>
      <c r="X119" t="s">
        <v>265</v>
      </c>
      <c r="Y119" t="s">
        <v>265</v>
      </c>
      <c r="AA119" t="s">
        <v>265</v>
      </c>
      <c r="AB119" t="s">
        <v>265</v>
      </c>
      <c r="AC119" t="s">
        <v>265</v>
      </c>
      <c r="AE119" t="str">
        <f t="shared" si="2"/>
        <v>Quinndary Weatherspoon</v>
      </c>
      <c r="AF119" t="str">
        <f t="shared" si="3"/>
        <v>Quinndary Weatherspoon</v>
      </c>
      <c r="AG119" s="4">
        <f>INDEX(PlayerInfo!B:B,MATCH($AE119,PlayerInfo!$A:$A,0))</f>
        <v>35318</v>
      </c>
      <c r="AH119" t="str">
        <f>INDEX(PlayerInfo!C:C,MATCH($AE119,PlayerInfo!$A:$A,0))</f>
        <v>Canton, Mississippi</v>
      </c>
      <c r="AI119" t="str">
        <f>INDEX(PlayerInfo!D:D,MATCH($AE119,PlayerInfo!$A:$A,0))</f>
        <v>6'3</v>
      </c>
      <c r="AJ119">
        <f>INDEX(PlayerInfo!E:E,MATCH($AE119,PlayerInfo!$A:$A,0))</f>
        <v>205</v>
      </c>
      <c r="AK119" t="str">
        <f>INDEX(PlayerInfo!F:F,MATCH($AE119,PlayerInfo!$A:$A,0))</f>
        <v>Mississippi State</v>
      </c>
      <c r="AL119" t="str">
        <f>INDEX(PlayerInfo!G:G,MATCH($AE119,PlayerInfo!$A:$A,0))</f>
        <v>Rd 2, Pk 49 - SAS</v>
      </c>
    </row>
    <row r="120" spans="1:38" x14ac:dyDescent="0.25">
      <c r="A120" t="s">
        <v>36</v>
      </c>
      <c r="B120" t="s">
        <v>118</v>
      </c>
      <c r="C120" t="s">
        <v>200</v>
      </c>
      <c r="D120" t="s">
        <v>239</v>
      </c>
      <c r="E120" t="s">
        <v>257</v>
      </c>
      <c r="F120" t="s">
        <v>275</v>
      </c>
      <c r="G120" t="s">
        <v>293</v>
      </c>
      <c r="H120" t="s">
        <v>298</v>
      </c>
      <c r="I120" t="s">
        <v>302</v>
      </c>
      <c r="J120" t="s">
        <v>265</v>
      </c>
      <c r="K120" t="s">
        <v>265</v>
      </c>
      <c r="L120" t="s">
        <v>265</v>
      </c>
      <c r="M120" t="s">
        <v>265</v>
      </c>
      <c r="N120" t="s">
        <v>265</v>
      </c>
      <c r="O120" t="s">
        <v>363</v>
      </c>
      <c r="P120" t="s">
        <v>265</v>
      </c>
      <c r="Q120" t="s">
        <v>265</v>
      </c>
      <c r="R120" t="s">
        <v>265</v>
      </c>
      <c r="S120" t="s">
        <v>265</v>
      </c>
      <c r="T120" t="s">
        <v>265</v>
      </c>
      <c r="U120" t="s">
        <v>265</v>
      </c>
      <c r="V120" t="s">
        <v>265</v>
      </c>
      <c r="W120" t="s">
        <v>265</v>
      </c>
      <c r="X120" t="s">
        <v>265</v>
      </c>
      <c r="Y120" t="s">
        <v>265</v>
      </c>
      <c r="AA120" t="s">
        <v>265</v>
      </c>
      <c r="AB120" t="s">
        <v>265</v>
      </c>
      <c r="AC120" t="s">
        <v>265</v>
      </c>
      <c r="AE120" t="str">
        <f t="shared" si="2"/>
        <v>James Wiseman</v>
      </c>
      <c r="AF120" t="str">
        <f t="shared" si="3"/>
        <v>James Wiseman</v>
      </c>
      <c r="AG120" s="4">
        <f>INDEX(PlayerInfo!B:B,MATCH($AE120,PlayerInfo!$A:$A,0))</f>
        <v>36981</v>
      </c>
      <c r="AH120" t="str">
        <f>INDEX(PlayerInfo!C:C,MATCH($AE120,PlayerInfo!$A:$A,0))</f>
        <v>Nashville, TN</v>
      </c>
      <c r="AI120" t="str">
        <f>INDEX(PlayerInfo!D:D,MATCH($AE120,PlayerInfo!$A:$A,0))</f>
        <v>7'0</v>
      </c>
      <c r="AJ120">
        <f>INDEX(PlayerInfo!E:E,MATCH($AE120,PlayerInfo!$A:$A,0))</f>
        <v>240</v>
      </c>
      <c r="AK120" t="str">
        <f>INDEX(PlayerInfo!F:F,MATCH($AE120,PlayerInfo!$A:$A,0))</f>
        <v>Memphis</v>
      </c>
      <c r="AL120" t="str">
        <f>INDEX(PlayerInfo!G:G,MATCH($AE120,PlayerInfo!$A:$A,0))</f>
        <v>Rd 1, Pk 2 - GSW</v>
      </c>
    </row>
    <row r="121" spans="1:38" x14ac:dyDescent="0.25">
      <c r="A121" t="s">
        <v>37</v>
      </c>
      <c r="B121" t="s">
        <v>119</v>
      </c>
      <c r="C121" t="s">
        <v>201</v>
      </c>
      <c r="D121" t="s">
        <v>238</v>
      </c>
      <c r="E121" t="s">
        <v>256</v>
      </c>
      <c r="F121" t="s">
        <v>274</v>
      </c>
      <c r="G121" t="s">
        <v>292</v>
      </c>
      <c r="H121" t="s">
        <v>296</v>
      </c>
      <c r="I121" t="s">
        <v>300</v>
      </c>
      <c r="J121" t="s">
        <v>308</v>
      </c>
      <c r="K121" t="s">
        <v>343</v>
      </c>
      <c r="L121" t="s">
        <v>260</v>
      </c>
      <c r="M121" t="s">
        <v>266</v>
      </c>
      <c r="N121" t="s">
        <v>305</v>
      </c>
      <c r="O121" t="s">
        <v>362</v>
      </c>
      <c r="P121" t="s">
        <v>317</v>
      </c>
      <c r="Q121" t="s">
        <v>327</v>
      </c>
      <c r="R121" t="s">
        <v>265</v>
      </c>
      <c r="S121" t="s">
        <v>263</v>
      </c>
      <c r="T121" t="s">
        <v>264</v>
      </c>
      <c r="U121" t="s">
        <v>264</v>
      </c>
      <c r="V121" t="s">
        <v>265</v>
      </c>
      <c r="W121" t="s">
        <v>259</v>
      </c>
      <c r="X121" t="s">
        <v>264</v>
      </c>
      <c r="Y121" t="s">
        <v>263</v>
      </c>
      <c r="AA121" t="s">
        <v>265</v>
      </c>
      <c r="AB121" t="s">
        <v>372</v>
      </c>
      <c r="AC121" t="s">
        <v>264</v>
      </c>
      <c r="AD121" t="s">
        <v>396</v>
      </c>
      <c r="AE121" t="str">
        <f t="shared" si="2"/>
        <v>Andrew Wiggins</v>
      </c>
      <c r="AF121" t="str">
        <f t="shared" si="3"/>
        <v>Andrew Wiggins</v>
      </c>
      <c r="AG121" s="4">
        <f>INDEX(PlayerInfo!B:B,MATCH($AE121,PlayerInfo!$A:$A,0))</f>
        <v>34753</v>
      </c>
      <c r="AH121" t="str">
        <f>INDEX(PlayerInfo!C:C,MATCH($AE121,PlayerInfo!$A:$A,0))</f>
        <v>Toronto, ON</v>
      </c>
      <c r="AI121" t="str">
        <f>INDEX(PlayerInfo!D:D,MATCH($AE121,PlayerInfo!$A:$A,0))</f>
        <v>6'7</v>
      </c>
      <c r="AJ121">
        <f>INDEX(PlayerInfo!E:E,MATCH($AE121,PlayerInfo!$A:$A,0))</f>
        <v>197</v>
      </c>
      <c r="AK121" t="str">
        <f>INDEX(PlayerInfo!F:F,MATCH($AE121,PlayerInfo!$A:$A,0))</f>
        <v>Kansas</v>
      </c>
      <c r="AL121" t="str">
        <f>INDEX(PlayerInfo!G:G,MATCH($AE121,PlayerInfo!$A:$A,0))</f>
        <v>Rd 1, Pk 1 - CLE</v>
      </c>
    </row>
    <row r="122" spans="1:38" x14ac:dyDescent="0.25">
      <c r="A122" t="s">
        <v>37</v>
      </c>
      <c r="B122" t="s">
        <v>119</v>
      </c>
      <c r="C122" t="s">
        <v>201</v>
      </c>
      <c r="D122" t="s">
        <v>231</v>
      </c>
      <c r="E122" t="s">
        <v>249</v>
      </c>
      <c r="F122" t="s">
        <v>267</v>
      </c>
      <c r="G122" t="s">
        <v>285</v>
      </c>
      <c r="H122" t="s">
        <v>296</v>
      </c>
      <c r="I122" t="s">
        <v>300</v>
      </c>
      <c r="J122" t="s">
        <v>321</v>
      </c>
      <c r="K122" t="s">
        <v>337</v>
      </c>
      <c r="L122" t="s">
        <v>259</v>
      </c>
      <c r="M122" t="s">
        <v>265</v>
      </c>
      <c r="N122" t="s">
        <v>261</v>
      </c>
      <c r="O122" t="s">
        <v>355</v>
      </c>
      <c r="P122" t="s">
        <v>259</v>
      </c>
      <c r="Q122" t="s">
        <v>259</v>
      </c>
      <c r="R122" t="s">
        <v>265</v>
      </c>
      <c r="S122" t="s">
        <v>270</v>
      </c>
      <c r="T122" t="s">
        <v>264</v>
      </c>
      <c r="U122" t="s">
        <v>270</v>
      </c>
      <c r="V122" t="s">
        <v>264</v>
      </c>
      <c r="W122" t="s">
        <v>264</v>
      </c>
      <c r="X122" t="s">
        <v>265</v>
      </c>
      <c r="Y122" t="s">
        <v>265</v>
      </c>
      <c r="AA122" t="s">
        <v>265</v>
      </c>
      <c r="AB122" t="s">
        <v>383</v>
      </c>
      <c r="AC122" t="s">
        <v>265</v>
      </c>
      <c r="AD122" t="s">
        <v>397</v>
      </c>
      <c r="AE122" t="str">
        <f t="shared" si="2"/>
        <v>Jonathan Kuminga</v>
      </c>
      <c r="AF122" t="str">
        <f t="shared" si="3"/>
        <v>Jonathan Kuminga</v>
      </c>
      <c r="AG122" s="4">
        <f>INDEX(PlayerInfo!B:B,MATCH($AE122,PlayerInfo!$A:$A,0))</f>
        <v>37535</v>
      </c>
      <c r="AH122" t="str">
        <f>INDEX(PlayerInfo!C:C,MATCH($AE122,PlayerInfo!$A:$A,0))</f>
        <v>Goma, DR Congo</v>
      </c>
      <c r="AI122" t="str">
        <f>INDEX(PlayerInfo!D:D,MATCH($AE122,PlayerInfo!$A:$A,0))</f>
        <v>6'7</v>
      </c>
      <c r="AJ122">
        <f>INDEX(PlayerInfo!E:E,MATCH($AE122,PlayerInfo!$A:$A,0))</f>
        <v>225</v>
      </c>
      <c r="AK122" t="str">
        <f>INDEX(PlayerInfo!F:F,MATCH($AE122,PlayerInfo!$A:$A,0))</f>
        <v>NBA G League</v>
      </c>
      <c r="AL122" t="str">
        <f>INDEX(PlayerInfo!G:G,MATCH($AE122,PlayerInfo!$A:$A,0))</f>
        <v>Rd 1, Pk 7 - GSW</v>
      </c>
    </row>
    <row r="123" spans="1:38" x14ac:dyDescent="0.25">
      <c r="A123" t="s">
        <v>37</v>
      </c>
      <c r="B123" t="s">
        <v>119</v>
      </c>
      <c r="C123" t="s">
        <v>201</v>
      </c>
      <c r="D123" t="s">
        <v>224</v>
      </c>
      <c r="E123" t="s">
        <v>242</v>
      </c>
      <c r="F123" t="s">
        <v>260</v>
      </c>
      <c r="G123" t="s">
        <v>278</v>
      </c>
      <c r="H123" t="s">
        <v>296</v>
      </c>
      <c r="I123" t="s">
        <v>300</v>
      </c>
      <c r="J123" t="s">
        <v>311</v>
      </c>
      <c r="K123" t="s">
        <v>309</v>
      </c>
      <c r="L123" t="s">
        <v>317</v>
      </c>
      <c r="M123" t="s">
        <v>270</v>
      </c>
      <c r="N123" t="s">
        <v>325</v>
      </c>
      <c r="O123" t="s">
        <v>348</v>
      </c>
      <c r="P123" t="s">
        <v>263</v>
      </c>
      <c r="Q123" t="s">
        <v>263</v>
      </c>
      <c r="R123" t="s">
        <v>265</v>
      </c>
      <c r="S123" t="s">
        <v>264</v>
      </c>
      <c r="T123" t="s">
        <v>270</v>
      </c>
      <c r="U123" t="s">
        <v>263</v>
      </c>
      <c r="V123" t="s">
        <v>325</v>
      </c>
      <c r="W123" t="s">
        <v>259</v>
      </c>
      <c r="X123" t="s">
        <v>263</v>
      </c>
      <c r="Y123" t="s">
        <v>263</v>
      </c>
      <c r="AA123" t="s">
        <v>265</v>
      </c>
      <c r="AB123" t="s">
        <v>384</v>
      </c>
      <c r="AC123" t="s">
        <v>264</v>
      </c>
      <c r="AD123" t="s">
        <v>298</v>
      </c>
      <c r="AE123" t="str">
        <f t="shared" si="2"/>
        <v>Draymond Green</v>
      </c>
      <c r="AF123" t="str">
        <f t="shared" si="3"/>
        <v>Draymond Green</v>
      </c>
      <c r="AG123" s="4">
        <f>INDEX(PlayerInfo!B:B,MATCH($AE123,PlayerInfo!$A:$A,0))</f>
        <v>32936</v>
      </c>
      <c r="AH123" t="str">
        <f>INDEX(PlayerInfo!C:C,MATCH($AE123,PlayerInfo!$A:$A,0))</f>
        <v>Saginaw, MI</v>
      </c>
      <c r="AI123" t="str">
        <f>INDEX(PlayerInfo!D:D,MATCH($AE123,PlayerInfo!$A:$A,0))</f>
        <v>6'6</v>
      </c>
      <c r="AJ123">
        <f>INDEX(PlayerInfo!E:E,MATCH($AE123,PlayerInfo!$A:$A,0))</f>
        <v>230</v>
      </c>
      <c r="AK123" t="str">
        <f>INDEX(PlayerInfo!F:F,MATCH($AE123,PlayerInfo!$A:$A,0))</f>
        <v>Michigan State</v>
      </c>
      <c r="AL123" t="str">
        <f>INDEX(PlayerInfo!G:G,MATCH($AE123,PlayerInfo!$A:$A,0))</f>
        <v>Rd 2, Pk 35 - GSW</v>
      </c>
    </row>
    <row r="124" spans="1:38" x14ac:dyDescent="0.25">
      <c r="A124" t="s">
        <v>37</v>
      </c>
      <c r="B124" t="s">
        <v>119</v>
      </c>
      <c r="C124" t="s">
        <v>201</v>
      </c>
      <c r="D124" t="s">
        <v>226</v>
      </c>
      <c r="E124" t="s">
        <v>244</v>
      </c>
      <c r="F124" t="s">
        <v>262</v>
      </c>
      <c r="G124" t="s">
        <v>280</v>
      </c>
      <c r="H124" t="s">
        <v>295</v>
      </c>
      <c r="I124" t="s">
        <v>299</v>
      </c>
      <c r="J124" t="s">
        <v>318</v>
      </c>
      <c r="K124" t="s">
        <v>344</v>
      </c>
      <c r="L124" t="s">
        <v>311</v>
      </c>
      <c r="M124" t="s">
        <v>327</v>
      </c>
      <c r="N124" t="s">
        <v>274</v>
      </c>
      <c r="O124" t="s">
        <v>350</v>
      </c>
      <c r="P124" t="s">
        <v>265</v>
      </c>
      <c r="Q124" t="s">
        <v>265</v>
      </c>
      <c r="R124" t="s">
        <v>261</v>
      </c>
      <c r="S124" t="s">
        <v>321</v>
      </c>
      <c r="T124" t="s">
        <v>265</v>
      </c>
      <c r="U124" t="s">
        <v>261</v>
      </c>
      <c r="V124" t="s">
        <v>263</v>
      </c>
      <c r="W124" t="s">
        <v>264</v>
      </c>
      <c r="X124" t="s">
        <v>265</v>
      </c>
      <c r="Y124" t="s">
        <v>265</v>
      </c>
      <c r="AA124" t="s">
        <v>265</v>
      </c>
      <c r="AB124" t="s">
        <v>376</v>
      </c>
      <c r="AC124" t="s">
        <v>264</v>
      </c>
      <c r="AD124" t="s">
        <v>398</v>
      </c>
      <c r="AE124" t="str">
        <f t="shared" si="2"/>
        <v>Klay Thompson</v>
      </c>
      <c r="AF124" t="str">
        <f t="shared" si="3"/>
        <v>Klay Thompson</v>
      </c>
      <c r="AG124" s="4">
        <f>INDEX(PlayerInfo!B:B,MATCH($AE124,PlayerInfo!$A:$A,0))</f>
        <v>32912</v>
      </c>
      <c r="AH124" t="str">
        <f>INDEX(PlayerInfo!C:C,MATCH($AE124,PlayerInfo!$A:$A,0))</f>
        <v>Los Angeles, CA</v>
      </c>
      <c r="AI124" t="str">
        <f>INDEX(PlayerInfo!D:D,MATCH($AE124,PlayerInfo!$A:$A,0))</f>
        <v>6'6</v>
      </c>
      <c r="AJ124">
        <f>INDEX(PlayerInfo!E:E,MATCH($AE124,PlayerInfo!$A:$A,0))</f>
        <v>220</v>
      </c>
      <c r="AK124" t="str">
        <f>INDEX(PlayerInfo!F:F,MATCH($AE124,PlayerInfo!$A:$A,0))</f>
        <v>Washington State</v>
      </c>
      <c r="AL124" t="str">
        <f>INDEX(PlayerInfo!G:G,MATCH($AE124,PlayerInfo!$A:$A,0))</f>
        <v>Rd 1, Pk 11 - GSW</v>
      </c>
    </row>
    <row r="125" spans="1:38" x14ac:dyDescent="0.25">
      <c r="A125" t="s">
        <v>37</v>
      </c>
      <c r="B125" t="s">
        <v>119</v>
      </c>
      <c r="C125" t="s">
        <v>201</v>
      </c>
      <c r="D125" t="s">
        <v>227</v>
      </c>
      <c r="E125" t="s">
        <v>245</v>
      </c>
      <c r="F125" t="s">
        <v>263</v>
      </c>
      <c r="G125" t="s">
        <v>281</v>
      </c>
      <c r="H125" t="s">
        <v>295</v>
      </c>
      <c r="I125" t="s">
        <v>299</v>
      </c>
      <c r="J125" t="s">
        <v>319</v>
      </c>
      <c r="K125" t="s">
        <v>271</v>
      </c>
      <c r="L125" t="s">
        <v>314</v>
      </c>
      <c r="M125" t="s">
        <v>266</v>
      </c>
      <c r="N125" t="s">
        <v>311</v>
      </c>
      <c r="O125" t="s">
        <v>351</v>
      </c>
      <c r="P125" t="s">
        <v>272</v>
      </c>
      <c r="Q125" t="s">
        <v>262</v>
      </c>
      <c r="R125" t="s">
        <v>264</v>
      </c>
      <c r="S125" t="s">
        <v>327</v>
      </c>
      <c r="T125" t="s">
        <v>265</v>
      </c>
      <c r="U125" t="s">
        <v>325</v>
      </c>
      <c r="V125" t="s">
        <v>270</v>
      </c>
      <c r="W125" t="s">
        <v>263</v>
      </c>
      <c r="X125" t="s">
        <v>263</v>
      </c>
      <c r="Y125" t="s">
        <v>270</v>
      </c>
      <c r="AA125" t="s">
        <v>265</v>
      </c>
      <c r="AB125" t="s">
        <v>367</v>
      </c>
      <c r="AC125" t="s">
        <v>264</v>
      </c>
      <c r="AD125" t="s">
        <v>399</v>
      </c>
      <c r="AE125" t="str">
        <f t="shared" si="2"/>
        <v>Jordan Poole</v>
      </c>
      <c r="AF125" t="str">
        <f t="shared" si="3"/>
        <v>Jordan Poole</v>
      </c>
      <c r="AG125" s="4">
        <f>INDEX(PlayerInfo!B:B,MATCH($AE125,PlayerInfo!$A:$A,0))</f>
        <v>36330</v>
      </c>
      <c r="AH125" t="str">
        <f>INDEX(PlayerInfo!C:C,MATCH($AE125,PlayerInfo!$A:$A,0))</f>
        <v>Milwaukee, WI</v>
      </c>
      <c r="AI125" t="str">
        <f>INDEX(PlayerInfo!D:D,MATCH($AE125,PlayerInfo!$A:$A,0))</f>
        <v>6'4</v>
      </c>
      <c r="AJ125">
        <f>INDEX(PlayerInfo!E:E,MATCH($AE125,PlayerInfo!$A:$A,0))</f>
        <v>194</v>
      </c>
      <c r="AK125" t="str">
        <f>INDEX(PlayerInfo!F:F,MATCH($AE125,PlayerInfo!$A:$A,0))</f>
        <v>Michigan</v>
      </c>
      <c r="AL125" t="str">
        <f>INDEX(PlayerInfo!G:G,MATCH($AE125,PlayerInfo!$A:$A,0))</f>
        <v>Rd 1, Pk 28 - GSW</v>
      </c>
    </row>
    <row r="126" spans="1:38" x14ac:dyDescent="0.25">
      <c r="A126" t="s">
        <v>37</v>
      </c>
      <c r="B126" t="s">
        <v>119</v>
      </c>
      <c r="C126" t="s">
        <v>201</v>
      </c>
      <c r="D126" t="s">
        <v>229</v>
      </c>
      <c r="E126" t="s">
        <v>247</v>
      </c>
      <c r="F126" t="s">
        <v>265</v>
      </c>
      <c r="G126" t="s">
        <v>283</v>
      </c>
      <c r="H126" t="s">
        <v>295</v>
      </c>
      <c r="I126" t="s">
        <v>299</v>
      </c>
      <c r="J126" t="s">
        <v>276</v>
      </c>
      <c r="K126" t="s">
        <v>265</v>
      </c>
      <c r="L126" t="s">
        <v>261</v>
      </c>
      <c r="M126" t="s">
        <v>270</v>
      </c>
      <c r="N126" t="s">
        <v>263</v>
      </c>
      <c r="O126" t="s">
        <v>353</v>
      </c>
      <c r="P126" t="s">
        <v>265</v>
      </c>
      <c r="Q126" t="s">
        <v>265</v>
      </c>
      <c r="R126" t="s">
        <v>264</v>
      </c>
      <c r="S126" t="s">
        <v>264</v>
      </c>
      <c r="T126" t="s">
        <v>264</v>
      </c>
      <c r="U126" t="s">
        <v>264</v>
      </c>
      <c r="V126" t="s">
        <v>270</v>
      </c>
      <c r="W126" t="s">
        <v>263</v>
      </c>
      <c r="X126" t="s">
        <v>264</v>
      </c>
      <c r="Y126" t="s">
        <v>264</v>
      </c>
      <c r="AA126" t="s">
        <v>264</v>
      </c>
      <c r="AB126" t="s">
        <v>259</v>
      </c>
      <c r="AC126" t="s">
        <v>265</v>
      </c>
      <c r="AE126" t="str">
        <f t="shared" si="2"/>
        <v>Gary Payton Ii</v>
      </c>
      <c r="AF126" t="str">
        <f t="shared" si="3"/>
        <v>Gary Payton II</v>
      </c>
      <c r="AG126" s="4">
        <f>INDEX(PlayerInfo!B:B,MATCH($AE126,PlayerInfo!$A:$A,0))</f>
        <v>33939</v>
      </c>
      <c r="AH126" t="str">
        <f>INDEX(PlayerInfo!C:C,MATCH($AE126,PlayerInfo!$A:$A,0))</f>
        <v>Seattle, WA</v>
      </c>
      <c r="AI126" t="str">
        <f>INDEX(PlayerInfo!D:D,MATCH($AE126,PlayerInfo!$A:$A,0))</f>
        <v>6'3</v>
      </c>
      <c r="AJ126">
        <f>INDEX(PlayerInfo!E:E,MATCH($AE126,PlayerInfo!$A:$A,0))</f>
        <v>195</v>
      </c>
      <c r="AK126" t="str">
        <f>INDEX(PlayerInfo!F:F,MATCH($AE126,PlayerInfo!$A:$A,0))</f>
        <v>Salt Lake CC/Oregon State</v>
      </c>
      <c r="AL126" t="str">
        <f>INDEX(PlayerInfo!G:G,MATCH($AE126,PlayerInfo!$A:$A,0))</f>
        <v>Undrafted</v>
      </c>
    </row>
    <row r="127" spans="1:38" x14ac:dyDescent="0.25">
      <c r="A127" t="s">
        <v>37</v>
      </c>
      <c r="B127" t="s">
        <v>119</v>
      </c>
      <c r="C127" t="s">
        <v>201</v>
      </c>
      <c r="D127" t="s">
        <v>225</v>
      </c>
      <c r="E127" t="s">
        <v>243</v>
      </c>
      <c r="F127" t="s">
        <v>261</v>
      </c>
      <c r="G127" t="s">
        <v>279</v>
      </c>
      <c r="H127" t="s">
        <v>296</v>
      </c>
      <c r="I127" t="s">
        <v>300</v>
      </c>
      <c r="J127" t="s">
        <v>304</v>
      </c>
      <c r="K127" t="s">
        <v>272</v>
      </c>
      <c r="L127" t="s">
        <v>266</v>
      </c>
      <c r="M127" t="s">
        <v>270</v>
      </c>
      <c r="N127" t="s">
        <v>263</v>
      </c>
      <c r="O127" t="s">
        <v>349</v>
      </c>
      <c r="P127" t="s">
        <v>259</v>
      </c>
      <c r="Q127" t="s">
        <v>325</v>
      </c>
      <c r="R127" t="s">
        <v>265</v>
      </c>
      <c r="S127" t="s">
        <v>265</v>
      </c>
      <c r="T127" t="s">
        <v>261</v>
      </c>
      <c r="U127" t="s">
        <v>264</v>
      </c>
      <c r="V127" t="s">
        <v>270</v>
      </c>
      <c r="W127" t="s">
        <v>270</v>
      </c>
      <c r="X127" t="s">
        <v>265</v>
      </c>
      <c r="Y127" t="s">
        <v>265</v>
      </c>
      <c r="AA127" t="s">
        <v>264</v>
      </c>
      <c r="AB127" t="s">
        <v>261</v>
      </c>
      <c r="AC127" t="s">
        <v>265</v>
      </c>
      <c r="AE127" t="str">
        <f t="shared" si="2"/>
        <v>Kevon Looney</v>
      </c>
      <c r="AF127" t="str">
        <f t="shared" si="3"/>
        <v>Kevon Looney</v>
      </c>
      <c r="AG127" s="4">
        <f>INDEX(PlayerInfo!B:B,MATCH($AE127,PlayerInfo!$A:$A,0))</f>
        <v>35101</v>
      </c>
      <c r="AH127" t="str">
        <f>INDEX(PlayerInfo!C:C,MATCH($AE127,PlayerInfo!$A:$A,0))</f>
        <v>Milwaukee, WI</v>
      </c>
      <c r="AI127" t="str">
        <f>INDEX(PlayerInfo!D:D,MATCH($AE127,PlayerInfo!$A:$A,0))</f>
        <v>6'9</v>
      </c>
      <c r="AJ127">
        <f>INDEX(PlayerInfo!E:E,MATCH($AE127,PlayerInfo!$A:$A,0))</f>
        <v>222</v>
      </c>
      <c r="AK127" t="str">
        <f>INDEX(PlayerInfo!F:F,MATCH($AE127,PlayerInfo!$A:$A,0))</f>
        <v>UCLA</v>
      </c>
      <c r="AL127" t="str">
        <f>INDEX(PlayerInfo!G:G,MATCH($AE127,PlayerInfo!$A:$A,0))</f>
        <v>Rd 1, Pk 30 - GSW</v>
      </c>
    </row>
    <row r="128" spans="1:38" x14ac:dyDescent="0.25">
      <c r="A128" t="s">
        <v>37</v>
      </c>
      <c r="B128" t="s">
        <v>119</v>
      </c>
      <c r="C128" t="s">
        <v>201</v>
      </c>
      <c r="D128" t="s">
        <v>237</v>
      </c>
      <c r="E128" t="s">
        <v>255</v>
      </c>
      <c r="F128" t="s">
        <v>273</v>
      </c>
      <c r="G128" t="s">
        <v>291</v>
      </c>
      <c r="H128" t="s">
        <v>296</v>
      </c>
      <c r="I128" t="s">
        <v>300</v>
      </c>
      <c r="J128" t="s">
        <v>314</v>
      </c>
      <c r="K128" t="s">
        <v>308</v>
      </c>
      <c r="L128" t="s">
        <v>305</v>
      </c>
      <c r="M128" t="s">
        <v>261</v>
      </c>
      <c r="N128" t="s">
        <v>317</v>
      </c>
      <c r="O128" t="s">
        <v>361</v>
      </c>
      <c r="P128" t="s">
        <v>263</v>
      </c>
      <c r="Q128" t="s">
        <v>263</v>
      </c>
      <c r="R128" t="s">
        <v>264</v>
      </c>
      <c r="S128" t="s">
        <v>270</v>
      </c>
      <c r="T128" t="s">
        <v>270</v>
      </c>
      <c r="U128" t="s">
        <v>272</v>
      </c>
      <c r="V128" t="s">
        <v>270</v>
      </c>
      <c r="W128" t="s">
        <v>270</v>
      </c>
      <c r="X128" t="s">
        <v>265</v>
      </c>
      <c r="Y128" t="s">
        <v>265</v>
      </c>
      <c r="AA128" t="s">
        <v>265</v>
      </c>
      <c r="AB128" t="s">
        <v>317</v>
      </c>
      <c r="AC128" t="s">
        <v>265</v>
      </c>
      <c r="AE128" t="str">
        <f t="shared" si="2"/>
        <v>Otto Porter Jr</v>
      </c>
      <c r="AF128" t="str">
        <f t="shared" si="3"/>
        <v>Otto Porter Jr</v>
      </c>
      <c r="AG128" s="4">
        <f>INDEX(PlayerInfo!B:B,MATCH($AE128,PlayerInfo!$A:$A,0))</f>
        <v>34123</v>
      </c>
      <c r="AH128" t="str">
        <f>INDEX(PlayerInfo!C:C,MATCH($AE128,PlayerInfo!$A:$A,0))</f>
        <v>St. Louis, MO</v>
      </c>
      <c r="AI128" t="str">
        <f>INDEX(PlayerInfo!D:D,MATCH($AE128,PlayerInfo!$A:$A,0))</f>
        <v>6'8</v>
      </c>
      <c r="AJ128">
        <f>INDEX(PlayerInfo!E:E,MATCH($AE128,PlayerInfo!$A:$A,0))</f>
        <v>200</v>
      </c>
      <c r="AK128" t="str">
        <f>INDEX(PlayerInfo!F:F,MATCH($AE128,PlayerInfo!$A:$A,0))</f>
        <v>Georgetown</v>
      </c>
      <c r="AL128" t="str">
        <f>INDEX(PlayerInfo!G:G,MATCH($AE128,PlayerInfo!$A:$A,0))</f>
        <v>Rd 1, Pk 3 - WAS</v>
      </c>
    </row>
    <row r="129" spans="1:38" x14ac:dyDescent="0.25">
      <c r="A129" t="s">
        <v>37</v>
      </c>
      <c r="B129" t="s">
        <v>119</v>
      </c>
      <c r="C129" t="s">
        <v>201</v>
      </c>
      <c r="D129" t="s">
        <v>228</v>
      </c>
      <c r="E129" t="s">
        <v>246</v>
      </c>
      <c r="F129" t="s">
        <v>264</v>
      </c>
      <c r="G129" t="s">
        <v>282</v>
      </c>
      <c r="H129" t="s">
        <v>297</v>
      </c>
      <c r="I129" t="s">
        <v>301</v>
      </c>
      <c r="J129" t="s">
        <v>307</v>
      </c>
      <c r="K129" t="s">
        <v>340</v>
      </c>
      <c r="L129" t="s">
        <v>263</v>
      </c>
      <c r="M129" t="s">
        <v>264</v>
      </c>
      <c r="N129" t="s">
        <v>259</v>
      </c>
      <c r="O129" t="s">
        <v>352</v>
      </c>
      <c r="P129" t="s">
        <v>264</v>
      </c>
      <c r="Q129" t="s">
        <v>270</v>
      </c>
      <c r="R129" t="s">
        <v>265</v>
      </c>
      <c r="S129" t="s">
        <v>264</v>
      </c>
      <c r="T129" t="s">
        <v>264</v>
      </c>
      <c r="U129" t="s">
        <v>261</v>
      </c>
      <c r="V129" t="s">
        <v>270</v>
      </c>
      <c r="W129" t="s">
        <v>259</v>
      </c>
      <c r="X129" t="s">
        <v>265</v>
      </c>
      <c r="Y129" t="s">
        <v>264</v>
      </c>
      <c r="AA129" t="s">
        <v>265</v>
      </c>
      <c r="AB129" t="s">
        <v>376</v>
      </c>
      <c r="AC129" t="s">
        <v>264</v>
      </c>
      <c r="AE129" t="str">
        <f t="shared" si="2"/>
        <v>Damion Lee</v>
      </c>
      <c r="AF129" t="str">
        <f t="shared" si="3"/>
        <v>Damion Lee</v>
      </c>
      <c r="AG129" s="4">
        <f>INDEX(PlayerInfo!B:B,MATCH($AE129,PlayerInfo!$A:$A,0))</f>
        <v>33898</v>
      </c>
      <c r="AH129" t="str">
        <f>INDEX(PlayerInfo!C:C,MATCH($AE129,PlayerInfo!$A:$A,0))</f>
        <v>Baltimore, MD</v>
      </c>
      <c r="AI129" t="str">
        <f>INDEX(PlayerInfo!D:D,MATCH($AE129,PlayerInfo!$A:$A,0))</f>
        <v>6'5</v>
      </c>
      <c r="AJ129">
        <f>INDEX(PlayerInfo!E:E,MATCH($AE129,PlayerInfo!$A:$A,0))</f>
        <v>210</v>
      </c>
      <c r="AK129" t="str">
        <f>INDEX(PlayerInfo!F:F,MATCH($AE129,PlayerInfo!$A:$A,0))</f>
        <v>Drexel/Louisville</v>
      </c>
      <c r="AL129" t="str">
        <f>INDEX(PlayerInfo!G:G,MATCH($AE129,PlayerInfo!$A:$A,0))</f>
        <v>Undrafted</v>
      </c>
    </row>
    <row r="130" spans="1:38" x14ac:dyDescent="0.25">
      <c r="A130" t="s">
        <v>37</v>
      </c>
      <c r="B130" t="s">
        <v>119</v>
      </c>
      <c r="C130" t="s">
        <v>201</v>
      </c>
      <c r="D130" t="s">
        <v>230</v>
      </c>
      <c r="E130" t="s">
        <v>248</v>
      </c>
      <c r="F130" t="s">
        <v>266</v>
      </c>
      <c r="G130" t="s">
        <v>284</v>
      </c>
      <c r="H130" t="s">
        <v>296</v>
      </c>
      <c r="I130" t="s">
        <v>300</v>
      </c>
      <c r="J130" t="s">
        <v>265</v>
      </c>
      <c r="K130" t="s">
        <v>265</v>
      </c>
      <c r="L130" t="s">
        <v>265</v>
      </c>
      <c r="M130" t="s">
        <v>265</v>
      </c>
      <c r="N130" t="s">
        <v>265</v>
      </c>
      <c r="O130" t="s">
        <v>354</v>
      </c>
      <c r="P130" t="s">
        <v>265</v>
      </c>
      <c r="Q130" t="s">
        <v>265</v>
      </c>
      <c r="R130" t="s">
        <v>265</v>
      </c>
      <c r="S130" t="s">
        <v>265</v>
      </c>
      <c r="T130" t="s">
        <v>265</v>
      </c>
      <c r="U130" t="s">
        <v>265</v>
      </c>
      <c r="V130" t="s">
        <v>265</v>
      </c>
      <c r="W130" t="s">
        <v>265</v>
      </c>
      <c r="X130" t="s">
        <v>265</v>
      </c>
      <c r="Y130" t="s">
        <v>265</v>
      </c>
      <c r="AA130" t="s">
        <v>265</v>
      </c>
      <c r="AB130" t="s">
        <v>265</v>
      </c>
      <c r="AC130" t="s">
        <v>265</v>
      </c>
      <c r="AE130" t="str">
        <f t="shared" si="2"/>
        <v>Nemanja Bjelica</v>
      </c>
      <c r="AF130" t="str">
        <f t="shared" si="3"/>
        <v>Nemanja Bjelica</v>
      </c>
      <c r="AG130" s="4">
        <f>INDEX(PlayerInfo!B:B,MATCH($AE130,PlayerInfo!$A:$A,0))</f>
        <v>32272</v>
      </c>
      <c r="AH130" t="str">
        <f>INDEX(PlayerInfo!C:C,MATCH($AE130,PlayerInfo!$A:$A,0))</f>
        <v>Belgrade, Serbia</v>
      </c>
      <c r="AI130" t="str">
        <f>INDEX(PlayerInfo!D:D,MATCH($AE130,PlayerInfo!$A:$A,0))</f>
        <v>6'9</v>
      </c>
      <c r="AJ130">
        <f>INDEX(PlayerInfo!E:E,MATCH($AE130,PlayerInfo!$A:$A,0))</f>
        <v>234</v>
      </c>
      <c r="AK130" t="str">
        <f>INDEX(PlayerInfo!F:F,MATCH($AE130,PlayerInfo!$A:$A,0))</f>
        <v>-</v>
      </c>
      <c r="AL130" t="str">
        <f>INDEX(PlayerInfo!G:G,MATCH($AE130,PlayerInfo!$A:$A,0))</f>
        <v>Rd 2, Pk 35 - WAS</v>
      </c>
    </row>
    <row r="131" spans="1:38" x14ac:dyDescent="0.25">
      <c r="A131" t="s">
        <v>37</v>
      </c>
      <c r="B131" t="s">
        <v>119</v>
      </c>
      <c r="C131" t="s">
        <v>201</v>
      </c>
      <c r="D131" t="s">
        <v>234</v>
      </c>
      <c r="E131" t="s">
        <v>252</v>
      </c>
      <c r="F131" t="s">
        <v>270</v>
      </c>
      <c r="G131" t="s">
        <v>288</v>
      </c>
      <c r="H131" t="s">
        <v>295</v>
      </c>
      <c r="I131" t="s">
        <v>299</v>
      </c>
      <c r="J131" t="s">
        <v>265</v>
      </c>
      <c r="K131" t="s">
        <v>265</v>
      </c>
      <c r="L131" t="s">
        <v>265</v>
      </c>
      <c r="M131" t="s">
        <v>265</v>
      </c>
      <c r="N131" t="s">
        <v>265</v>
      </c>
      <c r="O131" t="s">
        <v>358</v>
      </c>
      <c r="P131" t="s">
        <v>265</v>
      </c>
      <c r="Q131" t="s">
        <v>265</v>
      </c>
      <c r="R131" t="s">
        <v>265</v>
      </c>
      <c r="S131" t="s">
        <v>265</v>
      </c>
      <c r="T131" t="s">
        <v>265</v>
      </c>
      <c r="U131" t="s">
        <v>265</v>
      </c>
      <c r="V131" t="s">
        <v>265</v>
      </c>
      <c r="W131" t="s">
        <v>265</v>
      </c>
      <c r="X131" t="s">
        <v>265</v>
      </c>
      <c r="Y131" t="s">
        <v>265</v>
      </c>
      <c r="AA131" t="s">
        <v>265</v>
      </c>
      <c r="AB131" t="s">
        <v>265</v>
      </c>
      <c r="AC131" t="s">
        <v>265</v>
      </c>
      <c r="AE131" t="str">
        <f t="shared" ref="AE131:AE194" si="4">PROPER(SUBSTITUTE(SUBSTITUTE(O131,"_"," "),".",""))</f>
        <v>Chris Chiozza</v>
      </c>
      <c r="AF131" t="str">
        <f t="shared" ref="AF131:AF194" si="5">IF(AE131="Gary Payton Ii", "Gary Payton II", AE131)</f>
        <v>Chris Chiozza</v>
      </c>
      <c r="AG131" s="4">
        <f>INDEX(PlayerInfo!B:B,MATCH($AE131,PlayerInfo!$A:$A,0))</f>
        <v>35024</v>
      </c>
      <c r="AH131" t="str">
        <f>INDEX(PlayerInfo!C:C,MATCH($AE131,PlayerInfo!$A:$A,0))</f>
        <v>Memphis, TN</v>
      </c>
      <c r="AI131" t="str">
        <f>INDEX(PlayerInfo!D:D,MATCH($AE131,PlayerInfo!$A:$A,0))</f>
        <v>5'11</v>
      </c>
      <c r="AJ131">
        <f>INDEX(PlayerInfo!E:E,MATCH($AE131,PlayerInfo!$A:$A,0))</f>
        <v>175</v>
      </c>
      <c r="AK131" t="str">
        <f>INDEX(PlayerInfo!F:F,MATCH($AE131,PlayerInfo!$A:$A,0))</f>
        <v>Florida</v>
      </c>
      <c r="AL131" t="str">
        <f>INDEX(PlayerInfo!G:G,MATCH($AE131,PlayerInfo!$A:$A,0))</f>
        <v>Undrafted</v>
      </c>
    </row>
    <row r="132" spans="1:38" x14ac:dyDescent="0.25">
      <c r="A132" t="s">
        <v>37</v>
      </c>
      <c r="B132" t="s">
        <v>119</v>
      </c>
      <c r="C132" t="s">
        <v>201</v>
      </c>
      <c r="D132" t="s">
        <v>223</v>
      </c>
      <c r="E132" t="s">
        <v>241</v>
      </c>
      <c r="F132" t="s">
        <v>259</v>
      </c>
      <c r="G132" t="s">
        <v>277</v>
      </c>
      <c r="H132" t="s">
        <v>295</v>
      </c>
      <c r="I132" t="s">
        <v>299</v>
      </c>
      <c r="J132" t="s">
        <v>265</v>
      </c>
      <c r="K132" t="s">
        <v>265</v>
      </c>
      <c r="L132" t="s">
        <v>265</v>
      </c>
      <c r="M132" t="s">
        <v>265</v>
      </c>
      <c r="N132" t="s">
        <v>265</v>
      </c>
      <c r="O132" t="s">
        <v>347</v>
      </c>
      <c r="P132" t="s">
        <v>265</v>
      </c>
      <c r="Q132" t="s">
        <v>265</v>
      </c>
      <c r="R132" t="s">
        <v>265</v>
      </c>
      <c r="S132" t="s">
        <v>265</v>
      </c>
      <c r="T132" t="s">
        <v>265</v>
      </c>
      <c r="U132" t="s">
        <v>265</v>
      </c>
      <c r="V132" t="s">
        <v>265</v>
      </c>
      <c r="W132" t="s">
        <v>265</v>
      </c>
      <c r="X132" t="s">
        <v>265</v>
      </c>
      <c r="Y132" t="s">
        <v>265</v>
      </c>
      <c r="AA132" t="s">
        <v>265</v>
      </c>
      <c r="AB132" t="s">
        <v>265</v>
      </c>
      <c r="AC132" t="s">
        <v>265</v>
      </c>
      <c r="AE132" t="str">
        <f t="shared" si="4"/>
        <v>Moses Moody</v>
      </c>
      <c r="AF132" t="str">
        <f t="shared" si="5"/>
        <v>Moses Moody</v>
      </c>
      <c r="AG132" s="4">
        <f>INDEX(PlayerInfo!B:B,MATCH($AE132,PlayerInfo!$A:$A,0))</f>
        <v>37407</v>
      </c>
      <c r="AH132" t="str">
        <f>INDEX(PlayerInfo!C:C,MATCH($AE132,PlayerInfo!$A:$A,0))</f>
        <v>Little Rock, AK</v>
      </c>
      <c r="AI132" t="str">
        <f>INDEX(PlayerInfo!D:D,MATCH($AE132,PlayerInfo!$A:$A,0))</f>
        <v>6'5</v>
      </c>
      <c r="AJ132">
        <f>INDEX(PlayerInfo!E:E,MATCH($AE132,PlayerInfo!$A:$A,0))</f>
        <v>211</v>
      </c>
      <c r="AK132" t="str">
        <f>INDEX(PlayerInfo!F:F,MATCH($AE132,PlayerInfo!$A:$A,0))</f>
        <v>Arkansas</v>
      </c>
      <c r="AL132" t="str">
        <f>INDEX(PlayerInfo!G:G,MATCH($AE132,PlayerInfo!$A:$A,0))</f>
        <v>Rd 1, Pk 14 - GSW</v>
      </c>
    </row>
    <row r="133" spans="1:38" x14ac:dyDescent="0.25">
      <c r="A133" t="s">
        <v>37</v>
      </c>
      <c r="B133" t="s">
        <v>119</v>
      </c>
      <c r="C133" t="s">
        <v>201</v>
      </c>
      <c r="D133" t="s">
        <v>232</v>
      </c>
      <c r="E133" t="s">
        <v>250</v>
      </c>
      <c r="F133" t="s">
        <v>268</v>
      </c>
      <c r="G133" t="s">
        <v>286</v>
      </c>
      <c r="H133" t="s">
        <v>296</v>
      </c>
      <c r="I133" t="s">
        <v>300</v>
      </c>
      <c r="J133" t="s">
        <v>265</v>
      </c>
      <c r="K133" t="s">
        <v>265</v>
      </c>
      <c r="L133" t="s">
        <v>265</v>
      </c>
      <c r="M133" t="s">
        <v>265</v>
      </c>
      <c r="N133" t="s">
        <v>265</v>
      </c>
      <c r="O133" t="s">
        <v>356</v>
      </c>
      <c r="P133" t="s">
        <v>265</v>
      </c>
      <c r="Q133" t="s">
        <v>265</v>
      </c>
      <c r="R133" t="s">
        <v>265</v>
      </c>
      <c r="S133" t="s">
        <v>265</v>
      </c>
      <c r="T133" t="s">
        <v>265</v>
      </c>
      <c r="U133" t="s">
        <v>265</v>
      </c>
      <c r="V133" t="s">
        <v>265</v>
      </c>
      <c r="W133" t="s">
        <v>265</v>
      </c>
      <c r="X133" t="s">
        <v>265</v>
      </c>
      <c r="Y133" t="s">
        <v>265</v>
      </c>
      <c r="AA133" t="s">
        <v>265</v>
      </c>
      <c r="AB133" t="s">
        <v>265</v>
      </c>
      <c r="AC133" t="s">
        <v>265</v>
      </c>
      <c r="AE133" t="str">
        <f t="shared" si="4"/>
        <v>Juan Toscano-Anderson</v>
      </c>
      <c r="AF133" t="str">
        <f t="shared" si="5"/>
        <v>Juan Toscano-Anderson</v>
      </c>
      <c r="AG133" s="4">
        <f>INDEX(PlayerInfo!B:B,MATCH($AE133,PlayerInfo!$A:$A,0))</f>
        <v>34069</v>
      </c>
      <c r="AH133" t="str">
        <f>INDEX(PlayerInfo!C:C,MATCH($AE133,PlayerInfo!$A:$A,0))</f>
        <v>Oakland, CA</v>
      </c>
      <c r="AI133" t="str">
        <f>INDEX(PlayerInfo!D:D,MATCH($AE133,PlayerInfo!$A:$A,0))</f>
        <v>6'6</v>
      </c>
      <c r="AJ133">
        <f>INDEX(PlayerInfo!E:E,MATCH($AE133,PlayerInfo!$A:$A,0))</f>
        <v>209</v>
      </c>
      <c r="AK133" t="str">
        <f>INDEX(PlayerInfo!F:F,MATCH($AE133,PlayerInfo!$A:$A,0))</f>
        <v>Marquette</v>
      </c>
      <c r="AL133" t="str">
        <f>INDEX(PlayerInfo!G:G,MATCH($AE133,PlayerInfo!$A:$A,0))</f>
        <v>Undrafted</v>
      </c>
    </row>
    <row r="134" spans="1:38" x14ac:dyDescent="0.25">
      <c r="A134" t="s">
        <v>37</v>
      </c>
      <c r="B134" t="s">
        <v>119</v>
      </c>
      <c r="C134" t="s">
        <v>201</v>
      </c>
      <c r="D134" t="s">
        <v>235</v>
      </c>
      <c r="E134" t="s">
        <v>253</v>
      </c>
      <c r="F134" t="s">
        <v>271</v>
      </c>
      <c r="G134" t="s">
        <v>289</v>
      </c>
      <c r="H134" t="s">
        <v>295</v>
      </c>
      <c r="I134" t="s">
        <v>299</v>
      </c>
      <c r="J134" t="s">
        <v>265</v>
      </c>
      <c r="K134" t="s">
        <v>265</v>
      </c>
      <c r="L134" t="s">
        <v>265</v>
      </c>
      <c r="M134" t="s">
        <v>265</v>
      </c>
      <c r="N134" t="s">
        <v>265</v>
      </c>
      <c r="O134" t="s">
        <v>359</v>
      </c>
      <c r="P134" t="s">
        <v>265</v>
      </c>
      <c r="Q134" t="s">
        <v>265</v>
      </c>
      <c r="R134" t="s">
        <v>265</v>
      </c>
      <c r="S134" t="s">
        <v>265</v>
      </c>
      <c r="T134" t="s">
        <v>265</v>
      </c>
      <c r="U134" t="s">
        <v>265</v>
      </c>
      <c r="V134" t="s">
        <v>265</v>
      </c>
      <c r="W134" t="s">
        <v>265</v>
      </c>
      <c r="X134" t="s">
        <v>265</v>
      </c>
      <c r="Y134" t="s">
        <v>265</v>
      </c>
      <c r="AA134" t="s">
        <v>265</v>
      </c>
      <c r="AB134" t="s">
        <v>265</v>
      </c>
      <c r="AC134" t="s">
        <v>265</v>
      </c>
      <c r="AE134" t="str">
        <f t="shared" si="4"/>
        <v>Stephen Curry</v>
      </c>
      <c r="AF134" t="str">
        <f t="shared" si="5"/>
        <v>Stephen Curry</v>
      </c>
      <c r="AG134" s="4">
        <f>INDEX(PlayerInfo!B:B,MATCH($AE134,PlayerInfo!$A:$A,0))</f>
        <v>32216</v>
      </c>
      <c r="AH134" t="str">
        <f>INDEX(PlayerInfo!C:C,MATCH($AE134,PlayerInfo!$A:$A,0))</f>
        <v>Akron, OH</v>
      </c>
      <c r="AI134" t="str">
        <f>INDEX(PlayerInfo!D:D,MATCH($AE134,PlayerInfo!$A:$A,0))</f>
        <v>6'2</v>
      </c>
      <c r="AJ134">
        <f>INDEX(PlayerInfo!E:E,MATCH($AE134,PlayerInfo!$A:$A,0))</f>
        <v>185</v>
      </c>
      <c r="AK134" t="str">
        <f>INDEX(PlayerInfo!F:F,MATCH($AE134,PlayerInfo!$A:$A,0))</f>
        <v>Davidson</v>
      </c>
      <c r="AL134" t="str">
        <f>INDEX(PlayerInfo!G:G,MATCH($AE134,PlayerInfo!$A:$A,0))</f>
        <v>Rd 1, Pk 7 - GSW</v>
      </c>
    </row>
    <row r="135" spans="1:38" x14ac:dyDescent="0.25">
      <c r="A135" t="s">
        <v>37</v>
      </c>
      <c r="B135" t="s">
        <v>119</v>
      </c>
      <c r="C135" t="s">
        <v>201</v>
      </c>
      <c r="D135" t="s">
        <v>236</v>
      </c>
      <c r="E135" t="s">
        <v>254</v>
      </c>
      <c r="F135" t="s">
        <v>272</v>
      </c>
      <c r="G135" t="s">
        <v>290</v>
      </c>
      <c r="H135" t="s">
        <v>297</v>
      </c>
      <c r="I135" t="s">
        <v>301</v>
      </c>
      <c r="J135" t="s">
        <v>265</v>
      </c>
      <c r="K135" t="s">
        <v>265</v>
      </c>
      <c r="L135" t="s">
        <v>265</v>
      </c>
      <c r="M135" t="s">
        <v>265</v>
      </c>
      <c r="N135" t="s">
        <v>265</v>
      </c>
      <c r="O135" t="s">
        <v>360</v>
      </c>
      <c r="P135" t="s">
        <v>265</v>
      </c>
      <c r="Q135" t="s">
        <v>265</v>
      </c>
      <c r="R135" t="s">
        <v>265</v>
      </c>
      <c r="S135" t="s">
        <v>265</v>
      </c>
      <c r="T135" t="s">
        <v>265</v>
      </c>
      <c r="U135" t="s">
        <v>265</v>
      </c>
      <c r="V135" t="s">
        <v>265</v>
      </c>
      <c r="W135" t="s">
        <v>265</v>
      </c>
      <c r="X135" t="s">
        <v>265</v>
      </c>
      <c r="Y135" t="s">
        <v>265</v>
      </c>
      <c r="AA135" t="s">
        <v>265</v>
      </c>
      <c r="AB135" t="s">
        <v>265</v>
      </c>
      <c r="AC135" t="s">
        <v>265</v>
      </c>
      <c r="AE135" t="str">
        <f t="shared" si="4"/>
        <v>Andre Iguodala</v>
      </c>
      <c r="AF135" t="str">
        <f t="shared" si="5"/>
        <v>Andre Iguodala</v>
      </c>
      <c r="AG135" s="4">
        <f>INDEX(PlayerInfo!B:B,MATCH($AE135,PlayerInfo!$A:$A,0))</f>
        <v>30709</v>
      </c>
      <c r="AH135" t="str">
        <f>INDEX(PlayerInfo!C:C,MATCH($AE135,PlayerInfo!$A:$A,0))</f>
        <v>Springfield, IL</v>
      </c>
      <c r="AI135" t="str">
        <f>INDEX(PlayerInfo!D:D,MATCH($AE135,PlayerInfo!$A:$A,0))</f>
        <v>6'6</v>
      </c>
      <c r="AJ135">
        <f>INDEX(PlayerInfo!E:E,MATCH($AE135,PlayerInfo!$A:$A,0))</f>
        <v>215</v>
      </c>
      <c r="AK135" t="str">
        <f>INDEX(PlayerInfo!F:F,MATCH($AE135,PlayerInfo!$A:$A,0))</f>
        <v>Arizona</v>
      </c>
      <c r="AL135" t="str">
        <f>INDEX(PlayerInfo!G:G,MATCH($AE135,PlayerInfo!$A:$A,0))</f>
        <v>Rd 1, Pk 9 - PHI</v>
      </c>
    </row>
    <row r="136" spans="1:38" x14ac:dyDescent="0.25">
      <c r="A136" t="s">
        <v>37</v>
      </c>
      <c r="B136" t="s">
        <v>119</v>
      </c>
      <c r="C136" t="s">
        <v>201</v>
      </c>
      <c r="D136" t="s">
        <v>233</v>
      </c>
      <c r="E136" t="s">
        <v>251</v>
      </c>
      <c r="F136" t="s">
        <v>269</v>
      </c>
      <c r="G136" t="s">
        <v>287</v>
      </c>
      <c r="H136" t="s">
        <v>295</v>
      </c>
      <c r="I136" t="s">
        <v>299</v>
      </c>
      <c r="J136" t="s">
        <v>265</v>
      </c>
      <c r="K136" t="s">
        <v>265</v>
      </c>
      <c r="L136" t="s">
        <v>265</v>
      </c>
      <c r="M136" t="s">
        <v>265</v>
      </c>
      <c r="N136" t="s">
        <v>265</v>
      </c>
      <c r="O136" t="s">
        <v>357</v>
      </c>
      <c r="P136" t="s">
        <v>265</v>
      </c>
      <c r="Q136" t="s">
        <v>265</v>
      </c>
      <c r="R136" t="s">
        <v>265</v>
      </c>
      <c r="S136" t="s">
        <v>265</v>
      </c>
      <c r="T136" t="s">
        <v>265</v>
      </c>
      <c r="U136" t="s">
        <v>265</v>
      </c>
      <c r="V136" t="s">
        <v>265</v>
      </c>
      <c r="W136" t="s">
        <v>265</v>
      </c>
      <c r="X136" t="s">
        <v>265</v>
      </c>
      <c r="Y136" t="s">
        <v>265</v>
      </c>
      <c r="AA136" t="s">
        <v>265</v>
      </c>
      <c r="AB136" t="s">
        <v>265</v>
      </c>
      <c r="AC136" t="s">
        <v>265</v>
      </c>
      <c r="AE136" t="str">
        <f t="shared" si="4"/>
        <v>Quinndary Weatherspoon</v>
      </c>
      <c r="AF136" t="str">
        <f t="shared" si="5"/>
        <v>Quinndary Weatherspoon</v>
      </c>
      <c r="AG136" s="4">
        <f>INDEX(PlayerInfo!B:B,MATCH($AE136,PlayerInfo!$A:$A,0))</f>
        <v>35318</v>
      </c>
      <c r="AH136" t="str">
        <f>INDEX(PlayerInfo!C:C,MATCH($AE136,PlayerInfo!$A:$A,0))</f>
        <v>Canton, Mississippi</v>
      </c>
      <c r="AI136" t="str">
        <f>INDEX(PlayerInfo!D:D,MATCH($AE136,PlayerInfo!$A:$A,0))</f>
        <v>6'3</v>
      </c>
      <c r="AJ136">
        <f>INDEX(PlayerInfo!E:E,MATCH($AE136,PlayerInfo!$A:$A,0))</f>
        <v>205</v>
      </c>
      <c r="AK136" t="str">
        <f>INDEX(PlayerInfo!F:F,MATCH($AE136,PlayerInfo!$A:$A,0))</f>
        <v>Mississippi State</v>
      </c>
      <c r="AL136" t="str">
        <f>INDEX(PlayerInfo!G:G,MATCH($AE136,PlayerInfo!$A:$A,0))</f>
        <v>Rd 2, Pk 49 - SAS</v>
      </c>
    </row>
    <row r="137" spans="1:38" x14ac:dyDescent="0.25">
      <c r="A137" t="s">
        <v>37</v>
      </c>
      <c r="B137" t="s">
        <v>119</v>
      </c>
      <c r="C137" t="s">
        <v>201</v>
      </c>
      <c r="D137" t="s">
        <v>239</v>
      </c>
      <c r="E137" t="s">
        <v>257</v>
      </c>
      <c r="F137" t="s">
        <v>275</v>
      </c>
      <c r="G137" t="s">
        <v>293</v>
      </c>
      <c r="H137" t="s">
        <v>298</v>
      </c>
      <c r="I137" t="s">
        <v>302</v>
      </c>
      <c r="J137" t="s">
        <v>265</v>
      </c>
      <c r="K137" t="s">
        <v>265</v>
      </c>
      <c r="L137" t="s">
        <v>265</v>
      </c>
      <c r="M137" t="s">
        <v>265</v>
      </c>
      <c r="N137" t="s">
        <v>265</v>
      </c>
      <c r="O137" t="s">
        <v>363</v>
      </c>
      <c r="P137" t="s">
        <v>265</v>
      </c>
      <c r="Q137" t="s">
        <v>265</v>
      </c>
      <c r="R137" t="s">
        <v>265</v>
      </c>
      <c r="S137" t="s">
        <v>265</v>
      </c>
      <c r="T137" t="s">
        <v>265</v>
      </c>
      <c r="U137" t="s">
        <v>265</v>
      </c>
      <c r="V137" t="s">
        <v>265</v>
      </c>
      <c r="W137" t="s">
        <v>265</v>
      </c>
      <c r="X137" t="s">
        <v>265</v>
      </c>
      <c r="Y137" t="s">
        <v>265</v>
      </c>
      <c r="AA137" t="s">
        <v>265</v>
      </c>
      <c r="AB137" t="s">
        <v>265</v>
      </c>
      <c r="AC137" t="s">
        <v>265</v>
      </c>
      <c r="AE137" t="str">
        <f t="shared" si="4"/>
        <v>James Wiseman</v>
      </c>
      <c r="AF137" t="str">
        <f t="shared" si="5"/>
        <v>James Wiseman</v>
      </c>
      <c r="AG137" s="4">
        <f>INDEX(PlayerInfo!B:B,MATCH($AE137,PlayerInfo!$A:$A,0))</f>
        <v>36981</v>
      </c>
      <c r="AH137" t="str">
        <f>INDEX(PlayerInfo!C:C,MATCH($AE137,PlayerInfo!$A:$A,0))</f>
        <v>Nashville, TN</v>
      </c>
      <c r="AI137" t="str">
        <f>INDEX(PlayerInfo!D:D,MATCH($AE137,PlayerInfo!$A:$A,0))</f>
        <v>7'0</v>
      </c>
      <c r="AJ137">
        <f>INDEX(PlayerInfo!E:E,MATCH($AE137,PlayerInfo!$A:$A,0))</f>
        <v>240</v>
      </c>
      <c r="AK137" t="str">
        <f>INDEX(PlayerInfo!F:F,MATCH($AE137,PlayerInfo!$A:$A,0))</f>
        <v>Memphis</v>
      </c>
      <c r="AL137" t="str">
        <f>INDEX(PlayerInfo!G:G,MATCH($AE137,PlayerInfo!$A:$A,0))</f>
        <v>Rd 1, Pk 2 - GSW</v>
      </c>
    </row>
    <row r="138" spans="1:38" x14ac:dyDescent="0.25">
      <c r="A138" t="s">
        <v>38</v>
      </c>
      <c r="B138" t="s">
        <v>120</v>
      </c>
      <c r="C138" t="s">
        <v>202</v>
      </c>
      <c r="D138" t="s">
        <v>238</v>
      </c>
      <c r="E138" t="s">
        <v>256</v>
      </c>
      <c r="F138" t="s">
        <v>274</v>
      </c>
      <c r="G138" t="s">
        <v>292</v>
      </c>
      <c r="H138" t="s">
        <v>296</v>
      </c>
      <c r="I138" t="s">
        <v>300</v>
      </c>
      <c r="J138" t="s">
        <v>274</v>
      </c>
      <c r="K138" t="s">
        <v>261</v>
      </c>
      <c r="L138" t="s">
        <v>272</v>
      </c>
      <c r="M138" t="s">
        <v>259</v>
      </c>
      <c r="N138" t="s">
        <v>272</v>
      </c>
      <c r="O138" t="s">
        <v>362</v>
      </c>
      <c r="P138" t="s">
        <v>265</v>
      </c>
      <c r="Q138" t="s">
        <v>265</v>
      </c>
      <c r="R138" t="s">
        <v>264</v>
      </c>
      <c r="S138" t="s">
        <v>259</v>
      </c>
      <c r="T138" t="s">
        <v>265</v>
      </c>
      <c r="U138" t="s">
        <v>259</v>
      </c>
      <c r="V138" t="s">
        <v>270</v>
      </c>
      <c r="W138" t="s">
        <v>270</v>
      </c>
      <c r="X138" t="s">
        <v>265</v>
      </c>
      <c r="Y138" t="s">
        <v>265</v>
      </c>
      <c r="AA138" t="s">
        <v>265</v>
      </c>
      <c r="AB138" t="s">
        <v>379</v>
      </c>
      <c r="AC138" t="s">
        <v>265</v>
      </c>
      <c r="AD138" t="s">
        <v>396</v>
      </c>
      <c r="AE138" t="str">
        <f t="shared" si="4"/>
        <v>Andrew Wiggins</v>
      </c>
      <c r="AF138" t="str">
        <f t="shared" si="5"/>
        <v>Andrew Wiggins</v>
      </c>
      <c r="AG138" s="4">
        <f>INDEX(PlayerInfo!B:B,MATCH($AE138,PlayerInfo!$A:$A,0))</f>
        <v>34753</v>
      </c>
      <c r="AH138" t="str">
        <f>INDEX(PlayerInfo!C:C,MATCH($AE138,PlayerInfo!$A:$A,0))</f>
        <v>Toronto, ON</v>
      </c>
      <c r="AI138" t="str">
        <f>INDEX(PlayerInfo!D:D,MATCH($AE138,PlayerInfo!$A:$A,0))</f>
        <v>6'7</v>
      </c>
      <c r="AJ138">
        <f>INDEX(PlayerInfo!E:E,MATCH($AE138,PlayerInfo!$A:$A,0))</f>
        <v>197</v>
      </c>
      <c r="AK138" t="str">
        <f>INDEX(PlayerInfo!F:F,MATCH($AE138,PlayerInfo!$A:$A,0))</f>
        <v>Kansas</v>
      </c>
      <c r="AL138" t="str">
        <f>INDEX(PlayerInfo!G:G,MATCH($AE138,PlayerInfo!$A:$A,0))</f>
        <v>Rd 1, Pk 1 - CLE</v>
      </c>
    </row>
    <row r="139" spans="1:38" x14ac:dyDescent="0.25">
      <c r="A139" t="s">
        <v>38</v>
      </c>
      <c r="B139" t="s">
        <v>120</v>
      </c>
      <c r="C139" t="s">
        <v>202</v>
      </c>
      <c r="D139" t="s">
        <v>231</v>
      </c>
      <c r="E139" t="s">
        <v>249</v>
      </c>
      <c r="F139" t="s">
        <v>267</v>
      </c>
      <c r="G139" t="s">
        <v>285</v>
      </c>
      <c r="H139" t="s">
        <v>296</v>
      </c>
      <c r="I139" t="s">
        <v>300</v>
      </c>
      <c r="J139" t="s">
        <v>305</v>
      </c>
      <c r="K139" t="s">
        <v>274</v>
      </c>
      <c r="L139" t="s">
        <v>259</v>
      </c>
      <c r="M139" t="s">
        <v>270</v>
      </c>
      <c r="N139" t="s">
        <v>325</v>
      </c>
      <c r="O139" t="s">
        <v>355</v>
      </c>
      <c r="P139" t="s">
        <v>265</v>
      </c>
      <c r="Q139" t="s">
        <v>270</v>
      </c>
      <c r="R139" t="s">
        <v>265</v>
      </c>
      <c r="S139" t="s">
        <v>270</v>
      </c>
      <c r="T139" t="s">
        <v>264</v>
      </c>
      <c r="U139" t="s">
        <v>263</v>
      </c>
      <c r="V139" t="s">
        <v>265</v>
      </c>
      <c r="W139" t="s">
        <v>264</v>
      </c>
      <c r="X139" t="s">
        <v>265</v>
      </c>
      <c r="Y139" t="s">
        <v>264</v>
      </c>
      <c r="AA139" t="s">
        <v>265</v>
      </c>
      <c r="AB139" t="s">
        <v>378</v>
      </c>
      <c r="AC139" t="s">
        <v>265</v>
      </c>
      <c r="AD139" t="s">
        <v>397</v>
      </c>
      <c r="AE139" t="str">
        <f t="shared" si="4"/>
        <v>Jonathan Kuminga</v>
      </c>
      <c r="AF139" t="str">
        <f t="shared" si="5"/>
        <v>Jonathan Kuminga</v>
      </c>
      <c r="AG139" s="4">
        <f>INDEX(PlayerInfo!B:B,MATCH($AE139,PlayerInfo!$A:$A,0))</f>
        <v>37535</v>
      </c>
      <c r="AH139" t="str">
        <f>INDEX(PlayerInfo!C:C,MATCH($AE139,PlayerInfo!$A:$A,0))</f>
        <v>Goma, DR Congo</v>
      </c>
      <c r="AI139" t="str">
        <f>INDEX(PlayerInfo!D:D,MATCH($AE139,PlayerInfo!$A:$A,0))</f>
        <v>6'7</v>
      </c>
      <c r="AJ139">
        <f>INDEX(PlayerInfo!E:E,MATCH($AE139,PlayerInfo!$A:$A,0))</f>
        <v>225</v>
      </c>
      <c r="AK139" t="str">
        <f>INDEX(PlayerInfo!F:F,MATCH($AE139,PlayerInfo!$A:$A,0))</f>
        <v>NBA G League</v>
      </c>
      <c r="AL139" t="str">
        <f>INDEX(PlayerInfo!G:G,MATCH($AE139,PlayerInfo!$A:$A,0))</f>
        <v>Rd 1, Pk 7 - GSW</v>
      </c>
    </row>
    <row r="140" spans="1:38" x14ac:dyDescent="0.25">
      <c r="A140" t="s">
        <v>38</v>
      </c>
      <c r="B140" t="s">
        <v>120</v>
      </c>
      <c r="C140" t="s">
        <v>202</v>
      </c>
      <c r="D140" t="s">
        <v>224</v>
      </c>
      <c r="E140" t="s">
        <v>242</v>
      </c>
      <c r="F140" t="s">
        <v>260</v>
      </c>
      <c r="G140" t="s">
        <v>278</v>
      </c>
      <c r="H140" t="s">
        <v>296</v>
      </c>
      <c r="I140" t="s">
        <v>300</v>
      </c>
      <c r="J140" t="s">
        <v>260</v>
      </c>
      <c r="K140" t="s">
        <v>337</v>
      </c>
      <c r="L140" t="s">
        <v>259</v>
      </c>
      <c r="M140" t="s">
        <v>264</v>
      </c>
      <c r="N140" t="s">
        <v>263</v>
      </c>
      <c r="O140" t="s">
        <v>348</v>
      </c>
      <c r="P140" t="s">
        <v>270</v>
      </c>
      <c r="Q140" t="s">
        <v>263</v>
      </c>
      <c r="R140" t="s">
        <v>265</v>
      </c>
      <c r="S140" t="s">
        <v>264</v>
      </c>
      <c r="T140" t="s">
        <v>270</v>
      </c>
      <c r="U140" t="s">
        <v>263</v>
      </c>
      <c r="V140" t="s">
        <v>263</v>
      </c>
      <c r="W140" t="s">
        <v>263</v>
      </c>
      <c r="X140" t="s">
        <v>265</v>
      </c>
      <c r="Y140" t="s">
        <v>261</v>
      </c>
      <c r="AA140" t="s">
        <v>265</v>
      </c>
      <c r="AB140" t="s">
        <v>385</v>
      </c>
      <c r="AC140" t="s">
        <v>264</v>
      </c>
      <c r="AD140" t="s">
        <v>298</v>
      </c>
      <c r="AE140" t="str">
        <f t="shared" si="4"/>
        <v>Draymond Green</v>
      </c>
      <c r="AF140" t="str">
        <f t="shared" si="5"/>
        <v>Draymond Green</v>
      </c>
      <c r="AG140" s="4">
        <f>INDEX(PlayerInfo!B:B,MATCH($AE140,PlayerInfo!$A:$A,0))</f>
        <v>32936</v>
      </c>
      <c r="AH140" t="str">
        <f>INDEX(PlayerInfo!C:C,MATCH($AE140,PlayerInfo!$A:$A,0))</f>
        <v>Saginaw, MI</v>
      </c>
      <c r="AI140" t="str">
        <f>INDEX(PlayerInfo!D:D,MATCH($AE140,PlayerInfo!$A:$A,0))</f>
        <v>6'6</v>
      </c>
      <c r="AJ140">
        <f>INDEX(PlayerInfo!E:E,MATCH($AE140,PlayerInfo!$A:$A,0))</f>
        <v>230</v>
      </c>
      <c r="AK140" t="str">
        <f>INDEX(PlayerInfo!F:F,MATCH($AE140,PlayerInfo!$A:$A,0))</f>
        <v>Michigan State</v>
      </c>
      <c r="AL140" t="str">
        <f>INDEX(PlayerInfo!G:G,MATCH($AE140,PlayerInfo!$A:$A,0))</f>
        <v>Rd 2, Pk 35 - GSW</v>
      </c>
    </row>
    <row r="141" spans="1:38" x14ac:dyDescent="0.25">
      <c r="A141" t="s">
        <v>38</v>
      </c>
      <c r="B141" t="s">
        <v>120</v>
      </c>
      <c r="C141" t="s">
        <v>202</v>
      </c>
      <c r="D141" t="s">
        <v>226</v>
      </c>
      <c r="E141" t="s">
        <v>244</v>
      </c>
      <c r="F141" t="s">
        <v>262</v>
      </c>
      <c r="G141" t="s">
        <v>280</v>
      </c>
      <c r="H141" t="s">
        <v>295</v>
      </c>
      <c r="I141" t="s">
        <v>299</v>
      </c>
      <c r="J141" t="s">
        <v>323</v>
      </c>
      <c r="K141" t="s">
        <v>260</v>
      </c>
      <c r="L141" t="s">
        <v>320</v>
      </c>
      <c r="M141" t="s">
        <v>305</v>
      </c>
      <c r="N141" t="s">
        <v>314</v>
      </c>
      <c r="O141" t="s">
        <v>350</v>
      </c>
      <c r="P141" t="s">
        <v>265</v>
      </c>
      <c r="Q141" t="s">
        <v>265</v>
      </c>
      <c r="R141" t="s">
        <v>272</v>
      </c>
      <c r="S141" t="s">
        <v>312</v>
      </c>
      <c r="T141" t="s">
        <v>264</v>
      </c>
      <c r="U141" t="s">
        <v>325</v>
      </c>
      <c r="V141" t="s">
        <v>263</v>
      </c>
      <c r="W141" t="s">
        <v>264</v>
      </c>
      <c r="X141" t="s">
        <v>265</v>
      </c>
      <c r="Y141" t="s">
        <v>270</v>
      </c>
      <c r="AA141" t="s">
        <v>264</v>
      </c>
      <c r="AB141" t="s">
        <v>382</v>
      </c>
      <c r="AC141" t="s">
        <v>264</v>
      </c>
      <c r="AD141" t="s">
        <v>398</v>
      </c>
      <c r="AE141" t="str">
        <f t="shared" si="4"/>
        <v>Klay Thompson</v>
      </c>
      <c r="AF141" t="str">
        <f t="shared" si="5"/>
        <v>Klay Thompson</v>
      </c>
      <c r="AG141" s="4">
        <f>INDEX(PlayerInfo!B:B,MATCH($AE141,PlayerInfo!$A:$A,0))</f>
        <v>32912</v>
      </c>
      <c r="AH141" t="str">
        <f>INDEX(PlayerInfo!C:C,MATCH($AE141,PlayerInfo!$A:$A,0))</f>
        <v>Los Angeles, CA</v>
      </c>
      <c r="AI141" t="str">
        <f>INDEX(PlayerInfo!D:D,MATCH($AE141,PlayerInfo!$A:$A,0))</f>
        <v>6'6</v>
      </c>
      <c r="AJ141">
        <f>INDEX(PlayerInfo!E:E,MATCH($AE141,PlayerInfo!$A:$A,0))</f>
        <v>220</v>
      </c>
      <c r="AK141" t="str">
        <f>INDEX(PlayerInfo!F:F,MATCH($AE141,PlayerInfo!$A:$A,0))</f>
        <v>Washington State</v>
      </c>
      <c r="AL141" t="str">
        <f>INDEX(PlayerInfo!G:G,MATCH($AE141,PlayerInfo!$A:$A,0))</f>
        <v>Rd 1, Pk 11 - GSW</v>
      </c>
    </row>
    <row r="142" spans="1:38" x14ac:dyDescent="0.25">
      <c r="A142" t="s">
        <v>38</v>
      </c>
      <c r="B142" t="s">
        <v>120</v>
      </c>
      <c r="C142" t="s">
        <v>202</v>
      </c>
      <c r="D142" t="s">
        <v>227</v>
      </c>
      <c r="E142" t="s">
        <v>245</v>
      </c>
      <c r="F142" t="s">
        <v>263</v>
      </c>
      <c r="G142" t="s">
        <v>281</v>
      </c>
      <c r="H142" t="s">
        <v>295</v>
      </c>
      <c r="I142" t="s">
        <v>299</v>
      </c>
      <c r="J142" t="s">
        <v>324</v>
      </c>
      <c r="K142" t="s">
        <v>338</v>
      </c>
      <c r="L142" t="s">
        <v>304</v>
      </c>
      <c r="M142" t="s">
        <v>266</v>
      </c>
      <c r="N142" t="s">
        <v>274</v>
      </c>
      <c r="O142" t="s">
        <v>351</v>
      </c>
      <c r="P142" t="s">
        <v>259</v>
      </c>
      <c r="Q142" t="s">
        <v>259</v>
      </c>
      <c r="R142" t="s">
        <v>259</v>
      </c>
      <c r="S142" t="s">
        <v>321</v>
      </c>
      <c r="T142" t="s">
        <v>265</v>
      </c>
      <c r="U142" t="s">
        <v>259</v>
      </c>
      <c r="V142" t="s">
        <v>327</v>
      </c>
      <c r="W142" t="s">
        <v>261</v>
      </c>
      <c r="X142" t="s">
        <v>265</v>
      </c>
      <c r="Y142" t="s">
        <v>261</v>
      </c>
      <c r="AA142" t="s">
        <v>265</v>
      </c>
      <c r="AB142" t="s">
        <v>386</v>
      </c>
      <c r="AC142" t="s">
        <v>264</v>
      </c>
      <c r="AD142" t="s">
        <v>399</v>
      </c>
      <c r="AE142" t="str">
        <f t="shared" si="4"/>
        <v>Jordan Poole</v>
      </c>
      <c r="AF142" t="str">
        <f t="shared" si="5"/>
        <v>Jordan Poole</v>
      </c>
      <c r="AG142" s="4">
        <f>INDEX(PlayerInfo!B:B,MATCH($AE142,PlayerInfo!$A:$A,0))</f>
        <v>36330</v>
      </c>
      <c r="AH142" t="str">
        <f>INDEX(PlayerInfo!C:C,MATCH($AE142,PlayerInfo!$A:$A,0))</f>
        <v>Milwaukee, WI</v>
      </c>
      <c r="AI142" t="str">
        <f>INDEX(PlayerInfo!D:D,MATCH($AE142,PlayerInfo!$A:$A,0))</f>
        <v>6'4</v>
      </c>
      <c r="AJ142">
        <f>INDEX(PlayerInfo!E:E,MATCH($AE142,PlayerInfo!$A:$A,0))</f>
        <v>194</v>
      </c>
      <c r="AK142" t="str">
        <f>INDEX(PlayerInfo!F:F,MATCH($AE142,PlayerInfo!$A:$A,0))</f>
        <v>Michigan</v>
      </c>
      <c r="AL142" t="str">
        <f>INDEX(PlayerInfo!G:G,MATCH($AE142,PlayerInfo!$A:$A,0))</f>
        <v>Rd 1, Pk 28 - GSW</v>
      </c>
    </row>
    <row r="143" spans="1:38" x14ac:dyDescent="0.25">
      <c r="A143" t="s">
        <v>38</v>
      </c>
      <c r="B143" t="s">
        <v>120</v>
      </c>
      <c r="C143" t="s">
        <v>202</v>
      </c>
      <c r="D143" t="s">
        <v>225</v>
      </c>
      <c r="E143" t="s">
        <v>243</v>
      </c>
      <c r="F143" t="s">
        <v>261</v>
      </c>
      <c r="G143" t="s">
        <v>279</v>
      </c>
      <c r="H143" t="s">
        <v>296</v>
      </c>
      <c r="I143" t="s">
        <v>300</v>
      </c>
      <c r="J143" t="s">
        <v>260</v>
      </c>
      <c r="K143" t="s">
        <v>330</v>
      </c>
      <c r="L143" t="s">
        <v>266</v>
      </c>
      <c r="M143" t="s">
        <v>259</v>
      </c>
      <c r="N143" t="s">
        <v>261</v>
      </c>
      <c r="O143" t="s">
        <v>349</v>
      </c>
      <c r="P143" t="s">
        <v>265</v>
      </c>
      <c r="Q143" t="s">
        <v>265</v>
      </c>
      <c r="R143" t="s">
        <v>265</v>
      </c>
      <c r="S143" t="s">
        <v>265</v>
      </c>
      <c r="T143" t="s">
        <v>263</v>
      </c>
      <c r="U143" t="s">
        <v>261</v>
      </c>
      <c r="V143" t="s">
        <v>263</v>
      </c>
      <c r="W143" t="s">
        <v>270</v>
      </c>
      <c r="X143" t="s">
        <v>265</v>
      </c>
      <c r="Y143" t="s">
        <v>264</v>
      </c>
      <c r="AA143" t="s">
        <v>265</v>
      </c>
      <c r="AB143" t="s">
        <v>262</v>
      </c>
      <c r="AC143" t="s">
        <v>264</v>
      </c>
      <c r="AE143" t="str">
        <f t="shared" si="4"/>
        <v>Kevon Looney</v>
      </c>
      <c r="AF143" t="str">
        <f t="shared" si="5"/>
        <v>Kevon Looney</v>
      </c>
      <c r="AG143" s="4">
        <f>INDEX(PlayerInfo!B:B,MATCH($AE143,PlayerInfo!$A:$A,0))</f>
        <v>35101</v>
      </c>
      <c r="AH143" t="str">
        <f>INDEX(PlayerInfo!C:C,MATCH($AE143,PlayerInfo!$A:$A,0))</f>
        <v>Milwaukee, WI</v>
      </c>
      <c r="AI143" t="str">
        <f>INDEX(PlayerInfo!D:D,MATCH($AE143,PlayerInfo!$A:$A,0))</f>
        <v>6'9</v>
      </c>
      <c r="AJ143">
        <f>INDEX(PlayerInfo!E:E,MATCH($AE143,PlayerInfo!$A:$A,0))</f>
        <v>222</v>
      </c>
      <c r="AK143" t="str">
        <f>INDEX(PlayerInfo!F:F,MATCH($AE143,PlayerInfo!$A:$A,0))</f>
        <v>UCLA</v>
      </c>
      <c r="AL143" t="str">
        <f>INDEX(PlayerInfo!G:G,MATCH($AE143,PlayerInfo!$A:$A,0))</f>
        <v>Rd 1, Pk 30 - GSW</v>
      </c>
    </row>
    <row r="144" spans="1:38" x14ac:dyDescent="0.25">
      <c r="A144" t="s">
        <v>38</v>
      </c>
      <c r="B144" t="s">
        <v>120</v>
      </c>
      <c r="C144" t="s">
        <v>202</v>
      </c>
      <c r="D144" t="s">
        <v>229</v>
      </c>
      <c r="E144" t="s">
        <v>247</v>
      </c>
      <c r="F144" t="s">
        <v>265</v>
      </c>
      <c r="G144" t="s">
        <v>283</v>
      </c>
      <c r="H144" t="s">
        <v>295</v>
      </c>
      <c r="I144" t="s">
        <v>299</v>
      </c>
      <c r="J144" t="s">
        <v>315</v>
      </c>
      <c r="K144" t="s">
        <v>318</v>
      </c>
      <c r="L144" t="s">
        <v>305</v>
      </c>
      <c r="M144" t="s">
        <v>325</v>
      </c>
      <c r="N144" t="s">
        <v>317</v>
      </c>
      <c r="O144" t="s">
        <v>353</v>
      </c>
      <c r="P144" t="s">
        <v>270</v>
      </c>
      <c r="Q144" t="s">
        <v>270</v>
      </c>
      <c r="R144" t="s">
        <v>265</v>
      </c>
      <c r="S144" t="s">
        <v>264</v>
      </c>
      <c r="T144" t="s">
        <v>259</v>
      </c>
      <c r="U144" t="s">
        <v>270</v>
      </c>
      <c r="V144" t="s">
        <v>270</v>
      </c>
      <c r="W144" t="s">
        <v>263</v>
      </c>
      <c r="X144" t="s">
        <v>270</v>
      </c>
      <c r="Y144" t="s">
        <v>270</v>
      </c>
      <c r="AA144" t="s">
        <v>265</v>
      </c>
      <c r="AB144" t="s">
        <v>263</v>
      </c>
      <c r="AC144" t="s">
        <v>264</v>
      </c>
      <c r="AE144" t="str">
        <f t="shared" si="4"/>
        <v>Gary Payton Ii</v>
      </c>
      <c r="AF144" t="str">
        <f t="shared" si="5"/>
        <v>Gary Payton II</v>
      </c>
      <c r="AG144" s="4">
        <f>INDEX(PlayerInfo!B:B,MATCH($AE144,PlayerInfo!$A:$A,0))</f>
        <v>33939</v>
      </c>
      <c r="AH144" t="str">
        <f>INDEX(PlayerInfo!C:C,MATCH($AE144,PlayerInfo!$A:$A,0))</f>
        <v>Seattle, WA</v>
      </c>
      <c r="AI144" t="str">
        <f>INDEX(PlayerInfo!D:D,MATCH($AE144,PlayerInfo!$A:$A,0))</f>
        <v>6'3</v>
      </c>
      <c r="AJ144">
        <f>INDEX(PlayerInfo!E:E,MATCH($AE144,PlayerInfo!$A:$A,0))</f>
        <v>195</v>
      </c>
      <c r="AK144" t="str">
        <f>INDEX(PlayerInfo!F:F,MATCH($AE144,PlayerInfo!$A:$A,0))</f>
        <v>Salt Lake CC/Oregon State</v>
      </c>
      <c r="AL144" t="str">
        <f>INDEX(PlayerInfo!G:G,MATCH($AE144,PlayerInfo!$A:$A,0))</f>
        <v>Undrafted</v>
      </c>
    </row>
    <row r="145" spans="1:38" x14ac:dyDescent="0.25">
      <c r="A145" t="s">
        <v>38</v>
      </c>
      <c r="B145" t="s">
        <v>120</v>
      </c>
      <c r="C145" t="s">
        <v>202</v>
      </c>
      <c r="D145" t="s">
        <v>228</v>
      </c>
      <c r="E145" t="s">
        <v>246</v>
      </c>
      <c r="F145" t="s">
        <v>264</v>
      </c>
      <c r="G145" t="s">
        <v>282</v>
      </c>
      <c r="H145" t="s">
        <v>297</v>
      </c>
      <c r="I145" t="s">
        <v>301</v>
      </c>
      <c r="J145" t="s">
        <v>313</v>
      </c>
      <c r="K145" t="s">
        <v>274</v>
      </c>
      <c r="L145" t="s">
        <v>325</v>
      </c>
      <c r="M145" t="s">
        <v>270</v>
      </c>
      <c r="N145" t="s">
        <v>266</v>
      </c>
      <c r="O145" t="s">
        <v>352</v>
      </c>
      <c r="P145" t="s">
        <v>270</v>
      </c>
      <c r="Q145" t="s">
        <v>270</v>
      </c>
      <c r="R145" t="s">
        <v>265</v>
      </c>
      <c r="S145" t="s">
        <v>263</v>
      </c>
      <c r="T145" t="s">
        <v>264</v>
      </c>
      <c r="U145" t="s">
        <v>261</v>
      </c>
      <c r="V145" t="s">
        <v>265</v>
      </c>
      <c r="W145" t="s">
        <v>263</v>
      </c>
      <c r="X145" t="s">
        <v>264</v>
      </c>
      <c r="Y145" t="s">
        <v>265</v>
      </c>
      <c r="AA145" t="s">
        <v>265</v>
      </c>
      <c r="AB145" t="s">
        <v>261</v>
      </c>
      <c r="AC145" t="s">
        <v>265</v>
      </c>
      <c r="AE145" t="str">
        <f t="shared" si="4"/>
        <v>Damion Lee</v>
      </c>
      <c r="AF145" t="str">
        <f t="shared" si="5"/>
        <v>Damion Lee</v>
      </c>
      <c r="AG145" s="4">
        <f>INDEX(PlayerInfo!B:B,MATCH($AE145,PlayerInfo!$A:$A,0))</f>
        <v>33898</v>
      </c>
      <c r="AH145" t="str">
        <f>INDEX(PlayerInfo!C:C,MATCH($AE145,PlayerInfo!$A:$A,0))</f>
        <v>Baltimore, MD</v>
      </c>
      <c r="AI145" t="str">
        <f>INDEX(PlayerInfo!D:D,MATCH($AE145,PlayerInfo!$A:$A,0))</f>
        <v>6'5</v>
      </c>
      <c r="AJ145">
        <f>INDEX(PlayerInfo!E:E,MATCH($AE145,PlayerInfo!$A:$A,0))</f>
        <v>210</v>
      </c>
      <c r="AK145" t="str">
        <f>INDEX(PlayerInfo!F:F,MATCH($AE145,PlayerInfo!$A:$A,0))</f>
        <v>Drexel/Louisville</v>
      </c>
      <c r="AL145" t="str">
        <f>INDEX(PlayerInfo!G:G,MATCH($AE145,PlayerInfo!$A:$A,0))</f>
        <v>Undrafted</v>
      </c>
    </row>
    <row r="146" spans="1:38" x14ac:dyDescent="0.25">
      <c r="A146" t="s">
        <v>38</v>
      </c>
      <c r="B146" t="s">
        <v>120</v>
      </c>
      <c r="C146" t="s">
        <v>202</v>
      </c>
      <c r="D146" t="s">
        <v>237</v>
      </c>
      <c r="E146" t="s">
        <v>255</v>
      </c>
      <c r="F146" t="s">
        <v>273</v>
      </c>
      <c r="G146" t="s">
        <v>291</v>
      </c>
      <c r="H146" t="s">
        <v>296</v>
      </c>
      <c r="I146" t="s">
        <v>300</v>
      </c>
      <c r="J146" t="s">
        <v>303</v>
      </c>
      <c r="K146" t="s">
        <v>264</v>
      </c>
      <c r="L146" t="s">
        <v>259</v>
      </c>
      <c r="M146" t="s">
        <v>270</v>
      </c>
      <c r="N146" t="s">
        <v>259</v>
      </c>
      <c r="O146" t="s">
        <v>361</v>
      </c>
      <c r="P146" t="s">
        <v>265</v>
      </c>
      <c r="Q146" t="s">
        <v>265</v>
      </c>
      <c r="R146" t="s">
        <v>265</v>
      </c>
      <c r="S146" t="s">
        <v>264</v>
      </c>
      <c r="T146" t="s">
        <v>270</v>
      </c>
      <c r="U146" t="s">
        <v>264</v>
      </c>
      <c r="V146" t="s">
        <v>259</v>
      </c>
      <c r="W146" t="s">
        <v>270</v>
      </c>
      <c r="X146" t="s">
        <v>264</v>
      </c>
      <c r="Y146" t="s">
        <v>265</v>
      </c>
      <c r="AA146" t="s">
        <v>265</v>
      </c>
      <c r="AB146" t="s">
        <v>370</v>
      </c>
      <c r="AC146" t="s">
        <v>265</v>
      </c>
      <c r="AE146" t="str">
        <f t="shared" si="4"/>
        <v>Otto Porter Jr</v>
      </c>
      <c r="AF146" t="str">
        <f t="shared" si="5"/>
        <v>Otto Porter Jr</v>
      </c>
      <c r="AG146" s="4">
        <f>INDEX(PlayerInfo!B:B,MATCH($AE146,PlayerInfo!$A:$A,0))</f>
        <v>34123</v>
      </c>
      <c r="AH146" t="str">
        <f>INDEX(PlayerInfo!C:C,MATCH($AE146,PlayerInfo!$A:$A,0))</f>
        <v>St. Louis, MO</v>
      </c>
      <c r="AI146" t="str">
        <f>INDEX(PlayerInfo!D:D,MATCH($AE146,PlayerInfo!$A:$A,0))</f>
        <v>6'8</v>
      </c>
      <c r="AJ146">
        <f>INDEX(PlayerInfo!E:E,MATCH($AE146,PlayerInfo!$A:$A,0))</f>
        <v>200</v>
      </c>
      <c r="AK146" t="str">
        <f>INDEX(PlayerInfo!F:F,MATCH($AE146,PlayerInfo!$A:$A,0))</f>
        <v>Georgetown</v>
      </c>
      <c r="AL146" t="str">
        <f>INDEX(PlayerInfo!G:G,MATCH($AE146,PlayerInfo!$A:$A,0))</f>
        <v>Rd 1, Pk 3 - WAS</v>
      </c>
    </row>
    <row r="147" spans="1:38" x14ac:dyDescent="0.25">
      <c r="A147" t="s">
        <v>38</v>
      </c>
      <c r="B147" t="s">
        <v>120</v>
      </c>
      <c r="C147" t="s">
        <v>202</v>
      </c>
      <c r="D147" t="s">
        <v>232</v>
      </c>
      <c r="E147" t="s">
        <v>250</v>
      </c>
      <c r="F147" t="s">
        <v>268</v>
      </c>
      <c r="G147" t="s">
        <v>286</v>
      </c>
      <c r="H147" t="s">
        <v>296</v>
      </c>
      <c r="I147" t="s">
        <v>300</v>
      </c>
      <c r="J147" t="s">
        <v>265</v>
      </c>
      <c r="K147" t="s">
        <v>260</v>
      </c>
      <c r="L147" t="s">
        <v>265</v>
      </c>
      <c r="M147" t="s">
        <v>265</v>
      </c>
      <c r="N147" t="s">
        <v>265</v>
      </c>
      <c r="O147" t="s">
        <v>356</v>
      </c>
      <c r="P147" t="s">
        <v>265</v>
      </c>
      <c r="Q147" t="s">
        <v>265</v>
      </c>
      <c r="R147" t="s">
        <v>265</v>
      </c>
      <c r="S147" t="s">
        <v>265</v>
      </c>
      <c r="T147" t="s">
        <v>265</v>
      </c>
      <c r="U147" t="s">
        <v>265</v>
      </c>
      <c r="V147" t="s">
        <v>265</v>
      </c>
      <c r="W147" t="s">
        <v>265</v>
      </c>
      <c r="X147" t="s">
        <v>265</v>
      </c>
      <c r="Y147" t="s">
        <v>265</v>
      </c>
      <c r="AA147" t="s">
        <v>265</v>
      </c>
      <c r="AB147" t="s">
        <v>367</v>
      </c>
      <c r="AC147" t="s">
        <v>265</v>
      </c>
      <c r="AE147" t="str">
        <f t="shared" si="4"/>
        <v>Juan Toscano-Anderson</v>
      </c>
      <c r="AF147" t="str">
        <f t="shared" si="5"/>
        <v>Juan Toscano-Anderson</v>
      </c>
      <c r="AG147" s="4">
        <f>INDEX(PlayerInfo!B:B,MATCH($AE147,PlayerInfo!$A:$A,0))</f>
        <v>34069</v>
      </c>
      <c r="AH147" t="str">
        <f>INDEX(PlayerInfo!C:C,MATCH($AE147,PlayerInfo!$A:$A,0))</f>
        <v>Oakland, CA</v>
      </c>
      <c r="AI147" t="str">
        <f>INDEX(PlayerInfo!D:D,MATCH($AE147,PlayerInfo!$A:$A,0))</f>
        <v>6'6</v>
      </c>
      <c r="AJ147">
        <f>INDEX(PlayerInfo!E:E,MATCH($AE147,PlayerInfo!$A:$A,0))</f>
        <v>209</v>
      </c>
      <c r="AK147" t="str">
        <f>INDEX(PlayerInfo!F:F,MATCH($AE147,PlayerInfo!$A:$A,0))</f>
        <v>Marquette</v>
      </c>
      <c r="AL147" t="str">
        <f>INDEX(PlayerInfo!G:G,MATCH($AE147,PlayerInfo!$A:$A,0))</f>
        <v>Undrafted</v>
      </c>
    </row>
    <row r="148" spans="1:38" x14ac:dyDescent="0.25">
      <c r="A148" t="s">
        <v>38</v>
      </c>
      <c r="B148" t="s">
        <v>120</v>
      </c>
      <c r="C148" t="s">
        <v>202</v>
      </c>
      <c r="D148" t="s">
        <v>230</v>
      </c>
      <c r="E148" t="s">
        <v>248</v>
      </c>
      <c r="F148" t="s">
        <v>266</v>
      </c>
      <c r="G148" t="s">
        <v>284</v>
      </c>
      <c r="H148" t="s">
        <v>296</v>
      </c>
      <c r="I148" t="s">
        <v>300</v>
      </c>
      <c r="J148" t="s">
        <v>265</v>
      </c>
      <c r="K148" t="s">
        <v>265</v>
      </c>
      <c r="L148" t="s">
        <v>265</v>
      </c>
      <c r="M148" t="s">
        <v>265</v>
      </c>
      <c r="N148" t="s">
        <v>265</v>
      </c>
      <c r="O148" t="s">
        <v>354</v>
      </c>
      <c r="P148" t="s">
        <v>265</v>
      </c>
      <c r="Q148" t="s">
        <v>265</v>
      </c>
      <c r="R148" t="s">
        <v>265</v>
      </c>
      <c r="S148" t="s">
        <v>265</v>
      </c>
      <c r="T148" t="s">
        <v>265</v>
      </c>
      <c r="U148" t="s">
        <v>265</v>
      </c>
      <c r="V148" t="s">
        <v>265</v>
      </c>
      <c r="W148" t="s">
        <v>265</v>
      </c>
      <c r="X148" t="s">
        <v>265</v>
      </c>
      <c r="Y148" t="s">
        <v>265</v>
      </c>
      <c r="AA148" t="s">
        <v>265</v>
      </c>
      <c r="AB148" t="s">
        <v>265</v>
      </c>
      <c r="AC148" t="s">
        <v>265</v>
      </c>
      <c r="AE148" t="str">
        <f t="shared" si="4"/>
        <v>Nemanja Bjelica</v>
      </c>
      <c r="AF148" t="str">
        <f t="shared" si="5"/>
        <v>Nemanja Bjelica</v>
      </c>
      <c r="AG148" s="4">
        <f>INDEX(PlayerInfo!B:B,MATCH($AE148,PlayerInfo!$A:$A,0))</f>
        <v>32272</v>
      </c>
      <c r="AH148" t="str">
        <f>INDEX(PlayerInfo!C:C,MATCH($AE148,PlayerInfo!$A:$A,0))</f>
        <v>Belgrade, Serbia</v>
      </c>
      <c r="AI148" t="str">
        <f>INDEX(PlayerInfo!D:D,MATCH($AE148,PlayerInfo!$A:$A,0))</f>
        <v>6'9</v>
      </c>
      <c r="AJ148">
        <f>INDEX(PlayerInfo!E:E,MATCH($AE148,PlayerInfo!$A:$A,0))</f>
        <v>234</v>
      </c>
      <c r="AK148" t="str">
        <f>INDEX(PlayerInfo!F:F,MATCH($AE148,PlayerInfo!$A:$A,0))</f>
        <v>-</v>
      </c>
      <c r="AL148" t="str">
        <f>INDEX(PlayerInfo!G:G,MATCH($AE148,PlayerInfo!$A:$A,0))</f>
        <v>Rd 2, Pk 35 - WAS</v>
      </c>
    </row>
    <row r="149" spans="1:38" x14ac:dyDescent="0.25">
      <c r="A149" t="s">
        <v>38</v>
      </c>
      <c r="B149" t="s">
        <v>120</v>
      </c>
      <c r="C149" t="s">
        <v>202</v>
      </c>
      <c r="D149" t="s">
        <v>234</v>
      </c>
      <c r="E149" t="s">
        <v>252</v>
      </c>
      <c r="F149" t="s">
        <v>270</v>
      </c>
      <c r="G149" t="s">
        <v>288</v>
      </c>
      <c r="H149" t="s">
        <v>295</v>
      </c>
      <c r="I149" t="s">
        <v>299</v>
      </c>
      <c r="J149" t="s">
        <v>265</v>
      </c>
      <c r="K149" t="s">
        <v>265</v>
      </c>
      <c r="L149" t="s">
        <v>265</v>
      </c>
      <c r="M149" t="s">
        <v>265</v>
      </c>
      <c r="N149" t="s">
        <v>265</v>
      </c>
      <c r="O149" t="s">
        <v>358</v>
      </c>
      <c r="P149" t="s">
        <v>265</v>
      </c>
      <c r="Q149" t="s">
        <v>265</v>
      </c>
      <c r="R149" t="s">
        <v>265</v>
      </c>
      <c r="S149" t="s">
        <v>265</v>
      </c>
      <c r="T149" t="s">
        <v>265</v>
      </c>
      <c r="U149" t="s">
        <v>265</v>
      </c>
      <c r="V149" t="s">
        <v>265</v>
      </c>
      <c r="W149" t="s">
        <v>265</v>
      </c>
      <c r="X149" t="s">
        <v>265</v>
      </c>
      <c r="Y149" t="s">
        <v>265</v>
      </c>
      <c r="AA149" t="s">
        <v>265</v>
      </c>
      <c r="AB149" t="s">
        <v>265</v>
      </c>
      <c r="AC149" t="s">
        <v>265</v>
      </c>
      <c r="AE149" t="str">
        <f t="shared" si="4"/>
        <v>Chris Chiozza</v>
      </c>
      <c r="AF149" t="str">
        <f t="shared" si="5"/>
        <v>Chris Chiozza</v>
      </c>
      <c r="AG149" s="4">
        <f>INDEX(PlayerInfo!B:B,MATCH($AE149,PlayerInfo!$A:$A,0))</f>
        <v>35024</v>
      </c>
      <c r="AH149" t="str">
        <f>INDEX(PlayerInfo!C:C,MATCH($AE149,PlayerInfo!$A:$A,0))</f>
        <v>Memphis, TN</v>
      </c>
      <c r="AI149" t="str">
        <f>INDEX(PlayerInfo!D:D,MATCH($AE149,PlayerInfo!$A:$A,0))</f>
        <v>5'11</v>
      </c>
      <c r="AJ149">
        <f>INDEX(PlayerInfo!E:E,MATCH($AE149,PlayerInfo!$A:$A,0))</f>
        <v>175</v>
      </c>
      <c r="AK149" t="str">
        <f>INDEX(PlayerInfo!F:F,MATCH($AE149,PlayerInfo!$A:$A,0))</f>
        <v>Florida</v>
      </c>
      <c r="AL149" t="str">
        <f>INDEX(PlayerInfo!G:G,MATCH($AE149,PlayerInfo!$A:$A,0))</f>
        <v>Undrafted</v>
      </c>
    </row>
    <row r="150" spans="1:38" x14ac:dyDescent="0.25">
      <c r="A150" t="s">
        <v>38</v>
      </c>
      <c r="B150" t="s">
        <v>120</v>
      </c>
      <c r="C150" t="s">
        <v>202</v>
      </c>
      <c r="D150" t="s">
        <v>223</v>
      </c>
      <c r="E150" t="s">
        <v>241</v>
      </c>
      <c r="F150" t="s">
        <v>259</v>
      </c>
      <c r="G150" t="s">
        <v>277</v>
      </c>
      <c r="H150" t="s">
        <v>295</v>
      </c>
      <c r="I150" t="s">
        <v>299</v>
      </c>
      <c r="J150" t="s">
        <v>265</v>
      </c>
      <c r="K150" t="s">
        <v>265</v>
      </c>
      <c r="L150" t="s">
        <v>265</v>
      </c>
      <c r="M150" t="s">
        <v>265</v>
      </c>
      <c r="N150" t="s">
        <v>265</v>
      </c>
      <c r="O150" t="s">
        <v>347</v>
      </c>
      <c r="P150" t="s">
        <v>265</v>
      </c>
      <c r="Q150" t="s">
        <v>265</v>
      </c>
      <c r="R150" t="s">
        <v>265</v>
      </c>
      <c r="S150" t="s">
        <v>265</v>
      </c>
      <c r="T150" t="s">
        <v>265</v>
      </c>
      <c r="U150" t="s">
        <v>265</v>
      </c>
      <c r="V150" t="s">
        <v>265</v>
      </c>
      <c r="W150" t="s">
        <v>265</v>
      </c>
      <c r="X150" t="s">
        <v>265</v>
      </c>
      <c r="Y150" t="s">
        <v>265</v>
      </c>
      <c r="AA150" t="s">
        <v>265</v>
      </c>
      <c r="AB150" t="s">
        <v>265</v>
      </c>
      <c r="AC150" t="s">
        <v>265</v>
      </c>
      <c r="AE150" t="str">
        <f t="shared" si="4"/>
        <v>Moses Moody</v>
      </c>
      <c r="AF150" t="str">
        <f t="shared" si="5"/>
        <v>Moses Moody</v>
      </c>
      <c r="AG150" s="4">
        <f>INDEX(PlayerInfo!B:B,MATCH($AE150,PlayerInfo!$A:$A,0))</f>
        <v>37407</v>
      </c>
      <c r="AH150" t="str">
        <f>INDEX(PlayerInfo!C:C,MATCH($AE150,PlayerInfo!$A:$A,0))</f>
        <v>Little Rock, AK</v>
      </c>
      <c r="AI150" t="str">
        <f>INDEX(PlayerInfo!D:D,MATCH($AE150,PlayerInfo!$A:$A,0))</f>
        <v>6'5</v>
      </c>
      <c r="AJ150">
        <f>INDEX(PlayerInfo!E:E,MATCH($AE150,PlayerInfo!$A:$A,0))</f>
        <v>211</v>
      </c>
      <c r="AK150" t="str">
        <f>INDEX(PlayerInfo!F:F,MATCH($AE150,PlayerInfo!$A:$A,0))</f>
        <v>Arkansas</v>
      </c>
      <c r="AL150" t="str">
        <f>INDEX(PlayerInfo!G:G,MATCH($AE150,PlayerInfo!$A:$A,0))</f>
        <v>Rd 1, Pk 14 - GSW</v>
      </c>
    </row>
    <row r="151" spans="1:38" x14ac:dyDescent="0.25">
      <c r="A151" t="s">
        <v>38</v>
      </c>
      <c r="B151" t="s">
        <v>120</v>
      </c>
      <c r="C151" t="s">
        <v>202</v>
      </c>
      <c r="D151" t="s">
        <v>235</v>
      </c>
      <c r="E151" t="s">
        <v>253</v>
      </c>
      <c r="F151" t="s">
        <v>271</v>
      </c>
      <c r="G151" t="s">
        <v>289</v>
      </c>
      <c r="H151" t="s">
        <v>295</v>
      </c>
      <c r="I151" t="s">
        <v>299</v>
      </c>
      <c r="J151" t="s">
        <v>265</v>
      </c>
      <c r="K151" t="s">
        <v>265</v>
      </c>
      <c r="L151" t="s">
        <v>265</v>
      </c>
      <c r="M151" t="s">
        <v>265</v>
      </c>
      <c r="N151" t="s">
        <v>265</v>
      </c>
      <c r="O151" t="s">
        <v>359</v>
      </c>
      <c r="P151" t="s">
        <v>265</v>
      </c>
      <c r="Q151" t="s">
        <v>265</v>
      </c>
      <c r="R151" t="s">
        <v>265</v>
      </c>
      <c r="S151" t="s">
        <v>265</v>
      </c>
      <c r="T151" t="s">
        <v>265</v>
      </c>
      <c r="U151" t="s">
        <v>265</v>
      </c>
      <c r="V151" t="s">
        <v>265</v>
      </c>
      <c r="W151" t="s">
        <v>265</v>
      </c>
      <c r="X151" t="s">
        <v>265</v>
      </c>
      <c r="Y151" t="s">
        <v>265</v>
      </c>
      <c r="AA151" t="s">
        <v>265</v>
      </c>
      <c r="AB151" t="s">
        <v>265</v>
      </c>
      <c r="AC151" t="s">
        <v>265</v>
      </c>
      <c r="AE151" t="str">
        <f t="shared" si="4"/>
        <v>Stephen Curry</v>
      </c>
      <c r="AF151" t="str">
        <f t="shared" si="5"/>
        <v>Stephen Curry</v>
      </c>
      <c r="AG151" s="4">
        <f>INDEX(PlayerInfo!B:B,MATCH($AE151,PlayerInfo!$A:$A,0))</f>
        <v>32216</v>
      </c>
      <c r="AH151" t="str">
        <f>INDEX(PlayerInfo!C:C,MATCH($AE151,PlayerInfo!$A:$A,0))</f>
        <v>Akron, OH</v>
      </c>
      <c r="AI151" t="str">
        <f>INDEX(PlayerInfo!D:D,MATCH($AE151,PlayerInfo!$A:$A,0))</f>
        <v>6'2</v>
      </c>
      <c r="AJ151">
        <f>INDEX(PlayerInfo!E:E,MATCH($AE151,PlayerInfo!$A:$A,0))</f>
        <v>185</v>
      </c>
      <c r="AK151" t="str">
        <f>INDEX(PlayerInfo!F:F,MATCH($AE151,PlayerInfo!$A:$A,0))</f>
        <v>Davidson</v>
      </c>
      <c r="AL151" t="str">
        <f>INDEX(PlayerInfo!G:G,MATCH($AE151,PlayerInfo!$A:$A,0))</f>
        <v>Rd 1, Pk 7 - GSW</v>
      </c>
    </row>
    <row r="152" spans="1:38" x14ac:dyDescent="0.25">
      <c r="A152" t="s">
        <v>38</v>
      </c>
      <c r="B152" t="s">
        <v>120</v>
      </c>
      <c r="C152" t="s">
        <v>202</v>
      </c>
      <c r="D152" t="s">
        <v>236</v>
      </c>
      <c r="E152" t="s">
        <v>254</v>
      </c>
      <c r="F152" t="s">
        <v>272</v>
      </c>
      <c r="G152" t="s">
        <v>290</v>
      </c>
      <c r="H152" t="s">
        <v>297</v>
      </c>
      <c r="I152" t="s">
        <v>301</v>
      </c>
      <c r="J152" t="s">
        <v>265</v>
      </c>
      <c r="K152" t="s">
        <v>265</v>
      </c>
      <c r="L152" t="s">
        <v>265</v>
      </c>
      <c r="M152" t="s">
        <v>265</v>
      </c>
      <c r="N152" t="s">
        <v>265</v>
      </c>
      <c r="O152" t="s">
        <v>360</v>
      </c>
      <c r="P152" t="s">
        <v>265</v>
      </c>
      <c r="Q152" t="s">
        <v>265</v>
      </c>
      <c r="R152" t="s">
        <v>265</v>
      </c>
      <c r="S152" t="s">
        <v>265</v>
      </c>
      <c r="T152" t="s">
        <v>265</v>
      </c>
      <c r="U152" t="s">
        <v>265</v>
      </c>
      <c r="V152" t="s">
        <v>265</v>
      </c>
      <c r="W152" t="s">
        <v>265</v>
      </c>
      <c r="X152" t="s">
        <v>265</v>
      </c>
      <c r="Y152" t="s">
        <v>265</v>
      </c>
      <c r="AA152" t="s">
        <v>265</v>
      </c>
      <c r="AB152" t="s">
        <v>265</v>
      </c>
      <c r="AC152" t="s">
        <v>265</v>
      </c>
      <c r="AE152" t="str">
        <f t="shared" si="4"/>
        <v>Andre Iguodala</v>
      </c>
      <c r="AF152" t="str">
        <f t="shared" si="5"/>
        <v>Andre Iguodala</v>
      </c>
      <c r="AG152" s="4">
        <f>INDEX(PlayerInfo!B:B,MATCH($AE152,PlayerInfo!$A:$A,0))</f>
        <v>30709</v>
      </c>
      <c r="AH152" t="str">
        <f>INDEX(PlayerInfo!C:C,MATCH($AE152,PlayerInfo!$A:$A,0))</f>
        <v>Springfield, IL</v>
      </c>
      <c r="AI152" t="str">
        <f>INDEX(PlayerInfo!D:D,MATCH($AE152,PlayerInfo!$A:$A,0))</f>
        <v>6'6</v>
      </c>
      <c r="AJ152">
        <f>INDEX(PlayerInfo!E:E,MATCH($AE152,PlayerInfo!$A:$A,0))</f>
        <v>215</v>
      </c>
      <c r="AK152" t="str">
        <f>INDEX(PlayerInfo!F:F,MATCH($AE152,PlayerInfo!$A:$A,0))</f>
        <v>Arizona</v>
      </c>
      <c r="AL152" t="str">
        <f>INDEX(PlayerInfo!G:G,MATCH($AE152,PlayerInfo!$A:$A,0))</f>
        <v>Rd 1, Pk 9 - PHI</v>
      </c>
    </row>
    <row r="153" spans="1:38" x14ac:dyDescent="0.25">
      <c r="A153" t="s">
        <v>38</v>
      </c>
      <c r="B153" t="s">
        <v>120</v>
      </c>
      <c r="C153" t="s">
        <v>202</v>
      </c>
      <c r="D153" t="s">
        <v>233</v>
      </c>
      <c r="E153" t="s">
        <v>251</v>
      </c>
      <c r="F153" t="s">
        <v>269</v>
      </c>
      <c r="G153" t="s">
        <v>287</v>
      </c>
      <c r="H153" t="s">
        <v>295</v>
      </c>
      <c r="I153" t="s">
        <v>299</v>
      </c>
      <c r="J153" t="s">
        <v>265</v>
      </c>
      <c r="K153" t="s">
        <v>265</v>
      </c>
      <c r="L153" t="s">
        <v>265</v>
      </c>
      <c r="M153" t="s">
        <v>265</v>
      </c>
      <c r="N153" t="s">
        <v>265</v>
      </c>
      <c r="O153" t="s">
        <v>357</v>
      </c>
      <c r="P153" t="s">
        <v>265</v>
      </c>
      <c r="Q153" t="s">
        <v>265</v>
      </c>
      <c r="R153" t="s">
        <v>265</v>
      </c>
      <c r="S153" t="s">
        <v>265</v>
      </c>
      <c r="T153" t="s">
        <v>265</v>
      </c>
      <c r="U153" t="s">
        <v>265</v>
      </c>
      <c r="V153" t="s">
        <v>265</v>
      </c>
      <c r="W153" t="s">
        <v>265</v>
      </c>
      <c r="X153" t="s">
        <v>265</v>
      </c>
      <c r="Y153" t="s">
        <v>265</v>
      </c>
      <c r="AA153" t="s">
        <v>265</v>
      </c>
      <c r="AB153" t="s">
        <v>265</v>
      </c>
      <c r="AC153" t="s">
        <v>265</v>
      </c>
      <c r="AE153" t="str">
        <f t="shared" si="4"/>
        <v>Quinndary Weatherspoon</v>
      </c>
      <c r="AF153" t="str">
        <f t="shared" si="5"/>
        <v>Quinndary Weatherspoon</v>
      </c>
      <c r="AG153" s="4">
        <f>INDEX(PlayerInfo!B:B,MATCH($AE153,PlayerInfo!$A:$A,0))</f>
        <v>35318</v>
      </c>
      <c r="AH153" t="str">
        <f>INDEX(PlayerInfo!C:C,MATCH($AE153,PlayerInfo!$A:$A,0))</f>
        <v>Canton, Mississippi</v>
      </c>
      <c r="AI153" t="str">
        <f>INDEX(PlayerInfo!D:D,MATCH($AE153,PlayerInfo!$A:$A,0))</f>
        <v>6'3</v>
      </c>
      <c r="AJ153">
        <f>INDEX(PlayerInfo!E:E,MATCH($AE153,PlayerInfo!$A:$A,0))</f>
        <v>205</v>
      </c>
      <c r="AK153" t="str">
        <f>INDEX(PlayerInfo!F:F,MATCH($AE153,PlayerInfo!$A:$A,0))</f>
        <v>Mississippi State</v>
      </c>
      <c r="AL153" t="str">
        <f>INDEX(PlayerInfo!G:G,MATCH($AE153,PlayerInfo!$A:$A,0))</f>
        <v>Rd 2, Pk 49 - SAS</v>
      </c>
    </row>
    <row r="154" spans="1:38" x14ac:dyDescent="0.25">
      <c r="A154" t="s">
        <v>38</v>
      </c>
      <c r="B154" t="s">
        <v>120</v>
      </c>
      <c r="C154" t="s">
        <v>202</v>
      </c>
      <c r="D154" t="s">
        <v>239</v>
      </c>
      <c r="E154" t="s">
        <v>257</v>
      </c>
      <c r="F154" t="s">
        <v>275</v>
      </c>
      <c r="G154" t="s">
        <v>293</v>
      </c>
      <c r="H154" t="s">
        <v>298</v>
      </c>
      <c r="I154" t="s">
        <v>302</v>
      </c>
      <c r="J154" t="s">
        <v>265</v>
      </c>
      <c r="K154" t="s">
        <v>265</v>
      </c>
      <c r="L154" t="s">
        <v>265</v>
      </c>
      <c r="M154" t="s">
        <v>265</v>
      </c>
      <c r="N154" t="s">
        <v>265</v>
      </c>
      <c r="O154" t="s">
        <v>363</v>
      </c>
      <c r="P154" t="s">
        <v>265</v>
      </c>
      <c r="Q154" t="s">
        <v>265</v>
      </c>
      <c r="R154" t="s">
        <v>265</v>
      </c>
      <c r="S154" t="s">
        <v>265</v>
      </c>
      <c r="T154" t="s">
        <v>265</v>
      </c>
      <c r="U154" t="s">
        <v>265</v>
      </c>
      <c r="V154" t="s">
        <v>265</v>
      </c>
      <c r="W154" t="s">
        <v>265</v>
      </c>
      <c r="X154" t="s">
        <v>265</v>
      </c>
      <c r="Y154" t="s">
        <v>265</v>
      </c>
      <c r="AA154" t="s">
        <v>265</v>
      </c>
      <c r="AB154" t="s">
        <v>265</v>
      </c>
      <c r="AC154" t="s">
        <v>265</v>
      </c>
      <c r="AE154" t="str">
        <f t="shared" si="4"/>
        <v>James Wiseman</v>
      </c>
      <c r="AF154" t="str">
        <f t="shared" si="5"/>
        <v>James Wiseman</v>
      </c>
      <c r="AG154" s="4">
        <f>INDEX(PlayerInfo!B:B,MATCH($AE154,PlayerInfo!$A:$A,0))</f>
        <v>36981</v>
      </c>
      <c r="AH154" t="str">
        <f>INDEX(PlayerInfo!C:C,MATCH($AE154,PlayerInfo!$A:$A,0))</f>
        <v>Nashville, TN</v>
      </c>
      <c r="AI154" t="str">
        <f>INDEX(PlayerInfo!D:D,MATCH($AE154,PlayerInfo!$A:$A,0))</f>
        <v>7'0</v>
      </c>
      <c r="AJ154">
        <f>INDEX(PlayerInfo!E:E,MATCH($AE154,PlayerInfo!$A:$A,0))</f>
        <v>240</v>
      </c>
      <c r="AK154" t="str">
        <f>INDEX(PlayerInfo!F:F,MATCH($AE154,PlayerInfo!$A:$A,0))</f>
        <v>Memphis</v>
      </c>
      <c r="AL154" t="str">
        <f>INDEX(PlayerInfo!G:G,MATCH($AE154,PlayerInfo!$A:$A,0))</f>
        <v>Rd 1, Pk 2 - GSW</v>
      </c>
    </row>
    <row r="155" spans="1:38" x14ac:dyDescent="0.25">
      <c r="A155" t="s">
        <v>39</v>
      </c>
      <c r="B155" t="s">
        <v>121</v>
      </c>
      <c r="C155" t="s">
        <v>203</v>
      </c>
      <c r="D155" t="s">
        <v>238</v>
      </c>
      <c r="E155" t="s">
        <v>256</v>
      </c>
      <c r="F155" t="s">
        <v>274</v>
      </c>
      <c r="G155" t="s">
        <v>292</v>
      </c>
      <c r="H155" t="s">
        <v>296</v>
      </c>
      <c r="I155" t="s">
        <v>300</v>
      </c>
      <c r="J155" t="s">
        <v>320</v>
      </c>
      <c r="K155" t="s">
        <v>307</v>
      </c>
      <c r="L155" t="s">
        <v>274</v>
      </c>
      <c r="M155" t="s">
        <v>266</v>
      </c>
      <c r="N155" t="s">
        <v>312</v>
      </c>
      <c r="O155" t="s">
        <v>362</v>
      </c>
      <c r="P155" t="s">
        <v>263</v>
      </c>
      <c r="Q155" t="s">
        <v>263</v>
      </c>
      <c r="R155" t="s">
        <v>263</v>
      </c>
      <c r="S155" t="s">
        <v>317</v>
      </c>
      <c r="T155" t="s">
        <v>265</v>
      </c>
      <c r="U155" t="s">
        <v>263</v>
      </c>
      <c r="V155" t="s">
        <v>264</v>
      </c>
      <c r="W155" t="s">
        <v>264</v>
      </c>
      <c r="X155" t="s">
        <v>264</v>
      </c>
      <c r="Y155" t="s">
        <v>264</v>
      </c>
      <c r="AA155" t="s">
        <v>264</v>
      </c>
      <c r="AB155" t="s">
        <v>327</v>
      </c>
      <c r="AC155" t="s">
        <v>264</v>
      </c>
      <c r="AD155" t="s">
        <v>396</v>
      </c>
      <c r="AE155" t="str">
        <f t="shared" si="4"/>
        <v>Andrew Wiggins</v>
      </c>
      <c r="AF155" t="str">
        <f t="shared" si="5"/>
        <v>Andrew Wiggins</v>
      </c>
      <c r="AG155" s="4">
        <f>INDEX(PlayerInfo!B:B,MATCH($AE155,PlayerInfo!$A:$A,0))</f>
        <v>34753</v>
      </c>
      <c r="AH155" t="str">
        <f>INDEX(PlayerInfo!C:C,MATCH($AE155,PlayerInfo!$A:$A,0))</f>
        <v>Toronto, ON</v>
      </c>
      <c r="AI155" t="str">
        <f>INDEX(PlayerInfo!D:D,MATCH($AE155,PlayerInfo!$A:$A,0))</f>
        <v>6'7</v>
      </c>
      <c r="AJ155">
        <f>INDEX(PlayerInfo!E:E,MATCH($AE155,PlayerInfo!$A:$A,0))</f>
        <v>197</v>
      </c>
      <c r="AK155" t="str">
        <f>INDEX(PlayerInfo!F:F,MATCH($AE155,PlayerInfo!$A:$A,0))</f>
        <v>Kansas</v>
      </c>
      <c r="AL155" t="str">
        <f>INDEX(PlayerInfo!G:G,MATCH($AE155,PlayerInfo!$A:$A,0))</f>
        <v>Rd 1, Pk 1 - CLE</v>
      </c>
    </row>
    <row r="156" spans="1:38" x14ac:dyDescent="0.25">
      <c r="A156" t="s">
        <v>39</v>
      </c>
      <c r="B156" t="s">
        <v>121</v>
      </c>
      <c r="C156" t="s">
        <v>203</v>
      </c>
      <c r="D156" t="s">
        <v>231</v>
      </c>
      <c r="E156" t="s">
        <v>249</v>
      </c>
      <c r="F156" t="s">
        <v>267</v>
      </c>
      <c r="G156" t="s">
        <v>285</v>
      </c>
      <c r="H156" t="s">
        <v>296</v>
      </c>
      <c r="I156" t="s">
        <v>300</v>
      </c>
      <c r="J156" t="s">
        <v>315</v>
      </c>
      <c r="K156" t="s">
        <v>332</v>
      </c>
      <c r="L156" t="s">
        <v>274</v>
      </c>
      <c r="M156" t="s">
        <v>272</v>
      </c>
      <c r="N156" t="s">
        <v>307</v>
      </c>
      <c r="O156" t="s">
        <v>355</v>
      </c>
      <c r="P156" t="s">
        <v>259</v>
      </c>
      <c r="Q156" t="s">
        <v>266</v>
      </c>
      <c r="R156" t="s">
        <v>265</v>
      </c>
      <c r="S156" t="s">
        <v>263</v>
      </c>
      <c r="T156" t="s">
        <v>264</v>
      </c>
      <c r="U156" t="s">
        <v>259</v>
      </c>
      <c r="V156" t="s">
        <v>264</v>
      </c>
      <c r="W156" t="s">
        <v>325</v>
      </c>
      <c r="X156" t="s">
        <v>265</v>
      </c>
      <c r="Y156" t="s">
        <v>264</v>
      </c>
      <c r="AA156" t="s">
        <v>265</v>
      </c>
      <c r="AB156" t="s">
        <v>314</v>
      </c>
      <c r="AC156" t="s">
        <v>265</v>
      </c>
      <c r="AD156" t="s">
        <v>397</v>
      </c>
      <c r="AE156" t="str">
        <f t="shared" si="4"/>
        <v>Jonathan Kuminga</v>
      </c>
      <c r="AF156" t="str">
        <f t="shared" si="5"/>
        <v>Jonathan Kuminga</v>
      </c>
      <c r="AG156" s="4">
        <f>INDEX(PlayerInfo!B:B,MATCH($AE156,PlayerInfo!$A:$A,0))</f>
        <v>37535</v>
      </c>
      <c r="AH156" t="str">
        <f>INDEX(PlayerInfo!C:C,MATCH($AE156,PlayerInfo!$A:$A,0))</f>
        <v>Goma, DR Congo</v>
      </c>
      <c r="AI156" t="str">
        <f>INDEX(PlayerInfo!D:D,MATCH($AE156,PlayerInfo!$A:$A,0))</f>
        <v>6'7</v>
      </c>
      <c r="AJ156">
        <f>INDEX(PlayerInfo!E:E,MATCH($AE156,PlayerInfo!$A:$A,0))</f>
        <v>225</v>
      </c>
      <c r="AK156" t="str">
        <f>INDEX(PlayerInfo!F:F,MATCH($AE156,PlayerInfo!$A:$A,0))</f>
        <v>NBA G League</v>
      </c>
      <c r="AL156" t="str">
        <f>INDEX(PlayerInfo!G:G,MATCH($AE156,PlayerInfo!$A:$A,0))</f>
        <v>Rd 1, Pk 7 - GSW</v>
      </c>
    </row>
    <row r="157" spans="1:38" x14ac:dyDescent="0.25">
      <c r="A157" t="s">
        <v>39</v>
      </c>
      <c r="B157" t="s">
        <v>121</v>
      </c>
      <c r="C157" t="s">
        <v>203</v>
      </c>
      <c r="D157" t="s">
        <v>225</v>
      </c>
      <c r="E157" t="s">
        <v>243</v>
      </c>
      <c r="F157" t="s">
        <v>261</v>
      </c>
      <c r="G157" t="s">
        <v>279</v>
      </c>
      <c r="H157" t="s">
        <v>296</v>
      </c>
      <c r="I157" t="s">
        <v>300</v>
      </c>
      <c r="J157" t="s">
        <v>306</v>
      </c>
      <c r="K157" t="s">
        <v>334</v>
      </c>
      <c r="L157" t="s">
        <v>270</v>
      </c>
      <c r="M157" t="s">
        <v>264</v>
      </c>
      <c r="N157" t="s">
        <v>270</v>
      </c>
      <c r="O157" t="s">
        <v>349</v>
      </c>
      <c r="P157" t="s">
        <v>265</v>
      </c>
      <c r="Q157" t="s">
        <v>265</v>
      </c>
      <c r="R157" t="s">
        <v>265</v>
      </c>
      <c r="S157" t="s">
        <v>265</v>
      </c>
      <c r="T157" t="s">
        <v>263</v>
      </c>
      <c r="U157" t="s">
        <v>321</v>
      </c>
      <c r="V157" t="s">
        <v>264</v>
      </c>
      <c r="W157" t="s">
        <v>270</v>
      </c>
      <c r="X157" t="s">
        <v>270</v>
      </c>
      <c r="Y157" t="s">
        <v>265</v>
      </c>
      <c r="AA157" t="s">
        <v>265</v>
      </c>
      <c r="AB157" t="s">
        <v>266</v>
      </c>
      <c r="AC157" t="s">
        <v>264</v>
      </c>
      <c r="AD157" t="s">
        <v>298</v>
      </c>
      <c r="AE157" t="str">
        <f t="shared" si="4"/>
        <v>Kevon Looney</v>
      </c>
      <c r="AF157" t="str">
        <f t="shared" si="5"/>
        <v>Kevon Looney</v>
      </c>
      <c r="AG157" s="4">
        <f>INDEX(PlayerInfo!B:B,MATCH($AE157,PlayerInfo!$A:$A,0))</f>
        <v>35101</v>
      </c>
      <c r="AH157" t="str">
        <f>INDEX(PlayerInfo!C:C,MATCH($AE157,PlayerInfo!$A:$A,0))</f>
        <v>Milwaukee, WI</v>
      </c>
      <c r="AI157" t="str">
        <f>INDEX(PlayerInfo!D:D,MATCH($AE157,PlayerInfo!$A:$A,0))</f>
        <v>6'9</v>
      </c>
      <c r="AJ157">
        <f>INDEX(PlayerInfo!E:E,MATCH($AE157,PlayerInfo!$A:$A,0))</f>
        <v>222</v>
      </c>
      <c r="AK157" t="str">
        <f>INDEX(PlayerInfo!F:F,MATCH($AE157,PlayerInfo!$A:$A,0))</f>
        <v>UCLA</v>
      </c>
      <c r="AL157" t="str">
        <f>INDEX(PlayerInfo!G:G,MATCH($AE157,PlayerInfo!$A:$A,0))</f>
        <v>Rd 1, Pk 30 - GSW</v>
      </c>
    </row>
    <row r="158" spans="1:38" x14ac:dyDescent="0.25">
      <c r="A158" t="s">
        <v>39</v>
      </c>
      <c r="B158" t="s">
        <v>121</v>
      </c>
      <c r="C158" t="s">
        <v>203</v>
      </c>
      <c r="D158" t="s">
        <v>223</v>
      </c>
      <c r="E158" t="s">
        <v>241</v>
      </c>
      <c r="F158" t="s">
        <v>259</v>
      </c>
      <c r="G158" t="s">
        <v>277</v>
      </c>
      <c r="H158" t="s">
        <v>295</v>
      </c>
      <c r="I158" t="s">
        <v>299</v>
      </c>
      <c r="J158" t="s">
        <v>307</v>
      </c>
      <c r="K158" t="s">
        <v>276</v>
      </c>
      <c r="L158" t="s">
        <v>265</v>
      </c>
      <c r="M158" t="s">
        <v>265</v>
      </c>
      <c r="N158" t="s">
        <v>259</v>
      </c>
      <c r="O158" t="s">
        <v>347</v>
      </c>
      <c r="P158" t="s">
        <v>265</v>
      </c>
      <c r="Q158" t="s">
        <v>265</v>
      </c>
      <c r="R158" t="s">
        <v>265</v>
      </c>
      <c r="S158" t="s">
        <v>270</v>
      </c>
      <c r="T158" t="s">
        <v>265</v>
      </c>
      <c r="U158" t="s">
        <v>265</v>
      </c>
      <c r="V158" t="s">
        <v>264</v>
      </c>
      <c r="W158" t="s">
        <v>264</v>
      </c>
      <c r="X158" t="s">
        <v>265</v>
      </c>
      <c r="Y158" t="s">
        <v>265</v>
      </c>
      <c r="AA158" t="s">
        <v>264</v>
      </c>
      <c r="AB158" t="s">
        <v>325</v>
      </c>
      <c r="AC158" t="s">
        <v>265</v>
      </c>
      <c r="AD158" t="s">
        <v>398</v>
      </c>
      <c r="AE158" t="str">
        <f t="shared" si="4"/>
        <v>Moses Moody</v>
      </c>
      <c r="AF158" t="str">
        <f t="shared" si="5"/>
        <v>Moses Moody</v>
      </c>
      <c r="AG158" s="4">
        <f>INDEX(PlayerInfo!B:B,MATCH($AE158,PlayerInfo!$A:$A,0))</f>
        <v>37407</v>
      </c>
      <c r="AH158" t="str">
        <f>INDEX(PlayerInfo!C:C,MATCH($AE158,PlayerInfo!$A:$A,0))</f>
        <v>Little Rock, AK</v>
      </c>
      <c r="AI158" t="str">
        <f>INDEX(PlayerInfo!D:D,MATCH($AE158,PlayerInfo!$A:$A,0))</f>
        <v>6'5</v>
      </c>
      <c r="AJ158">
        <f>INDEX(PlayerInfo!E:E,MATCH($AE158,PlayerInfo!$A:$A,0))</f>
        <v>211</v>
      </c>
      <c r="AK158" t="str">
        <f>INDEX(PlayerInfo!F:F,MATCH($AE158,PlayerInfo!$A:$A,0))</f>
        <v>Arkansas</v>
      </c>
      <c r="AL158" t="str">
        <f>INDEX(PlayerInfo!G:G,MATCH($AE158,PlayerInfo!$A:$A,0))</f>
        <v>Rd 1, Pk 14 - GSW</v>
      </c>
    </row>
    <row r="159" spans="1:38" x14ac:dyDescent="0.25">
      <c r="A159" t="s">
        <v>39</v>
      </c>
      <c r="B159" t="s">
        <v>121</v>
      </c>
      <c r="C159" t="s">
        <v>203</v>
      </c>
      <c r="D159" t="s">
        <v>227</v>
      </c>
      <c r="E159" t="s">
        <v>245</v>
      </c>
      <c r="F159" t="s">
        <v>263</v>
      </c>
      <c r="G159" t="s">
        <v>281</v>
      </c>
      <c r="H159" t="s">
        <v>295</v>
      </c>
      <c r="I159" t="s">
        <v>299</v>
      </c>
      <c r="J159" t="s">
        <v>319</v>
      </c>
      <c r="K159" t="s">
        <v>270</v>
      </c>
      <c r="L159" t="s">
        <v>271</v>
      </c>
      <c r="M159" t="s">
        <v>327</v>
      </c>
      <c r="N159" t="s">
        <v>322</v>
      </c>
      <c r="O159" t="s">
        <v>351</v>
      </c>
      <c r="P159" t="s">
        <v>263</v>
      </c>
      <c r="Q159" t="s">
        <v>263</v>
      </c>
      <c r="R159" t="s">
        <v>317</v>
      </c>
      <c r="S159" t="s">
        <v>321</v>
      </c>
      <c r="T159" t="s">
        <v>264</v>
      </c>
      <c r="U159" t="s">
        <v>263</v>
      </c>
      <c r="V159" t="s">
        <v>272</v>
      </c>
      <c r="W159" t="s">
        <v>263</v>
      </c>
      <c r="X159" t="s">
        <v>265</v>
      </c>
      <c r="Y159" t="s">
        <v>261</v>
      </c>
      <c r="AA159" t="s">
        <v>265</v>
      </c>
      <c r="AB159" t="s">
        <v>303</v>
      </c>
      <c r="AC159" t="s">
        <v>264</v>
      </c>
      <c r="AD159" t="s">
        <v>399</v>
      </c>
      <c r="AE159" t="str">
        <f t="shared" si="4"/>
        <v>Jordan Poole</v>
      </c>
      <c r="AF159" t="str">
        <f t="shared" si="5"/>
        <v>Jordan Poole</v>
      </c>
      <c r="AG159" s="4">
        <f>INDEX(PlayerInfo!B:B,MATCH($AE159,PlayerInfo!$A:$A,0))</f>
        <v>36330</v>
      </c>
      <c r="AH159" t="str">
        <f>INDEX(PlayerInfo!C:C,MATCH($AE159,PlayerInfo!$A:$A,0))</f>
        <v>Milwaukee, WI</v>
      </c>
      <c r="AI159" t="str">
        <f>INDEX(PlayerInfo!D:D,MATCH($AE159,PlayerInfo!$A:$A,0))</f>
        <v>6'4</v>
      </c>
      <c r="AJ159">
        <f>INDEX(PlayerInfo!E:E,MATCH($AE159,PlayerInfo!$A:$A,0))</f>
        <v>194</v>
      </c>
      <c r="AK159" t="str">
        <f>INDEX(PlayerInfo!F:F,MATCH($AE159,PlayerInfo!$A:$A,0))</f>
        <v>Michigan</v>
      </c>
      <c r="AL159" t="str">
        <f>INDEX(PlayerInfo!G:G,MATCH($AE159,PlayerInfo!$A:$A,0))</f>
        <v>Rd 1, Pk 28 - GSW</v>
      </c>
    </row>
    <row r="160" spans="1:38" x14ac:dyDescent="0.25">
      <c r="A160" t="s">
        <v>39</v>
      </c>
      <c r="B160" t="s">
        <v>121</v>
      </c>
      <c r="C160" t="s">
        <v>203</v>
      </c>
      <c r="D160" t="s">
        <v>229</v>
      </c>
      <c r="E160" t="s">
        <v>247</v>
      </c>
      <c r="F160" t="s">
        <v>265</v>
      </c>
      <c r="G160" t="s">
        <v>283</v>
      </c>
      <c r="H160" t="s">
        <v>295</v>
      </c>
      <c r="I160" t="s">
        <v>299</v>
      </c>
      <c r="J160" t="s">
        <v>314</v>
      </c>
      <c r="K160" t="s">
        <v>332</v>
      </c>
      <c r="L160" t="s">
        <v>262</v>
      </c>
      <c r="M160" t="s">
        <v>261</v>
      </c>
      <c r="N160" t="s">
        <v>325</v>
      </c>
      <c r="O160" t="s">
        <v>353</v>
      </c>
      <c r="P160" t="s">
        <v>265</v>
      </c>
      <c r="Q160" t="s">
        <v>265</v>
      </c>
      <c r="R160" t="s">
        <v>264</v>
      </c>
      <c r="S160" t="s">
        <v>270</v>
      </c>
      <c r="T160" t="s">
        <v>264</v>
      </c>
      <c r="U160" t="s">
        <v>259</v>
      </c>
      <c r="V160" t="s">
        <v>264</v>
      </c>
      <c r="W160" t="s">
        <v>259</v>
      </c>
      <c r="X160" t="s">
        <v>264</v>
      </c>
      <c r="Y160" t="s">
        <v>264</v>
      </c>
      <c r="AA160" t="s">
        <v>265</v>
      </c>
      <c r="AB160" t="s">
        <v>370</v>
      </c>
      <c r="AC160" t="s">
        <v>264</v>
      </c>
      <c r="AE160" t="str">
        <f t="shared" si="4"/>
        <v>Gary Payton Ii</v>
      </c>
      <c r="AF160" t="str">
        <f t="shared" si="5"/>
        <v>Gary Payton II</v>
      </c>
      <c r="AG160" s="4">
        <f>INDEX(PlayerInfo!B:B,MATCH($AE160,PlayerInfo!$A:$A,0))</f>
        <v>33939</v>
      </c>
      <c r="AH160" t="str">
        <f>INDEX(PlayerInfo!C:C,MATCH($AE160,PlayerInfo!$A:$A,0))</f>
        <v>Seattle, WA</v>
      </c>
      <c r="AI160" t="str">
        <f>INDEX(PlayerInfo!D:D,MATCH($AE160,PlayerInfo!$A:$A,0))</f>
        <v>6'3</v>
      </c>
      <c r="AJ160">
        <f>INDEX(PlayerInfo!E:E,MATCH($AE160,PlayerInfo!$A:$A,0))</f>
        <v>195</v>
      </c>
      <c r="AK160" t="str">
        <f>INDEX(PlayerInfo!F:F,MATCH($AE160,PlayerInfo!$A:$A,0))</f>
        <v>Salt Lake CC/Oregon State</v>
      </c>
      <c r="AL160" t="str">
        <f>INDEX(PlayerInfo!G:G,MATCH($AE160,PlayerInfo!$A:$A,0))</f>
        <v>Undrafted</v>
      </c>
    </row>
    <row r="161" spans="1:38" x14ac:dyDescent="0.25">
      <c r="A161" t="s">
        <v>39</v>
      </c>
      <c r="B161" t="s">
        <v>121</v>
      </c>
      <c r="C161" t="s">
        <v>203</v>
      </c>
      <c r="D161" t="s">
        <v>228</v>
      </c>
      <c r="E161" t="s">
        <v>246</v>
      </c>
      <c r="F161" t="s">
        <v>264</v>
      </c>
      <c r="G161" t="s">
        <v>282</v>
      </c>
      <c r="H161" t="s">
        <v>297</v>
      </c>
      <c r="I161" t="s">
        <v>301</v>
      </c>
      <c r="J161" t="s">
        <v>271</v>
      </c>
      <c r="K161" t="s">
        <v>344</v>
      </c>
      <c r="L161" t="s">
        <v>274</v>
      </c>
      <c r="M161" t="s">
        <v>261</v>
      </c>
      <c r="N161" t="s">
        <v>327</v>
      </c>
      <c r="O161" t="s">
        <v>352</v>
      </c>
      <c r="P161" t="s">
        <v>272</v>
      </c>
      <c r="Q161" t="s">
        <v>272</v>
      </c>
      <c r="R161" t="s">
        <v>263</v>
      </c>
      <c r="S161" t="s">
        <v>325</v>
      </c>
      <c r="T161" t="s">
        <v>264</v>
      </c>
      <c r="U161" t="s">
        <v>261</v>
      </c>
      <c r="V161" t="s">
        <v>263</v>
      </c>
      <c r="W161" t="s">
        <v>263</v>
      </c>
      <c r="X161" t="s">
        <v>265</v>
      </c>
      <c r="Y161" t="s">
        <v>264</v>
      </c>
      <c r="AA161" t="s">
        <v>265</v>
      </c>
      <c r="AB161" t="s">
        <v>261</v>
      </c>
      <c r="AC161" t="s">
        <v>264</v>
      </c>
      <c r="AE161" t="str">
        <f t="shared" si="4"/>
        <v>Damion Lee</v>
      </c>
      <c r="AF161" t="str">
        <f t="shared" si="5"/>
        <v>Damion Lee</v>
      </c>
      <c r="AG161" s="4">
        <f>INDEX(PlayerInfo!B:B,MATCH($AE161,PlayerInfo!$A:$A,0))</f>
        <v>33898</v>
      </c>
      <c r="AH161" t="str">
        <f>INDEX(PlayerInfo!C:C,MATCH($AE161,PlayerInfo!$A:$A,0))</f>
        <v>Baltimore, MD</v>
      </c>
      <c r="AI161" t="str">
        <f>INDEX(PlayerInfo!D:D,MATCH($AE161,PlayerInfo!$A:$A,0))</f>
        <v>6'5</v>
      </c>
      <c r="AJ161">
        <f>INDEX(PlayerInfo!E:E,MATCH($AE161,PlayerInfo!$A:$A,0))</f>
        <v>210</v>
      </c>
      <c r="AK161" t="str">
        <f>INDEX(PlayerInfo!F:F,MATCH($AE161,PlayerInfo!$A:$A,0))</f>
        <v>Drexel/Louisville</v>
      </c>
      <c r="AL161" t="str">
        <f>INDEX(PlayerInfo!G:G,MATCH($AE161,PlayerInfo!$A:$A,0))</f>
        <v>Undrafted</v>
      </c>
    </row>
    <row r="162" spans="1:38" x14ac:dyDescent="0.25">
      <c r="A162" t="s">
        <v>39</v>
      </c>
      <c r="B162" t="s">
        <v>121</v>
      </c>
      <c r="C162" t="s">
        <v>203</v>
      </c>
      <c r="D162" t="s">
        <v>230</v>
      </c>
      <c r="E162" t="s">
        <v>248</v>
      </c>
      <c r="F162" t="s">
        <v>266</v>
      </c>
      <c r="G162" t="s">
        <v>284</v>
      </c>
      <c r="H162" t="s">
        <v>296</v>
      </c>
      <c r="I162" t="s">
        <v>300</v>
      </c>
      <c r="J162" t="s">
        <v>303</v>
      </c>
      <c r="K162" t="s">
        <v>263</v>
      </c>
      <c r="L162" t="s">
        <v>272</v>
      </c>
      <c r="M162" t="s">
        <v>270</v>
      </c>
      <c r="N162" t="s">
        <v>263</v>
      </c>
      <c r="O162" t="s">
        <v>354</v>
      </c>
      <c r="P162" t="s">
        <v>259</v>
      </c>
      <c r="Q162" t="s">
        <v>259</v>
      </c>
      <c r="R162" t="s">
        <v>264</v>
      </c>
      <c r="S162" t="s">
        <v>270</v>
      </c>
      <c r="T162" t="s">
        <v>265</v>
      </c>
      <c r="U162" t="s">
        <v>325</v>
      </c>
      <c r="V162" t="s">
        <v>261</v>
      </c>
      <c r="W162" t="s">
        <v>259</v>
      </c>
      <c r="X162" t="s">
        <v>264</v>
      </c>
      <c r="Y162" t="s">
        <v>270</v>
      </c>
      <c r="AA162" t="s">
        <v>265</v>
      </c>
      <c r="AB162" t="s">
        <v>325</v>
      </c>
      <c r="AC162" t="s">
        <v>265</v>
      </c>
      <c r="AE162" t="str">
        <f t="shared" si="4"/>
        <v>Nemanja Bjelica</v>
      </c>
      <c r="AF162" t="str">
        <f t="shared" si="5"/>
        <v>Nemanja Bjelica</v>
      </c>
      <c r="AG162" s="4">
        <f>INDEX(PlayerInfo!B:B,MATCH($AE162,PlayerInfo!$A:$A,0))</f>
        <v>32272</v>
      </c>
      <c r="AH162" t="str">
        <f>INDEX(PlayerInfo!C:C,MATCH($AE162,PlayerInfo!$A:$A,0))</f>
        <v>Belgrade, Serbia</v>
      </c>
      <c r="AI162" t="str">
        <f>INDEX(PlayerInfo!D:D,MATCH($AE162,PlayerInfo!$A:$A,0))</f>
        <v>6'9</v>
      </c>
      <c r="AJ162">
        <f>INDEX(PlayerInfo!E:E,MATCH($AE162,PlayerInfo!$A:$A,0))</f>
        <v>234</v>
      </c>
      <c r="AK162" t="str">
        <f>INDEX(PlayerInfo!F:F,MATCH($AE162,PlayerInfo!$A:$A,0))</f>
        <v>-</v>
      </c>
      <c r="AL162" t="str">
        <f>INDEX(PlayerInfo!G:G,MATCH($AE162,PlayerInfo!$A:$A,0))</f>
        <v>Rd 2, Pk 35 - WAS</v>
      </c>
    </row>
    <row r="163" spans="1:38" x14ac:dyDescent="0.25">
      <c r="A163" t="s">
        <v>39</v>
      </c>
      <c r="B163" t="s">
        <v>121</v>
      </c>
      <c r="C163" t="s">
        <v>203</v>
      </c>
      <c r="D163" t="s">
        <v>234</v>
      </c>
      <c r="E163" t="s">
        <v>252</v>
      </c>
      <c r="F163" t="s">
        <v>270</v>
      </c>
      <c r="G163" t="s">
        <v>288</v>
      </c>
      <c r="H163" t="s">
        <v>295</v>
      </c>
      <c r="I163" t="s">
        <v>299</v>
      </c>
      <c r="J163" t="s">
        <v>266</v>
      </c>
      <c r="K163" t="s">
        <v>334</v>
      </c>
      <c r="L163" t="s">
        <v>265</v>
      </c>
      <c r="M163" t="s">
        <v>265</v>
      </c>
      <c r="N163" t="s">
        <v>264</v>
      </c>
      <c r="O163" t="s">
        <v>358</v>
      </c>
      <c r="P163" t="s">
        <v>265</v>
      </c>
      <c r="Q163" t="s">
        <v>265</v>
      </c>
      <c r="R163" t="s">
        <v>265</v>
      </c>
      <c r="S163" t="s">
        <v>264</v>
      </c>
      <c r="T163" t="s">
        <v>265</v>
      </c>
      <c r="U163" t="s">
        <v>265</v>
      </c>
      <c r="V163" t="s">
        <v>264</v>
      </c>
      <c r="W163" t="s">
        <v>265</v>
      </c>
      <c r="X163" t="s">
        <v>265</v>
      </c>
      <c r="Y163" t="s">
        <v>265</v>
      </c>
      <c r="AA163" t="s">
        <v>265</v>
      </c>
      <c r="AB163" t="s">
        <v>377</v>
      </c>
      <c r="AC163" t="s">
        <v>265</v>
      </c>
      <c r="AE163" t="str">
        <f t="shared" si="4"/>
        <v>Chris Chiozza</v>
      </c>
      <c r="AF163" t="str">
        <f t="shared" si="5"/>
        <v>Chris Chiozza</v>
      </c>
      <c r="AG163" s="4">
        <f>INDEX(PlayerInfo!B:B,MATCH($AE163,PlayerInfo!$A:$A,0))</f>
        <v>35024</v>
      </c>
      <c r="AH163" t="str">
        <f>INDEX(PlayerInfo!C:C,MATCH($AE163,PlayerInfo!$A:$A,0))</f>
        <v>Memphis, TN</v>
      </c>
      <c r="AI163" t="str">
        <f>INDEX(PlayerInfo!D:D,MATCH($AE163,PlayerInfo!$A:$A,0))</f>
        <v>5'11</v>
      </c>
      <c r="AJ163">
        <f>INDEX(PlayerInfo!E:E,MATCH($AE163,PlayerInfo!$A:$A,0))</f>
        <v>175</v>
      </c>
      <c r="AK163" t="str">
        <f>INDEX(PlayerInfo!F:F,MATCH($AE163,PlayerInfo!$A:$A,0))</f>
        <v>Florida</v>
      </c>
      <c r="AL163" t="str">
        <f>INDEX(PlayerInfo!G:G,MATCH($AE163,PlayerInfo!$A:$A,0))</f>
        <v>Undrafted</v>
      </c>
    </row>
    <row r="164" spans="1:38" x14ac:dyDescent="0.25">
      <c r="A164" t="s">
        <v>39</v>
      </c>
      <c r="B164" t="s">
        <v>121</v>
      </c>
      <c r="C164" t="s">
        <v>203</v>
      </c>
      <c r="D164" t="s">
        <v>232</v>
      </c>
      <c r="E164" t="s">
        <v>250</v>
      </c>
      <c r="F164" t="s">
        <v>268</v>
      </c>
      <c r="G164" t="s">
        <v>286</v>
      </c>
      <c r="H164" t="s">
        <v>296</v>
      </c>
      <c r="I164" t="s">
        <v>300</v>
      </c>
      <c r="J164" t="s">
        <v>270</v>
      </c>
      <c r="K164" t="s">
        <v>263</v>
      </c>
      <c r="L164" t="s">
        <v>265</v>
      </c>
      <c r="M164" t="s">
        <v>265</v>
      </c>
      <c r="N164" t="s">
        <v>265</v>
      </c>
      <c r="O164" t="s">
        <v>356</v>
      </c>
      <c r="P164" t="s">
        <v>265</v>
      </c>
      <c r="Q164" t="s">
        <v>265</v>
      </c>
      <c r="R164" t="s">
        <v>265</v>
      </c>
      <c r="S164" t="s">
        <v>265</v>
      </c>
      <c r="T164" t="s">
        <v>265</v>
      </c>
      <c r="U164" t="s">
        <v>265</v>
      </c>
      <c r="V164" t="s">
        <v>265</v>
      </c>
      <c r="W164" t="s">
        <v>265</v>
      </c>
      <c r="X164" t="s">
        <v>265</v>
      </c>
      <c r="Y164" t="s">
        <v>265</v>
      </c>
      <c r="AA164" t="s">
        <v>265</v>
      </c>
      <c r="AB164" t="s">
        <v>369</v>
      </c>
      <c r="AC164" t="s">
        <v>265</v>
      </c>
      <c r="AE164" t="str">
        <f t="shared" si="4"/>
        <v>Juan Toscano-Anderson</v>
      </c>
      <c r="AF164" t="str">
        <f t="shared" si="5"/>
        <v>Juan Toscano-Anderson</v>
      </c>
      <c r="AG164" s="4">
        <f>INDEX(PlayerInfo!B:B,MATCH($AE164,PlayerInfo!$A:$A,0))</f>
        <v>34069</v>
      </c>
      <c r="AH164" t="str">
        <f>INDEX(PlayerInfo!C:C,MATCH($AE164,PlayerInfo!$A:$A,0))</f>
        <v>Oakland, CA</v>
      </c>
      <c r="AI164" t="str">
        <f>INDEX(PlayerInfo!D:D,MATCH($AE164,PlayerInfo!$A:$A,0))</f>
        <v>6'6</v>
      </c>
      <c r="AJ164">
        <f>INDEX(PlayerInfo!E:E,MATCH($AE164,PlayerInfo!$A:$A,0))</f>
        <v>209</v>
      </c>
      <c r="AK164" t="str">
        <f>INDEX(PlayerInfo!F:F,MATCH($AE164,PlayerInfo!$A:$A,0))</f>
        <v>Marquette</v>
      </c>
      <c r="AL164" t="str">
        <f>INDEX(PlayerInfo!G:G,MATCH($AE164,PlayerInfo!$A:$A,0))</f>
        <v>Undrafted</v>
      </c>
    </row>
    <row r="165" spans="1:38" x14ac:dyDescent="0.25">
      <c r="A165" t="s">
        <v>39</v>
      </c>
      <c r="B165" t="s">
        <v>121</v>
      </c>
      <c r="C165" t="s">
        <v>203</v>
      </c>
      <c r="D165" t="s">
        <v>237</v>
      </c>
      <c r="E165" t="s">
        <v>255</v>
      </c>
      <c r="F165" t="s">
        <v>273</v>
      </c>
      <c r="G165" t="s">
        <v>291</v>
      </c>
      <c r="H165" t="s">
        <v>296</v>
      </c>
      <c r="I165" t="s">
        <v>300</v>
      </c>
      <c r="J165" t="s">
        <v>265</v>
      </c>
      <c r="K165" t="s">
        <v>265</v>
      </c>
      <c r="L165" t="s">
        <v>265</v>
      </c>
      <c r="M165" t="s">
        <v>265</v>
      </c>
      <c r="N165" t="s">
        <v>265</v>
      </c>
      <c r="O165" t="s">
        <v>361</v>
      </c>
      <c r="P165" t="s">
        <v>265</v>
      </c>
      <c r="Q165" t="s">
        <v>265</v>
      </c>
      <c r="R165" t="s">
        <v>265</v>
      </c>
      <c r="S165" t="s">
        <v>265</v>
      </c>
      <c r="T165" t="s">
        <v>265</v>
      </c>
      <c r="U165" t="s">
        <v>265</v>
      </c>
      <c r="V165" t="s">
        <v>265</v>
      </c>
      <c r="W165" t="s">
        <v>265</v>
      </c>
      <c r="X165" t="s">
        <v>265</v>
      </c>
      <c r="Y165" t="s">
        <v>265</v>
      </c>
      <c r="AA165" t="s">
        <v>265</v>
      </c>
      <c r="AB165" t="s">
        <v>265</v>
      </c>
      <c r="AC165" t="s">
        <v>265</v>
      </c>
      <c r="AE165" t="str">
        <f t="shared" si="4"/>
        <v>Otto Porter Jr</v>
      </c>
      <c r="AF165" t="str">
        <f t="shared" si="5"/>
        <v>Otto Porter Jr</v>
      </c>
      <c r="AG165" s="4">
        <f>INDEX(PlayerInfo!B:B,MATCH($AE165,PlayerInfo!$A:$A,0))</f>
        <v>34123</v>
      </c>
      <c r="AH165" t="str">
        <f>INDEX(PlayerInfo!C:C,MATCH($AE165,PlayerInfo!$A:$A,0))</f>
        <v>St. Louis, MO</v>
      </c>
      <c r="AI165" t="str">
        <f>INDEX(PlayerInfo!D:D,MATCH($AE165,PlayerInfo!$A:$A,0))</f>
        <v>6'8</v>
      </c>
      <c r="AJ165">
        <f>INDEX(PlayerInfo!E:E,MATCH($AE165,PlayerInfo!$A:$A,0))</f>
        <v>200</v>
      </c>
      <c r="AK165" t="str">
        <f>INDEX(PlayerInfo!F:F,MATCH($AE165,PlayerInfo!$A:$A,0))</f>
        <v>Georgetown</v>
      </c>
      <c r="AL165" t="str">
        <f>INDEX(PlayerInfo!G:G,MATCH($AE165,PlayerInfo!$A:$A,0))</f>
        <v>Rd 1, Pk 3 - WAS</v>
      </c>
    </row>
    <row r="166" spans="1:38" x14ac:dyDescent="0.25">
      <c r="A166" t="s">
        <v>39</v>
      </c>
      <c r="B166" t="s">
        <v>121</v>
      </c>
      <c r="C166" t="s">
        <v>203</v>
      </c>
      <c r="D166" t="s">
        <v>235</v>
      </c>
      <c r="E166" t="s">
        <v>253</v>
      </c>
      <c r="F166" t="s">
        <v>271</v>
      </c>
      <c r="G166" t="s">
        <v>289</v>
      </c>
      <c r="H166" t="s">
        <v>295</v>
      </c>
      <c r="I166" t="s">
        <v>299</v>
      </c>
      <c r="J166" t="s">
        <v>265</v>
      </c>
      <c r="K166" t="s">
        <v>265</v>
      </c>
      <c r="L166" t="s">
        <v>265</v>
      </c>
      <c r="M166" t="s">
        <v>265</v>
      </c>
      <c r="N166" t="s">
        <v>265</v>
      </c>
      <c r="O166" t="s">
        <v>359</v>
      </c>
      <c r="P166" t="s">
        <v>265</v>
      </c>
      <c r="Q166" t="s">
        <v>265</v>
      </c>
      <c r="R166" t="s">
        <v>265</v>
      </c>
      <c r="S166" t="s">
        <v>265</v>
      </c>
      <c r="T166" t="s">
        <v>265</v>
      </c>
      <c r="U166" t="s">
        <v>265</v>
      </c>
      <c r="V166" t="s">
        <v>265</v>
      </c>
      <c r="W166" t="s">
        <v>265</v>
      </c>
      <c r="X166" t="s">
        <v>265</v>
      </c>
      <c r="Y166" t="s">
        <v>265</v>
      </c>
      <c r="AA166" t="s">
        <v>265</v>
      </c>
      <c r="AB166" t="s">
        <v>265</v>
      </c>
      <c r="AC166" t="s">
        <v>265</v>
      </c>
      <c r="AE166" t="str">
        <f t="shared" si="4"/>
        <v>Stephen Curry</v>
      </c>
      <c r="AF166" t="str">
        <f t="shared" si="5"/>
        <v>Stephen Curry</v>
      </c>
      <c r="AG166" s="4">
        <f>INDEX(PlayerInfo!B:B,MATCH($AE166,PlayerInfo!$A:$A,0))</f>
        <v>32216</v>
      </c>
      <c r="AH166" t="str">
        <f>INDEX(PlayerInfo!C:C,MATCH($AE166,PlayerInfo!$A:$A,0))</f>
        <v>Akron, OH</v>
      </c>
      <c r="AI166" t="str">
        <f>INDEX(PlayerInfo!D:D,MATCH($AE166,PlayerInfo!$A:$A,0))</f>
        <v>6'2</v>
      </c>
      <c r="AJ166">
        <f>INDEX(PlayerInfo!E:E,MATCH($AE166,PlayerInfo!$A:$A,0))</f>
        <v>185</v>
      </c>
      <c r="AK166" t="str">
        <f>INDEX(PlayerInfo!F:F,MATCH($AE166,PlayerInfo!$A:$A,0))</f>
        <v>Davidson</v>
      </c>
      <c r="AL166" t="str">
        <f>INDEX(PlayerInfo!G:G,MATCH($AE166,PlayerInfo!$A:$A,0))</f>
        <v>Rd 1, Pk 7 - GSW</v>
      </c>
    </row>
    <row r="167" spans="1:38" x14ac:dyDescent="0.25">
      <c r="A167" t="s">
        <v>39</v>
      </c>
      <c r="B167" t="s">
        <v>121</v>
      </c>
      <c r="C167" t="s">
        <v>203</v>
      </c>
      <c r="D167" t="s">
        <v>224</v>
      </c>
      <c r="E167" t="s">
        <v>242</v>
      </c>
      <c r="F167" t="s">
        <v>260</v>
      </c>
      <c r="G167" t="s">
        <v>278</v>
      </c>
      <c r="H167" t="s">
        <v>296</v>
      </c>
      <c r="I167" t="s">
        <v>300</v>
      </c>
      <c r="J167" t="s">
        <v>265</v>
      </c>
      <c r="K167" t="s">
        <v>265</v>
      </c>
      <c r="L167" t="s">
        <v>265</v>
      </c>
      <c r="M167" t="s">
        <v>265</v>
      </c>
      <c r="N167" t="s">
        <v>265</v>
      </c>
      <c r="O167" t="s">
        <v>348</v>
      </c>
      <c r="P167" t="s">
        <v>265</v>
      </c>
      <c r="Q167" t="s">
        <v>265</v>
      </c>
      <c r="R167" t="s">
        <v>265</v>
      </c>
      <c r="S167" t="s">
        <v>265</v>
      </c>
      <c r="T167" t="s">
        <v>265</v>
      </c>
      <c r="U167" t="s">
        <v>265</v>
      </c>
      <c r="V167" t="s">
        <v>265</v>
      </c>
      <c r="W167" t="s">
        <v>265</v>
      </c>
      <c r="X167" t="s">
        <v>265</v>
      </c>
      <c r="Y167" t="s">
        <v>265</v>
      </c>
      <c r="AA167" t="s">
        <v>265</v>
      </c>
      <c r="AB167" t="s">
        <v>265</v>
      </c>
      <c r="AC167" t="s">
        <v>265</v>
      </c>
      <c r="AE167" t="str">
        <f t="shared" si="4"/>
        <v>Draymond Green</v>
      </c>
      <c r="AF167" t="str">
        <f t="shared" si="5"/>
        <v>Draymond Green</v>
      </c>
      <c r="AG167" s="4">
        <f>INDEX(PlayerInfo!B:B,MATCH($AE167,PlayerInfo!$A:$A,0))</f>
        <v>32936</v>
      </c>
      <c r="AH167" t="str">
        <f>INDEX(PlayerInfo!C:C,MATCH($AE167,PlayerInfo!$A:$A,0))</f>
        <v>Saginaw, MI</v>
      </c>
      <c r="AI167" t="str">
        <f>INDEX(PlayerInfo!D:D,MATCH($AE167,PlayerInfo!$A:$A,0))</f>
        <v>6'6</v>
      </c>
      <c r="AJ167">
        <f>INDEX(PlayerInfo!E:E,MATCH($AE167,PlayerInfo!$A:$A,0))</f>
        <v>230</v>
      </c>
      <c r="AK167" t="str">
        <f>INDEX(PlayerInfo!F:F,MATCH($AE167,PlayerInfo!$A:$A,0))</f>
        <v>Michigan State</v>
      </c>
      <c r="AL167" t="str">
        <f>INDEX(PlayerInfo!G:G,MATCH($AE167,PlayerInfo!$A:$A,0))</f>
        <v>Rd 2, Pk 35 - GSW</v>
      </c>
    </row>
    <row r="168" spans="1:38" x14ac:dyDescent="0.25">
      <c r="A168" t="s">
        <v>39</v>
      </c>
      <c r="B168" t="s">
        <v>121</v>
      </c>
      <c r="C168" t="s">
        <v>203</v>
      </c>
      <c r="D168" t="s">
        <v>236</v>
      </c>
      <c r="E168" t="s">
        <v>254</v>
      </c>
      <c r="F168" t="s">
        <v>272</v>
      </c>
      <c r="G168" t="s">
        <v>290</v>
      </c>
      <c r="H168" t="s">
        <v>297</v>
      </c>
      <c r="I168" t="s">
        <v>301</v>
      </c>
      <c r="J168" t="s">
        <v>265</v>
      </c>
      <c r="K168" t="s">
        <v>265</v>
      </c>
      <c r="L168" t="s">
        <v>265</v>
      </c>
      <c r="M168" t="s">
        <v>265</v>
      </c>
      <c r="N168" t="s">
        <v>265</v>
      </c>
      <c r="O168" t="s">
        <v>360</v>
      </c>
      <c r="P168" t="s">
        <v>265</v>
      </c>
      <c r="Q168" t="s">
        <v>265</v>
      </c>
      <c r="R168" t="s">
        <v>265</v>
      </c>
      <c r="S168" t="s">
        <v>265</v>
      </c>
      <c r="T168" t="s">
        <v>265</v>
      </c>
      <c r="U168" t="s">
        <v>265</v>
      </c>
      <c r="V168" t="s">
        <v>265</v>
      </c>
      <c r="W168" t="s">
        <v>265</v>
      </c>
      <c r="X168" t="s">
        <v>265</v>
      </c>
      <c r="Y168" t="s">
        <v>265</v>
      </c>
      <c r="AA168" t="s">
        <v>265</v>
      </c>
      <c r="AB168" t="s">
        <v>265</v>
      </c>
      <c r="AC168" t="s">
        <v>265</v>
      </c>
      <c r="AE168" t="str">
        <f t="shared" si="4"/>
        <v>Andre Iguodala</v>
      </c>
      <c r="AF168" t="str">
        <f t="shared" si="5"/>
        <v>Andre Iguodala</v>
      </c>
      <c r="AG168" s="4">
        <f>INDEX(PlayerInfo!B:B,MATCH($AE168,PlayerInfo!$A:$A,0))</f>
        <v>30709</v>
      </c>
      <c r="AH168" t="str">
        <f>INDEX(PlayerInfo!C:C,MATCH($AE168,PlayerInfo!$A:$A,0))</f>
        <v>Springfield, IL</v>
      </c>
      <c r="AI168" t="str">
        <f>INDEX(PlayerInfo!D:D,MATCH($AE168,PlayerInfo!$A:$A,0))</f>
        <v>6'6</v>
      </c>
      <c r="AJ168">
        <f>INDEX(PlayerInfo!E:E,MATCH($AE168,PlayerInfo!$A:$A,0))</f>
        <v>215</v>
      </c>
      <c r="AK168" t="str">
        <f>INDEX(PlayerInfo!F:F,MATCH($AE168,PlayerInfo!$A:$A,0))</f>
        <v>Arizona</v>
      </c>
      <c r="AL168" t="str">
        <f>INDEX(PlayerInfo!G:G,MATCH($AE168,PlayerInfo!$A:$A,0))</f>
        <v>Rd 1, Pk 9 - PHI</v>
      </c>
    </row>
    <row r="169" spans="1:38" x14ac:dyDescent="0.25">
      <c r="A169" t="s">
        <v>39</v>
      </c>
      <c r="B169" t="s">
        <v>121</v>
      </c>
      <c r="C169" t="s">
        <v>203</v>
      </c>
      <c r="D169" t="s">
        <v>226</v>
      </c>
      <c r="E169" t="s">
        <v>244</v>
      </c>
      <c r="F169" t="s">
        <v>262</v>
      </c>
      <c r="G169" t="s">
        <v>280</v>
      </c>
      <c r="H169" t="s">
        <v>295</v>
      </c>
      <c r="I169" t="s">
        <v>299</v>
      </c>
      <c r="J169" t="s">
        <v>265</v>
      </c>
      <c r="K169" t="s">
        <v>265</v>
      </c>
      <c r="L169" t="s">
        <v>265</v>
      </c>
      <c r="M169" t="s">
        <v>265</v>
      </c>
      <c r="N169" t="s">
        <v>265</v>
      </c>
      <c r="O169" t="s">
        <v>350</v>
      </c>
      <c r="P169" t="s">
        <v>265</v>
      </c>
      <c r="Q169" t="s">
        <v>265</v>
      </c>
      <c r="R169" t="s">
        <v>265</v>
      </c>
      <c r="S169" t="s">
        <v>265</v>
      </c>
      <c r="T169" t="s">
        <v>265</v>
      </c>
      <c r="U169" t="s">
        <v>265</v>
      </c>
      <c r="V169" t="s">
        <v>265</v>
      </c>
      <c r="W169" t="s">
        <v>265</v>
      </c>
      <c r="X169" t="s">
        <v>265</v>
      </c>
      <c r="Y169" t="s">
        <v>265</v>
      </c>
      <c r="AA169" t="s">
        <v>265</v>
      </c>
      <c r="AB169" t="s">
        <v>265</v>
      </c>
      <c r="AC169" t="s">
        <v>265</v>
      </c>
      <c r="AE169" t="str">
        <f t="shared" si="4"/>
        <v>Klay Thompson</v>
      </c>
      <c r="AF169" t="str">
        <f t="shared" si="5"/>
        <v>Klay Thompson</v>
      </c>
      <c r="AG169" s="4">
        <f>INDEX(PlayerInfo!B:B,MATCH($AE169,PlayerInfo!$A:$A,0))</f>
        <v>32912</v>
      </c>
      <c r="AH169" t="str">
        <f>INDEX(PlayerInfo!C:C,MATCH($AE169,PlayerInfo!$A:$A,0))</f>
        <v>Los Angeles, CA</v>
      </c>
      <c r="AI169" t="str">
        <f>INDEX(PlayerInfo!D:D,MATCH($AE169,PlayerInfo!$A:$A,0))</f>
        <v>6'6</v>
      </c>
      <c r="AJ169">
        <f>INDEX(PlayerInfo!E:E,MATCH($AE169,PlayerInfo!$A:$A,0))</f>
        <v>220</v>
      </c>
      <c r="AK169" t="str">
        <f>INDEX(PlayerInfo!F:F,MATCH($AE169,PlayerInfo!$A:$A,0))</f>
        <v>Washington State</v>
      </c>
      <c r="AL169" t="str">
        <f>INDEX(PlayerInfo!G:G,MATCH($AE169,PlayerInfo!$A:$A,0))</f>
        <v>Rd 1, Pk 11 - GSW</v>
      </c>
    </row>
    <row r="170" spans="1:38" x14ac:dyDescent="0.25">
      <c r="A170" t="s">
        <v>39</v>
      </c>
      <c r="B170" t="s">
        <v>121</v>
      </c>
      <c r="C170" t="s">
        <v>203</v>
      </c>
      <c r="D170" t="s">
        <v>233</v>
      </c>
      <c r="E170" t="s">
        <v>251</v>
      </c>
      <c r="F170" t="s">
        <v>269</v>
      </c>
      <c r="G170" t="s">
        <v>287</v>
      </c>
      <c r="H170" t="s">
        <v>295</v>
      </c>
      <c r="I170" t="s">
        <v>299</v>
      </c>
      <c r="J170" t="s">
        <v>265</v>
      </c>
      <c r="K170" t="s">
        <v>265</v>
      </c>
      <c r="L170" t="s">
        <v>265</v>
      </c>
      <c r="M170" t="s">
        <v>265</v>
      </c>
      <c r="N170" t="s">
        <v>265</v>
      </c>
      <c r="O170" t="s">
        <v>357</v>
      </c>
      <c r="P170" t="s">
        <v>265</v>
      </c>
      <c r="Q170" t="s">
        <v>265</v>
      </c>
      <c r="R170" t="s">
        <v>265</v>
      </c>
      <c r="S170" t="s">
        <v>265</v>
      </c>
      <c r="T170" t="s">
        <v>265</v>
      </c>
      <c r="U170" t="s">
        <v>265</v>
      </c>
      <c r="V170" t="s">
        <v>265</v>
      </c>
      <c r="W170" t="s">
        <v>265</v>
      </c>
      <c r="X170" t="s">
        <v>265</v>
      </c>
      <c r="Y170" t="s">
        <v>265</v>
      </c>
      <c r="AA170" t="s">
        <v>265</v>
      </c>
      <c r="AB170" t="s">
        <v>265</v>
      </c>
      <c r="AC170" t="s">
        <v>265</v>
      </c>
      <c r="AE170" t="str">
        <f t="shared" si="4"/>
        <v>Quinndary Weatherspoon</v>
      </c>
      <c r="AF170" t="str">
        <f t="shared" si="5"/>
        <v>Quinndary Weatherspoon</v>
      </c>
      <c r="AG170" s="4">
        <f>INDEX(PlayerInfo!B:B,MATCH($AE170,PlayerInfo!$A:$A,0))</f>
        <v>35318</v>
      </c>
      <c r="AH170" t="str">
        <f>INDEX(PlayerInfo!C:C,MATCH($AE170,PlayerInfo!$A:$A,0))</f>
        <v>Canton, Mississippi</v>
      </c>
      <c r="AI170" t="str">
        <f>INDEX(PlayerInfo!D:D,MATCH($AE170,PlayerInfo!$A:$A,0))</f>
        <v>6'3</v>
      </c>
      <c r="AJ170">
        <f>INDEX(PlayerInfo!E:E,MATCH($AE170,PlayerInfo!$A:$A,0))</f>
        <v>205</v>
      </c>
      <c r="AK170" t="str">
        <f>INDEX(PlayerInfo!F:F,MATCH($AE170,PlayerInfo!$A:$A,0))</f>
        <v>Mississippi State</v>
      </c>
      <c r="AL170" t="str">
        <f>INDEX(PlayerInfo!G:G,MATCH($AE170,PlayerInfo!$A:$A,0))</f>
        <v>Rd 2, Pk 49 - SAS</v>
      </c>
    </row>
    <row r="171" spans="1:38" x14ac:dyDescent="0.25">
      <c r="A171" t="s">
        <v>39</v>
      </c>
      <c r="B171" t="s">
        <v>121</v>
      </c>
      <c r="C171" t="s">
        <v>203</v>
      </c>
      <c r="D171" t="s">
        <v>239</v>
      </c>
      <c r="E171" t="s">
        <v>257</v>
      </c>
      <c r="F171" t="s">
        <v>275</v>
      </c>
      <c r="G171" t="s">
        <v>293</v>
      </c>
      <c r="H171" t="s">
        <v>298</v>
      </c>
      <c r="I171" t="s">
        <v>302</v>
      </c>
      <c r="J171" t="s">
        <v>265</v>
      </c>
      <c r="K171" t="s">
        <v>265</v>
      </c>
      <c r="L171" t="s">
        <v>265</v>
      </c>
      <c r="M171" t="s">
        <v>265</v>
      </c>
      <c r="N171" t="s">
        <v>265</v>
      </c>
      <c r="O171" t="s">
        <v>363</v>
      </c>
      <c r="P171" t="s">
        <v>265</v>
      </c>
      <c r="Q171" t="s">
        <v>265</v>
      </c>
      <c r="R171" t="s">
        <v>265</v>
      </c>
      <c r="S171" t="s">
        <v>265</v>
      </c>
      <c r="T171" t="s">
        <v>265</v>
      </c>
      <c r="U171" t="s">
        <v>265</v>
      </c>
      <c r="V171" t="s">
        <v>265</v>
      </c>
      <c r="W171" t="s">
        <v>265</v>
      </c>
      <c r="X171" t="s">
        <v>265</v>
      </c>
      <c r="Y171" t="s">
        <v>265</v>
      </c>
      <c r="AA171" t="s">
        <v>265</v>
      </c>
      <c r="AB171" t="s">
        <v>265</v>
      </c>
      <c r="AC171" t="s">
        <v>265</v>
      </c>
      <c r="AE171" t="str">
        <f t="shared" si="4"/>
        <v>James Wiseman</v>
      </c>
      <c r="AF171" t="str">
        <f t="shared" si="5"/>
        <v>James Wiseman</v>
      </c>
      <c r="AG171" s="4">
        <f>INDEX(PlayerInfo!B:B,MATCH($AE171,PlayerInfo!$A:$A,0))</f>
        <v>36981</v>
      </c>
      <c r="AH171" t="str">
        <f>INDEX(PlayerInfo!C:C,MATCH($AE171,PlayerInfo!$A:$A,0))</f>
        <v>Nashville, TN</v>
      </c>
      <c r="AI171" t="str">
        <f>INDEX(PlayerInfo!D:D,MATCH($AE171,PlayerInfo!$A:$A,0))</f>
        <v>7'0</v>
      </c>
      <c r="AJ171">
        <f>INDEX(PlayerInfo!E:E,MATCH($AE171,PlayerInfo!$A:$A,0))</f>
        <v>240</v>
      </c>
      <c r="AK171" t="str">
        <f>INDEX(PlayerInfo!F:F,MATCH($AE171,PlayerInfo!$A:$A,0))</f>
        <v>Memphis</v>
      </c>
      <c r="AL171" t="str">
        <f>INDEX(PlayerInfo!G:G,MATCH($AE171,PlayerInfo!$A:$A,0))</f>
        <v>Rd 1, Pk 2 - GSW</v>
      </c>
    </row>
    <row r="172" spans="1:38" x14ac:dyDescent="0.25">
      <c r="A172" t="s">
        <v>40</v>
      </c>
      <c r="B172" t="s">
        <v>122</v>
      </c>
      <c r="C172" t="s">
        <v>204</v>
      </c>
      <c r="D172" t="s">
        <v>238</v>
      </c>
      <c r="E172" t="s">
        <v>256</v>
      </c>
      <c r="F172" t="s">
        <v>274</v>
      </c>
      <c r="G172" t="s">
        <v>292</v>
      </c>
      <c r="H172" t="s">
        <v>296</v>
      </c>
      <c r="I172" t="s">
        <v>300</v>
      </c>
      <c r="J172" t="s">
        <v>318</v>
      </c>
      <c r="K172" t="s">
        <v>261</v>
      </c>
      <c r="L172" t="s">
        <v>321</v>
      </c>
      <c r="M172" t="s">
        <v>261</v>
      </c>
      <c r="N172" t="s">
        <v>303</v>
      </c>
      <c r="O172" t="s">
        <v>362</v>
      </c>
      <c r="P172" t="s">
        <v>264</v>
      </c>
      <c r="Q172" t="s">
        <v>270</v>
      </c>
      <c r="R172" t="s">
        <v>270</v>
      </c>
      <c r="S172" t="s">
        <v>325</v>
      </c>
      <c r="T172" t="s">
        <v>263</v>
      </c>
      <c r="U172" t="s">
        <v>261</v>
      </c>
      <c r="V172" t="s">
        <v>265</v>
      </c>
      <c r="W172" t="s">
        <v>263</v>
      </c>
      <c r="X172" t="s">
        <v>264</v>
      </c>
      <c r="Y172" t="s">
        <v>264</v>
      </c>
      <c r="AA172" t="s">
        <v>265</v>
      </c>
      <c r="AB172" t="s">
        <v>376</v>
      </c>
      <c r="AC172" t="s">
        <v>264</v>
      </c>
      <c r="AD172" t="s">
        <v>396</v>
      </c>
      <c r="AE172" t="str">
        <f t="shared" si="4"/>
        <v>Andrew Wiggins</v>
      </c>
      <c r="AF172" t="str">
        <f t="shared" si="5"/>
        <v>Andrew Wiggins</v>
      </c>
      <c r="AG172" s="4">
        <f>INDEX(PlayerInfo!B:B,MATCH($AE172,PlayerInfo!$A:$A,0))</f>
        <v>34753</v>
      </c>
      <c r="AH172" t="str">
        <f>INDEX(PlayerInfo!C:C,MATCH($AE172,PlayerInfo!$A:$A,0))</f>
        <v>Toronto, ON</v>
      </c>
      <c r="AI172" t="str">
        <f>INDEX(PlayerInfo!D:D,MATCH($AE172,PlayerInfo!$A:$A,0))</f>
        <v>6'7</v>
      </c>
      <c r="AJ172">
        <f>INDEX(PlayerInfo!E:E,MATCH($AE172,PlayerInfo!$A:$A,0))</f>
        <v>197</v>
      </c>
      <c r="AK172" t="str">
        <f>INDEX(PlayerInfo!F:F,MATCH($AE172,PlayerInfo!$A:$A,0))</f>
        <v>Kansas</v>
      </c>
      <c r="AL172" t="str">
        <f>INDEX(PlayerInfo!G:G,MATCH($AE172,PlayerInfo!$A:$A,0))</f>
        <v>Rd 1, Pk 1 - CLE</v>
      </c>
    </row>
    <row r="173" spans="1:38" x14ac:dyDescent="0.25">
      <c r="A173" t="s">
        <v>40</v>
      </c>
      <c r="B173" t="s">
        <v>122</v>
      </c>
      <c r="C173" t="s">
        <v>204</v>
      </c>
      <c r="D173" t="s">
        <v>224</v>
      </c>
      <c r="E173" t="s">
        <v>242</v>
      </c>
      <c r="F173" t="s">
        <v>260</v>
      </c>
      <c r="G173" t="s">
        <v>278</v>
      </c>
      <c r="H173" t="s">
        <v>296</v>
      </c>
      <c r="I173" t="s">
        <v>300</v>
      </c>
      <c r="J173" t="s">
        <v>315</v>
      </c>
      <c r="K173" t="s">
        <v>260</v>
      </c>
      <c r="L173" t="s">
        <v>270</v>
      </c>
      <c r="M173" t="s">
        <v>264</v>
      </c>
      <c r="N173" t="s">
        <v>263</v>
      </c>
      <c r="O173" t="s">
        <v>348</v>
      </c>
      <c r="P173" t="s">
        <v>265</v>
      </c>
      <c r="Q173" t="s">
        <v>265</v>
      </c>
      <c r="R173" t="s">
        <v>265</v>
      </c>
      <c r="S173" t="s">
        <v>265</v>
      </c>
      <c r="T173" t="s">
        <v>265</v>
      </c>
      <c r="U173" t="s">
        <v>263</v>
      </c>
      <c r="V173" t="s">
        <v>317</v>
      </c>
      <c r="W173" t="s">
        <v>263</v>
      </c>
      <c r="X173" t="s">
        <v>270</v>
      </c>
      <c r="Y173" t="s">
        <v>264</v>
      </c>
      <c r="AA173" t="s">
        <v>265</v>
      </c>
      <c r="AB173" t="s">
        <v>386</v>
      </c>
      <c r="AC173" t="s">
        <v>264</v>
      </c>
      <c r="AD173" t="s">
        <v>397</v>
      </c>
      <c r="AE173" t="str">
        <f t="shared" si="4"/>
        <v>Draymond Green</v>
      </c>
      <c r="AF173" t="str">
        <f t="shared" si="5"/>
        <v>Draymond Green</v>
      </c>
      <c r="AG173" s="4">
        <f>INDEX(PlayerInfo!B:B,MATCH($AE173,PlayerInfo!$A:$A,0))</f>
        <v>32936</v>
      </c>
      <c r="AH173" t="str">
        <f>INDEX(PlayerInfo!C:C,MATCH($AE173,PlayerInfo!$A:$A,0))</f>
        <v>Saginaw, MI</v>
      </c>
      <c r="AI173" t="str">
        <f>INDEX(PlayerInfo!D:D,MATCH($AE173,PlayerInfo!$A:$A,0))</f>
        <v>6'6</v>
      </c>
      <c r="AJ173">
        <f>INDEX(PlayerInfo!E:E,MATCH($AE173,PlayerInfo!$A:$A,0))</f>
        <v>230</v>
      </c>
      <c r="AK173" t="str">
        <f>INDEX(PlayerInfo!F:F,MATCH($AE173,PlayerInfo!$A:$A,0))</f>
        <v>Michigan State</v>
      </c>
      <c r="AL173" t="str">
        <f>INDEX(PlayerInfo!G:G,MATCH($AE173,PlayerInfo!$A:$A,0))</f>
        <v>Rd 2, Pk 35 - GSW</v>
      </c>
    </row>
    <row r="174" spans="1:38" x14ac:dyDescent="0.25">
      <c r="A174" t="s">
        <v>40</v>
      </c>
      <c r="B174" t="s">
        <v>122</v>
      </c>
      <c r="C174" t="s">
        <v>204</v>
      </c>
      <c r="D174" t="s">
        <v>225</v>
      </c>
      <c r="E174" t="s">
        <v>243</v>
      </c>
      <c r="F174" t="s">
        <v>261</v>
      </c>
      <c r="G174" t="s">
        <v>279</v>
      </c>
      <c r="H174" t="s">
        <v>296</v>
      </c>
      <c r="I174" t="s">
        <v>300</v>
      </c>
      <c r="J174" t="s">
        <v>262</v>
      </c>
      <c r="K174" t="s">
        <v>342</v>
      </c>
      <c r="L174" t="s">
        <v>261</v>
      </c>
      <c r="M174" t="s">
        <v>270</v>
      </c>
      <c r="N174" t="s">
        <v>263</v>
      </c>
      <c r="O174" t="s">
        <v>349</v>
      </c>
      <c r="P174" t="s">
        <v>264</v>
      </c>
      <c r="Q174" t="s">
        <v>270</v>
      </c>
      <c r="R174" t="s">
        <v>265</v>
      </c>
      <c r="S174" t="s">
        <v>265</v>
      </c>
      <c r="T174" t="s">
        <v>264</v>
      </c>
      <c r="U174" t="s">
        <v>263</v>
      </c>
      <c r="V174" t="s">
        <v>264</v>
      </c>
      <c r="W174" t="s">
        <v>270</v>
      </c>
      <c r="X174" t="s">
        <v>265</v>
      </c>
      <c r="Y174" t="s">
        <v>265</v>
      </c>
      <c r="AA174" t="s">
        <v>265</v>
      </c>
      <c r="AB174" t="s">
        <v>265</v>
      </c>
      <c r="AC174" t="s">
        <v>265</v>
      </c>
      <c r="AD174" t="s">
        <v>298</v>
      </c>
      <c r="AE174" t="str">
        <f t="shared" si="4"/>
        <v>Kevon Looney</v>
      </c>
      <c r="AF174" t="str">
        <f t="shared" si="5"/>
        <v>Kevon Looney</v>
      </c>
      <c r="AG174" s="4">
        <f>INDEX(PlayerInfo!B:B,MATCH($AE174,PlayerInfo!$A:$A,0))</f>
        <v>35101</v>
      </c>
      <c r="AH174" t="str">
        <f>INDEX(PlayerInfo!C:C,MATCH($AE174,PlayerInfo!$A:$A,0))</f>
        <v>Milwaukee, WI</v>
      </c>
      <c r="AI174" t="str">
        <f>INDEX(PlayerInfo!D:D,MATCH($AE174,PlayerInfo!$A:$A,0))</f>
        <v>6'9</v>
      </c>
      <c r="AJ174">
        <f>INDEX(PlayerInfo!E:E,MATCH($AE174,PlayerInfo!$A:$A,0))</f>
        <v>222</v>
      </c>
      <c r="AK174" t="str">
        <f>INDEX(PlayerInfo!F:F,MATCH($AE174,PlayerInfo!$A:$A,0))</f>
        <v>UCLA</v>
      </c>
      <c r="AL174" t="str">
        <f>INDEX(PlayerInfo!G:G,MATCH($AE174,PlayerInfo!$A:$A,0))</f>
        <v>Rd 1, Pk 30 - GSW</v>
      </c>
    </row>
    <row r="175" spans="1:38" x14ac:dyDescent="0.25">
      <c r="A175" t="s">
        <v>40</v>
      </c>
      <c r="B175" t="s">
        <v>122</v>
      </c>
      <c r="C175" t="s">
        <v>204</v>
      </c>
      <c r="D175" t="s">
        <v>226</v>
      </c>
      <c r="E175" t="s">
        <v>244</v>
      </c>
      <c r="F175" t="s">
        <v>262</v>
      </c>
      <c r="G175" t="s">
        <v>280</v>
      </c>
      <c r="H175" t="s">
        <v>295</v>
      </c>
      <c r="I175" t="s">
        <v>299</v>
      </c>
      <c r="J175" t="s">
        <v>273</v>
      </c>
      <c r="K175" t="s">
        <v>303</v>
      </c>
      <c r="L175" t="s">
        <v>269</v>
      </c>
      <c r="M175" t="s">
        <v>325</v>
      </c>
      <c r="N175" t="s">
        <v>269</v>
      </c>
      <c r="O175" t="s">
        <v>350</v>
      </c>
      <c r="P175" t="s">
        <v>264</v>
      </c>
      <c r="Q175" t="s">
        <v>264</v>
      </c>
      <c r="R175" t="s">
        <v>270</v>
      </c>
      <c r="S175" t="s">
        <v>317</v>
      </c>
      <c r="T175" t="s">
        <v>265</v>
      </c>
      <c r="U175" t="s">
        <v>270</v>
      </c>
      <c r="V175" t="s">
        <v>263</v>
      </c>
      <c r="W175" t="s">
        <v>263</v>
      </c>
      <c r="X175" t="s">
        <v>270</v>
      </c>
      <c r="Y175" t="s">
        <v>264</v>
      </c>
      <c r="AA175" t="s">
        <v>265</v>
      </c>
      <c r="AB175" t="s">
        <v>265</v>
      </c>
      <c r="AC175" t="s">
        <v>264</v>
      </c>
      <c r="AD175" t="s">
        <v>398</v>
      </c>
      <c r="AE175" t="str">
        <f t="shared" si="4"/>
        <v>Klay Thompson</v>
      </c>
      <c r="AF175" t="str">
        <f t="shared" si="5"/>
        <v>Klay Thompson</v>
      </c>
      <c r="AG175" s="4">
        <f>INDEX(PlayerInfo!B:B,MATCH($AE175,PlayerInfo!$A:$A,0))</f>
        <v>32912</v>
      </c>
      <c r="AH175" t="str">
        <f>INDEX(PlayerInfo!C:C,MATCH($AE175,PlayerInfo!$A:$A,0))</f>
        <v>Los Angeles, CA</v>
      </c>
      <c r="AI175" t="str">
        <f>INDEX(PlayerInfo!D:D,MATCH($AE175,PlayerInfo!$A:$A,0))</f>
        <v>6'6</v>
      </c>
      <c r="AJ175">
        <f>INDEX(PlayerInfo!E:E,MATCH($AE175,PlayerInfo!$A:$A,0))</f>
        <v>220</v>
      </c>
      <c r="AK175" t="str">
        <f>INDEX(PlayerInfo!F:F,MATCH($AE175,PlayerInfo!$A:$A,0))</f>
        <v>Washington State</v>
      </c>
      <c r="AL175" t="str">
        <f>INDEX(PlayerInfo!G:G,MATCH($AE175,PlayerInfo!$A:$A,0))</f>
        <v>Rd 1, Pk 11 - GSW</v>
      </c>
    </row>
    <row r="176" spans="1:38" x14ac:dyDescent="0.25">
      <c r="A176" t="s">
        <v>40</v>
      </c>
      <c r="B176" t="s">
        <v>122</v>
      </c>
      <c r="C176" t="s">
        <v>204</v>
      </c>
      <c r="D176" t="s">
        <v>227</v>
      </c>
      <c r="E176" t="s">
        <v>245</v>
      </c>
      <c r="F176" t="s">
        <v>263</v>
      </c>
      <c r="G176" t="s">
        <v>281</v>
      </c>
      <c r="H176" t="s">
        <v>295</v>
      </c>
      <c r="I176" t="s">
        <v>299</v>
      </c>
      <c r="J176" t="s">
        <v>319</v>
      </c>
      <c r="K176" t="s">
        <v>335</v>
      </c>
      <c r="L176" t="s">
        <v>314</v>
      </c>
      <c r="M176" t="s">
        <v>272</v>
      </c>
      <c r="N176" t="s">
        <v>260</v>
      </c>
      <c r="O176" t="s">
        <v>351</v>
      </c>
      <c r="P176" t="s">
        <v>263</v>
      </c>
      <c r="Q176" t="s">
        <v>263</v>
      </c>
      <c r="R176" t="s">
        <v>261</v>
      </c>
      <c r="S176" t="s">
        <v>321</v>
      </c>
      <c r="T176" t="s">
        <v>265</v>
      </c>
      <c r="U176" t="s">
        <v>270</v>
      </c>
      <c r="V176" t="s">
        <v>325</v>
      </c>
      <c r="W176" t="s">
        <v>270</v>
      </c>
      <c r="X176" t="s">
        <v>265</v>
      </c>
      <c r="Y176" t="s">
        <v>259</v>
      </c>
      <c r="AA176" t="s">
        <v>265</v>
      </c>
      <c r="AB176" t="s">
        <v>376</v>
      </c>
      <c r="AC176" t="s">
        <v>264</v>
      </c>
      <c r="AD176" t="s">
        <v>399</v>
      </c>
      <c r="AE176" t="str">
        <f t="shared" si="4"/>
        <v>Jordan Poole</v>
      </c>
      <c r="AF176" t="str">
        <f t="shared" si="5"/>
        <v>Jordan Poole</v>
      </c>
      <c r="AG176" s="4">
        <f>INDEX(PlayerInfo!B:B,MATCH($AE176,PlayerInfo!$A:$A,0))</f>
        <v>36330</v>
      </c>
      <c r="AH176" t="str">
        <f>INDEX(PlayerInfo!C:C,MATCH($AE176,PlayerInfo!$A:$A,0))</f>
        <v>Milwaukee, WI</v>
      </c>
      <c r="AI176" t="str">
        <f>INDEX(PlayerInfo!D:D,MATCH($AE176,PlayerInfo!$A:$A,0))</f>
        <v>6'4</v>
      </c>
      <c r="AJ176">
        <f>INDEX(PlayerInfo!E:E,MATCH($AE176,PlayerInfo!$A:$A,0))</f>
        <v>194</v>
      </c>
      <c r="AK176" t="str">
        <f>INDEX(PlayerInfo!F:F,MATCH($AE176,PlayerInfo!$A:$A,0))</f>
        <v>Michigan</v>
      </c>
      <c r="AL176" t="str">
        <f>INDEX(PlayerInfo!G:G,MATCH($AE176,PlayerInfo!$A:$A,0))</f>
        <v>Rd 1, Pk 28 - GSW</v>
      </c>
    </row>
    <row r="177" spans="1:38" x14ac:dyDescent="0.25">
      <c r="A177" t="s">
        <v>40</v>
      </c>
      <c r="B177" t="s">
        <v>122</v>
      </c>
      <c r="C177" t="s">
        <v>204</v>
      </c>
      <c r="D177" t="s">
        <v>237</v>
      </c>
      <c r="E177" t="s">
        <v>255</v>
      </c>
      <c r="F177" t="s">
        <v>273</v>
      </c>
      <c r="G177" t="s">
        <v>291</v>
      </c>
      <c r="H177" t="s">
        <v>296</v>
      </c>
      <c r="I177" t="s">
        <v>300</v>
      </c>
      <c r="J177" t="s">
        <v>314</v>
      </c>
      <c r="K177" t="s">
        <v>262</v>
      </c>
      <c r="L177" t="s">
        <v>305</v>
      </c>
      <c r="M177" t="s">
        <v>261</v>
      </c>
      <c r="N177" t="s">
        <v>266</v>
      </c>
      <c r="O177" t="s">
        <v>361</v>
      </c>
      <c r="P177" t="s">
        <v>270</v>
      </c>
      <c r="Q177" t="s">
        <v>270</v>
      </c>
      <c r="R177" t="s">
        <v>270</v>
      </c>
      <c r="S177" t="s">
        <v>263</v>
      </c>
      <c r="T177" t="s">
        <v>261</v>
      </c>
      <c r="U177" t="s">
        <v>327</v>
      </c>
      <c r="V177" t="s">
        <v>264</v>
      </c>
      <c r="W177" t="s">
        <v>264</v>
      </c>
      <c r="X177" t="s">
        <v>265</v>
      </c>
      <c r="Y177" t="s">
        <v>270</v>
      </c>
      <c r="AA177" t="s">
        <v>264</v>
      </c>
      <c r="AB177" t="s">
        <v>370</v>
      </c>
      <c r="AC177" t="s">
        <v>264</v>
      </c>
      <c r="AE177" t="str">
        <f t="shared" si="4"/>
        <v>Otto Porter Jr</v>
      </c>
      <c r="AF177" t="str">
        <f t="shared" si="5"/>
        <v>Otto Porter Jr</v>
      </c>
      <c r="AG177" s="4">
        <f>INDEX(PlayerInfo!B:B,MATCH($AE177,PlayerInfo!$A:$A,0))</f>
        <v>34123</v>
      </c>
      <c r="AH177" t="str">
        <f>INDEX(PlayerInfo!C:C,MATCH($AE177,PlayerInfo!$A:$A,0))</f>
        <v>St. Louis, MO</v>
      </c>
      <c r="AI177" t="str">
        <f>INDEX(PlayerInfo!D:D,MATCH($AE177,PlayerInfo!$A:$A,0))</f>
        <v>6'8</v>
      </c>
      <c r="AJ177">
        <f>INDEX(PlayerInfo!E:E,MATCH($AE177,PlayerInfo!$A:$A,0))</f>
        <v>200</v>
      </c>
      <c r="AK177" t="str">
        <f>INDEX(PlayerInfo!F:F,MATCH($AE177,PlayerInfo!$A:$A,0))</f>
        <v>Georgetown</v>
      </c>
      <c r="AL177" t="str">
        <f>INDEX(PlayerInfo!G:G,MATCH($AE177,PlayerInfo!$A:$A,0))</f>
        <v>Rd 1, Pk 3 - WAS</v>
      </c>
    </row>
    <row r="178" spans="1:38" x14ac:dyDescent="0.25">
      <c r="A178" t="s">
        <v>40</v>
      </c>
      <c r="B178" t="s">
        <v>122</v>
      </c>
      <c r="C178" t="s">
        <v>204</v>
      </c>
      <c r="D178" t="s">
        <v>229</v>
      </c>
      <c r="E178" t="s">
        <v>247</v>
      </c>
      <c r="F178" t="s">
        <v>265</v>
      </c>
      <c r="G178" t="s">
        <v>283</v>
      </c>
      <c r="H178" t="s">
        <v>295</v>
      </c>
      <c r="I178" t="s">
        <v>299</v>
      </c>
      <c r="J178" t="s">
        <v>261</v>
      </c>
      <c r="K178" t="s">
        <v>334</v>
      </c>
      <c r="L178" t="s">
        <v>265</v>
      </c>
      <c r="M178" t="s">
        <v>265</v>
      </c>
      <c r="N178" t="s">
        <v>270</v>
      </c>
      <c r="O178" t="s">
        <v>353</v>
      </c>
      <c r="P178" t="s">
        <v>265</v>
      </c>
      <c r="Q178" t="s">
        <v>265</v>
      </c>
      <c r="R178" t="s">
        <v>265</v>
      </c>
      <c r="S178" t="s">
        <v>265</v>
      </c>
      <c r="T178" t="s">
        <v>263</v>
      </c>
      <c r="U178" t="s">
        <v>264</v>
      </c>
      <c r="V178" t="s">
        <v>265</v>
      </c>
      <c r="W178" t="s">
        <v>264</v>
      </c>
      <c r="X178" t="s">
        <v>265</v>
      </c>
      <c r="Y178" t="s">
        <v>264</v>
      </c>
      <c r="AA178" t="s">
        <v>265</v>
      </c>
      <c r="AB178" t="s">
        <v>369</v>
      </c>
      <c r="AC178" t="s">
        <v>265</v>
      </c>
      <c r="AE178" t="str">
        <f t="shared" si="4"/>
        <v>Gary Payton Ii</v>
      </c>
      <c r="AF178" t="str">
        <f t="shared" si="5"/>
        <v>Gary Payton II</v>
      </c>
      <c r="AG178" s="4">
        <f>INDEX(PlayerInfo!B:B,MATCH($AE178,PlayerInfo!$A:$A,0))</f>
        <v>33939</v>
      </c>
      <c r="AH178" t="str">
        <f>INDEX(PlayerInfo!C:C,MATCH($AE178,PlayerInfo!$A:$A,0))</f>
        <v>Seattle, WA</v>
      </c>
      <c r="AI178" t="str">
        <f>INDEX(PlayerInfo!D:D,MATCH($AE178,PlayerInfo!$A:$A,0))</f>
        <v>6'3</v>
      </c>
      <c r="AJ178">
        <f>INDEX(PlayerInfo!E:E,MATCH($AE178,PlayerInfo!$A:$A,0))</f>
        <v>195</v>
      </c>
      <c r="AK178" t="str">
        <f>INDEX(PlayerInfo!F:F,MATCH($AE178,PlayerInfo!$A:$A,0))</f>
        <v>Salt Lake CC/Oregon State</v>
      </c>
      <c r="AL178" t="str">
        <f>INDEX(PlayerInfo!G:G,MATCH($AE178,PlayerInfo!$A:$A,0))</f>
        <v>Undrafted</v>
      </c>
    </row>
    <row r="179" spans="1:38" x14ac:dyDescent="0.25">
      <c r="A179" t="s">
        <v>40</v>
      </c>
      <c r="B179" t="s">
        <v>122</v>
      </c>
      <c r="C179" t="s">
        <v>204</v>
      </c>
      <c r="D179" t="s">
        <v>230</v>
      </c>
      <c r="E179" t="s">
        <v>248</v>
      </c>
      <c r="F179" t="s">
        <v>266</v>
      </c>
      <c r="G179" t="s">
        <v>284</v>
      </c>
      <c r="H179" t="s">
        <v>296</v>
      </c>
      <c r="I179" t="s">
        <v>300</v>
      </c>
      <c r="J179" t="s">
        <v>321</v>
      </c>
      <c r="K179" t="s">
        <v>330</v>
      </c>
      <c r="L179" t="s">
        <v>264</v>
      </c>
      <c r="M179" t="s">
        <v>265</v>
      </c>
      <c r="N179" t="s">
        <v>264</v>
      </c>
      <c r="O179" t="s">
        <v>354</v>
      </c>
      <c r="P179" t="s">
        <v>264</v>
      </c>
      <c r="Q179" t="s">
        <v>270</v>
      </c>
      <c r="R179" t="s">
        <v>265</v>
      </c>
      <c r="S179" t="s">
        <v>265</v>
      </c>
      <c r="T179" t="s">
        <v>265</v>
      </c>
      <c r="U179" t="s">
        <v>259</v>
      </c>
      <c r="V179" t="s">
        <v>264</v>
      </c>
      <c r="W179" t="s">
        <v>270</v>
      </c>
      <c r="X179" t="s">
        <v>265</v>
      </c>
      <c r="Y179" t="s">
        <v>263</v>
      </c>
      <c r="AA179" t="s">
        <v>270</v>
      </c>
      <c r="AB179" t="s">
        <v>372</v>
      </c>
      <c r="AC179" t="s">
        <v>265</v>
      </c>
      <c r="AE179" t="str">
        <f t="shared" si="4"/>
        <v>Nemanja Bjelica</v>
      </c>
      <c r="AF179" t="str">
        <f t="shared" si="5"/>
        <v>Nemanja Bjelica</v>
      </c>
      <c r="AG179" s="4">
        <f>INDEX(PlayerInfo!B:B,MATCH($AE179,PlayerInfo!$A:$A,0))</f>
        <v>32272</v>
      </c>
      <c r="AH179" t="str">
        <f>INDEX(PlayerInfo!C:C,MATCH($AE179,PlayerInfo!$A:$A,0))</f>
        <v>Belgrade, Serbia</v>
      </c>
      <c r="AI179" t="str">
        <f>INDEX(PlayerInfo!D:D,MATCH($AE179,PlayerInfo!$A:$A,0))</f>
        <v>6'9</v>
      </c>
      <c r="AJ179">
        <f>INDEX(PlayerInfo!E:E,MATCH($AE179,PlayerInfo!$A:$A,0))</f>
        <v>234</v>
      </c>
      <c r="AK179" t="str">
        <f>INDEX(PlayerInfo!F:F,MATCH($AE179,PlayerInfo!$A:$A,0))</f>
        <v>-</v>
      </c>
      <c r="AL179" t="str">
        <f>INDEX(PlayerInfo!G:G,MATCH($AE179,PlayerInfo!$A:$A,0))</f>
        <v>Rd 2, Pk 35 - WAS</v>
      </c>
    </row>
    <row r="180" spans="1:38" x14ac:dyDescent="0.25">
      <c r="A180" t="s">
        <v>40</v>
      </c>
      <c r="B180" t="s">
        <v>122</v>
      </c>
      <c r="C180" t="s">
        <v>204</v>
      </c>
      <c r="D180" t="s">
        <v>231</v>
      </c>
      <c r="E180" t="s">
        <v>249</v>
      </c>
      <c r="F180" t="s">
        <v>267</v>
      </c>
      <c r="G180" t="s">
        <v>285</v>
      </c>
      <c r="H180" t="s">
        <v>296</v>
      </c>
      <c r="I180" t="s">
        <v>300</v>
      </c>
      <c r="J180" t="s">
        <v>303</v>
      </c>
      <c r="K180" t="s">
        <v>328</v>
      </c>
      <c r="L180" t="s">
        <v>305</v>
      </c>
      <c r="M180" t="s">
        <v>325</v>
      </c>
      <c r="N180" t="s">
        <v>266</v>
      </c>
      <c r="O180" t="s">
        <v>355</v>
      </c>
      <c r="P180" t="s">
        <v>270</v>
      </c>
      <c r="Q180" t="s">
        <v>259</v>
      </c>
      <c r="R180" t="s">
        <v>265</v>
      </c>
      <c r="S180" t="s">
        <v>265</v>
      </c>
      <c r="T180" t="s">
        <v>265</v>
      </c>
      <c r="U180" t="s">
        <v>261</v>
      </c>
      <c r="V180" t="s">
        <v>264</v>
      </c>
      <c r="W180" t="s">
        <v>261</v>
      </c>
      <c r="X180" t="s">
        <v>265</v>
      </c>
      <c r="Y180" t="s">
        <v>270</v>
      </c>
      <c r="AA180" t="s">
        <v>265</v>
      </c>
      <c r="AB180" t="s">
        <v>317</v>
      </c>
      <c r="AC180" t="s">
        <v>265</v>
      </c>
      <c r="AE180" t="str">
        <f t="shared" si="4"/>
        <v>Jonathan Kuminga</v>
      </c>
      <c r="AF180" t="str">
        <f t="shared" si="5"/>
        <v>Jonathan Kuminga</v>
      </c>
      <c r="AG180" s="4">
        <f>INDEX(PlayerInfo!B:B,MATCH($AE180,PlayerInfo!$A:$A,0))</f>
        <v>37535</v>
      </c>
      <c r="AH180" t="str">
        <f>INDEX(PlayerInfo!C:C,MATCH($AE180,PlayerInfo!$A:$A,0))</f>
        <v>Goma, DR Congo</v>
      </c>
      <c r="AI180" t="str">
        <f>INDEX(PlayerInfo!D:D,MATCH($AE180,PlayerInfo!$A:$A,0))</f>
        <v>6'7</v>
      </c>
      <c r="AJ180">
        <f>INDEX(PlayerInfo!E:E,MATCH($AE180,PlayerInfo!$A:$A,0))</f>
        <v>225</v>
      </c>
      <c r="AK180" t="str">
        <f>INDEX(PlayerInfo!F:F,MATCH($AE180,PlayerInfo!$A:$A,0))</f>
        <v>NBA G League</v>
      </c>
      <c r="AL180" t="str">
        <f>INDEX(PlayerInfo!G:G,MATCH($AE180,PlayerInfo!$A:$A,0))</f>
        <v>Rd 1, Pk 7 - GSW</v>
      </c>
    </row>
    <row r="181" spans="1:38" x14ac:dyDescent="0.25">
      <c r="A181" t="s">
        <v>40</v>
      </c>
      <c r="B181" t="s">
        <v>122</v>
      </c>
      <c r="C181" t="s">
        <v>204</v>
      </c>
      <c r="D181" t="s">
        <v>234</v>
      </c>
      <c r="E181" t="s">
        <v>252</v>
      </c>
      <c r="F181" t="s">
        <v>270</v>
      </c>
      <c r="G181" t="s">
        <v>288</v>
      </c>
      <c r="H181" t="s">
        <v>295</v>
      </c>
      <c r="I181" t="s">
        <v>299</v>
      </c>
      <c r="J181" t="s">
        <v>259</v>
      </c>
      <c r="K181" t="s">
        <v>270</v>
      </c>
      <c r="L181" t="s">
        <v>265</v>
      </c>
      <c r="M181" t="s">
        <v>265</v>
      </c>
      <c r="N181" t="s">
        <v>264</v>
      </c>
      <c r="O181" t="s">
        <v>358</v>
      </c>
      <c r="P181" t="s">
        <v>265</v>
      </c>
      <c r="Q181" t="s">
        <v>265</v>
      </c>
      <c r="R181" t="s">
        <v>265</v>
      </c>
      <c r="S181" t="s">
        <v>264</v>
      </c>
      <c r="T181" t="s">
        <v>265</v>
      </c>
      <c r="U181" t="s">
        <v>265</v>
      </c>
      <c r="V181" t="s">
        <v>264</v>
      </c>
      <c r="W181" t="s">
        <v>265</v>
      </c>
      <c r="X181" t="s">
        <v>265</v>
      </c>
      <c r="Y181" t="s">
        <v>270</v>
      </c>
      <c r="AA181" t="s">
        <v>265</v>
      </c>
      <c r="AB181" t="s">
        <v>370</v>
      </c>
      <c r="AC181" t="s">
        <v>265</v>
      </c>
      <c r="AE181" t="str">
        <f t="shared" si="4"/>
        <v>Chris Chiozza</v>
      </c>
      <c r="AF181" t="str">
        <f t="shared" si="5"/>
        <v>Chris Chiozza</v>
      </c>
      <c r="AG181" s="4">
        <f>INDEX(PlayerInfo!B:B,MATCH($AE181,PlayerInfo!$A:$A,0))</f>
        <v>35024</v>
      </c>
      <c r="AH181" t="str">
        <f>INDEX(PlayerInfo!C:C,MATCH($AE181,PlayerInfo!$A:$A,0))</f>
        <v>Memphis, TN</v>
      </c>
      <c r="AI181" t="str">
        <f>INDEX(PlayerInfo!D:D,MATCH($AE181,PlayerInfo!$A:$A,0))</f>
        <v>5'11</v>
      </c>
      <c r="AJ181">
        <f>INDEX(PlayerInfo!E:E,MATCH($AE181,PlayerInfo!$A:$A,0))</f>
        <v>175</v>
      </c>
      <c r="AK181" t="str">
        <f>INDEX(PlayerInfo!F:F,MATCH($AE181,PlayerInfo!$A:$A,0))</f>
        <v>Florida</v>
      </c>
      <c r="AL181" t="str">
        <f>INDEX(PlayerInfo!G:G,MATCH($AE181,PlayerInfo!$A:$A,0))</f>
        <v>Undrafted</v>
      </c>
    </row>
    <row r="182" spans="1:38" x14ac:dyDescent="0.25">
      <c r="A182" t="s">
        <v>40</v>
      </c>
      <c r="B182" t="s">
        <v>122</v>
      </c>
      <c r="C182" t="s">
        <v>204</v>
      </c>
      <c r="D182" t="s">
        <v>228</v>
      </c>
      <c r="E182" t="s">
        <v>246</v>
      </c>
      <c r="F182" t="s">
        <v>264</v>
      </c>
      <c r="G182" t="s">
        <v>282</v>
      </c>
      <c r="H182" t="s">
        <v>297</v>
      </c>
      <c r="I182" t="s">
        <v>301</v>
      </c>
      <c r="J182" t="s">
        <v>269</v>
      </c>
      <c r="K182" t="s">
        <v>333</v>
      </c>
      <c r="L182" t="s">
        <v>265</v>
      </c>
      <c r="M182" t="s">
        <v>265</v>
      </c>
      <c r="N182" t="s">
        <v>270</v>
      </c>
      <c r="O182" t="s">
        <v>352</v>
      </c>
      <c r="P182" t="s">
        <v>265</v>
      </c>
      <c r="Q182" t="s">
        <v>265</v>
      </c>
      <c r="R182" t="s">
        <v>265</v>
      </c>
      <c r="S182" t="s">
        <v>270</v>
      </c>
      <c r="T182" t="s">
        <v>265</v>
      </c>
      <c r="U182" t="s">
        <v>264</v>
      </c>
      <c r="V182" t="s">
        <v>265</v>
      </c>
      <c r="W182" t="s">
        <v>264</v>
      </c>
      <c r="X182" t="s">
        <v>264</v>
      </c>
      <c r="Y182" t="s">
        <v>265</v>
      </c>
      <c r="AA182" t="s">
        <v>265</v>
      </c>
      <c r="AB182" t="s">
        <v>259</v>
      </c>
      <c r="AC182" t="s">
        <v>265</v>
      </c>
      <c r="AE182" t="str">
        <f t="shared" si="4"/>
        <v>Damion Lee</v>
      </c>
      <c r="AF182" t="str">
        <f t="shared" si="5"/>
        <v>Damion Lee</v>
      </c>
      <c r="AG182" s="4">
        <f>INDEX(PlayerInfo!B:B,MATCH($AE182,PlayerInfo!$A:$A,0))</f>
        <v>33898</v>
      </c>
      <c r="AH182" t="str">
        <f>INDEX(PlayerInfo!C:C,MATCH($AE182,PlayerInfo!$A:$A,0))</f>
        <v>Baltimore, MD</v>
      </c>
      <c r="AI182" t="str">
        <f>INDEX(PlayerInfo!D:D,MATCH($AE182,PlayerInfo!$A:$A,0))</f>
        <v>6'5</v>
      </c>
      <c r="AJ182">
        <f>INDEX(PlayerInfo!E:E,MATCH($AE182,PlayerInfo!$A:$A,0))</f>
        <v>210</v>
      </c>
      <c r="AK182" t="str">
        <f>INDEX(PlayerInfo!F:F,MATCH($AE182,PlayerInfo!$A:$A,0))</f>
        <v>Drexel/Louisville</v>
      </c>
      <c r="AL182" t="str">
        <f>INDEX(PlayerInfo!G:G,MATCH($AE182,PlayerInfo!$A:$A,0))</f>
        <v>Undrafted</v>
      </c>
    </row>
    <row r="183" spans="1:38" x14ac:dyDescent="0.25">
      <c r="A183" t="s">
        <v>40</v>
      </c>
      <c r="B183" t="s">
        <v>122</v>
      </c>
      <c r="C183" t="s">
        <v>204</v>
      </c>
      <c r="D183" t="s">
        <v>223</v>
      </c>
      <c r="E183" t="s">
        <v>241</v>
      </c>
      <c r="F183" t="s">
        <v>259</v>
      </c>
      <c r="G183" t="s">
        <v>277</v>
      </c>
      <c r="H183" t="s">
        <v>295</v>
      </c>
      <c r="I183" t="s">
        <v>299</v>
      </c>
      <c r="J183" t="s">
        <v>259</v>
      </c>
      <c r="K183" t="s">
        <v>331</v>
      </c>
      <c r="L183" t="s">
        <v>265</v>
      </c>
      <c r="M183" t="s">
        <v>265</v>
      </c>
      <c r="N183" t="s">
        <v>265</v>
      </c>
      <c r="O183" t="s">
        <v>347</v>
      </c>
      <c r="P183" t="s">
        <v>265</v>
      </c>
      <c r="Q183" t="s">
        <v>265</v>
      </c>
      <c r="R183" t="s">
        <v>265</v>
      </c>
      <c r="S183" t="s">
        <v>265</v>
      </c>
      <c r="T183" t="s">
        <v>265</v>
      </c>
      <c r="U183" t="s">
        <v>265</v>
      </c>
      <c r="V183" t="s">
        <v>265</v>
      </c>
      <c r="W183" t="s">
        <v>265</v>
      </c>
      <c r="X183" t="s">
        <v>265</v>
      </c>
      <c r="Y183" t="s">
        <v>264</v>
      </c>
      <c r="AA183" t="s">
        <v>265</v>
      </c>
      <c r="AB183" t="s">
        <v>370</v>
      </c>
      <c r="AC183" t="s">
        <v>265</v>
      </c>
      <c r="AE183" t="str">
        <f t="shared" si="4"/>
        <v>Moses Moody</v>
      </c>
      <c r="AF183" t="str">
        <f t="shared" si="5"/>
        <v>Moses Moody</v>
      </c>
      <c r="AG183" s="4">
        <f>INDEX(PlayerInfo!B:B,MATCH($AE183,PlayerInfo!$A:$A,0))</f>
        <v>37407</v>
      </c>
      <c r="AH183" t="str">
        <f>INDEX(PlayerInfo!C:C,MATCH($AE183,PlayerInfo!$A:$A,0))</f>
        <v>Little Rock, AK</v>
      </c>
      <c r="AI183" t="str">
        <f>INDEX(PlayerInfo!D:D,MATCH($AE183,PlayerInfo!$A:$A,0))</f>
        <v>6'5</v>
      </c>
      <c r="AJ183">
        <f>INDEX(PlayerInfo!E:E,MATCH($AE183,PlayerInfo!$A:$A,0))</f>
        <v>211</v>
      </c>
      <c r="AK183" t="str">
        <f>INDEX(PlayerInfo!F:F,MATCH($AE183,PlayerInfo!$A:$A,0))</f>
        <v>Arkansas</v>
      </c>
      <c r="AL183" t="str">
        <f>INDEX(PlayerInfo!G:G,MATCH($AE183,PlayerInfo!$A:$A,0))</f>
        <v>Rd 1, Pk 14 - GSW</v>
      </c>
    </row>
    <row r="184" spans="1:38" x14ac:dyDescent="0.25">
      <c r="A184" t="s">
        <v>40</v>
      </c>
      <c r="B184" t="s">
        <v>122</v>
      </c>
      <c r="C184" t="s">
        <v>204</v>
      </c>
      <c r="D184" t="s">
        <v>232</v>
      </c>
      <c r="E184" t="s">
        <v>250</v>
      </c>
      <c r="F184" t="s">
        <v>268</v>
      </c>
      <c r="G184" t="s">
        <v>286</v>
      </c>
      <c r="H184" t="s">
        <v>296</v>
      </c>
      <c r="I184" t="s">
        <v>300</v>
      </c>
      <c r="J184" t="s">
        <v>265</v>
      </c>
      <c r="K184" t="s">
        <v>265</v>
      </c>
      <c r="L184" t="s">
        <v>265</v>
      </c>
      <c r="M184" t="s">
        <v>265</v>
      </c>
      <c r="N184" t="s">
        <v>265</v>
      </c>
      <c r="O184" t="s">
        <v>356</v>
      </c>
      <c r="P184" t="s">
        <v>265</v>
      </c>
      <c r="Q184" t="s">
        <v>265</v>
      </c>
      <c r="R184" t="s">
        <v>265</v>
      </c>
      <c r="S184" t="s">
        <v>265</v>
      </c>
      <c r="T184" t="s">
        <v>265</v>
      </c>
      <c r="U184" t="s">
        <v>265</v>
      </c>
      <c r="V184" t="s">
        <v>265</v>
      </c>
      <c r="W184" t="s">
        <v>265</v>
      </c>
      <c r="X184" t="s">
        <v>265</v>
      </c>
      <c r="Y184" t="s">
        <v>265</v>
      </c>
      <c r="AA184" t="s">
        <v>265</v>
      </c>
      <c r="AB184" t="s">
        <v>265</v>
      </c>
      <c r="AC184" t="s">
        <v>265</v>
      </c>
      <c r="AE184" t="str">
        <f t="shared" si="4"/>
        <v>Juan Toscano-Anderson</v>
      </c>
      <c r="AF184" t="str">
        <f t="shared" si="5"/>
        <v>Juan Toscano-Anderson</v>
      </c>
      <c r="AG184" s="4">
        <f>INDEX(PlayerInfo!B:B,MATCH($AE184,PlayerInfo!$A:$A,0))</f>
        <v>34069</v>
      </c>
      <c r="AH184" t="str">
        <f>INDEX(PlayerInfo!C:C,MATCH($AE184,PlayerInfo!$A:$A,0))</f>
        <v>Oakland, CA</v>
      </c>
      <c r="AI184" t="str">
        <f>INDEX(PlayerInfo!D:D,MATCH($AE184,PlayerInfo!$A:$A,0))</f>
        <v>6'6</v>
      </c>
      <c r="AJ184">
        <f>INDEX(PlayerInfo!E:E,MATCH($AE184,PlayerInfo!$A:$A,0))</f>
        <v>209</v>
      </c>
      <c r="AK184" t="str">
        <f>INDEX(PlayerInfo!F:F,MATCH($AE184,PlayerInfo!$A:$A,0))</f>
        <v>Marquette</v>
      </c>
      <c r="AL184" t="str">
        <f>INDEX(PlayerInfo!G:G,MATCH($AE184,PlayerInfo!$A:$A,0))</f>
        <v>Undrafted</v>
      </c>
    </row>
    <row r="185" spans="1:38" x14ac:dyDescent="0.25">
      <c r="A185" t="s">
        <v>40</v>
      </c>
      <c r="B185" t="s">
        <v>122</v>
      </c>
      <c r="C185" t="s">
        <v>204</v>
      </c>
      <c r="D185" t="s">
        <v>235</v>
      </c>
      <c r="E185" t="s">
        <v>253</v>
      </c>
      <c r="F185" t="s">
        <v>271</v>
      </c>
      <c r="G185" t="s">
        <v>289</v>
      </c>
      <c r="H185" t="s">
        <v>295</v>
      </c>
      <c r="I185" t="s">
        <v>299</v>
      </c>
      <c r="J185" t="s">
        <v>265</v>
      </c>
      <c r="K185" t="s">
        <v>265</v>
      </c>
      <c r="L185" t="s">
        <v>265</v>
      </c>
      <c r="M185" t="s">
        <v>265</v>
      </c>
      <c r="N185" t="s">
        <v>265</v>
      </c>
      <c r="O185" t="s">
        <v>359</v>
      </c>
      <c r="P185" t="s">
        <v>265</v>
      </c>
      <c r="Q185" t="s">
        <v>265</v>
      </c>
      <c r="R185" t="s">
        <v>265</v>
      </c>
      <c r="S185" t="s">
        <v>265</v>
      </c>
      <c r="T185" t="s">
        <v>265</v>
      </c>
      <c r="U185" t="s">
        <v>265</v>
      </c>
      <c r="V185" t="s">
        <v>265</v>
      </c>
      <c r="W185" t="s">
        <v>265</v>
      </c>
      <c r="X185" t="s">
        <v>265</v>
      </c>
      <c r="Y185" t="s">
        <v>265</v>
      </c>
      <c r="AA185" t="s">
        <v>265</v>
      </c>
      <c r="AB185" t="s">
        <v>265</v>
      </c>
      <c r="AC185" t="s">
        <v>265</v>
      </c>
      <c r="AE185" t="str">
        <f t="shared" si="4"/>
        <v>Stephen Curry</v>
      </c>
      <c r="AF185" t="str">
        <f t="shared" si="5"/>
        <v>Stephen Curry</v>
      </c>
      <c r="AG185" s="4">
        <f>INDEX(PlayerInfo!B:B,MATCH($AE185,PlayerInfo!$A:$A,0))</f>
        <v>32216</v>
      </c>
      <c r="AH185" t="str">
        <f>INDEX(PlayerInfo!C:C,MATCH($AE185,PlayerInfo!$A:$A,0))</f>
        <v>Akron, OH</v>
      </c>
      <c r="AI185" t="str">
        <f>INDEX(PlayerInfo!D:D,MATCH($AE185,PlayerInfo!$A:$A,0))</f>
        <v>6'2</v>
      </c>
      <c r="AJ185">
        <f>INDEX(PlayerInfo!E:E,MATCH($AE185,PlayerInfo!$A:$A,0))</f>
        <v>185</v>
      </c>
      <c r="AK185" t="str">
        <f>INDEX(PlayerInfo!F:F,MATCH($AE185,PlayerInfo!$A:$A,0))</f>
        <v>Davidson</v>
      </c>
      <c r="AL185" t="str">
        <f>INDEX(PlayerInfo!G:G,MATCH($AE185,PlayerInfo!$A:$A,0))</f>
        <v>Rd 1, Pk 7 - GSW</v>
      </c>
    </row>
    <row r="186" spans="1:38" x14ac:dyDescent="0.25">
      <c r="A186" t="s">
        <v>40</v>
      </c>
      <c r="B186" t="s">
        <v>122</v>
      </c>
      <c r="C186" t="s">
        <v>204</v>
      </c>
      <c r="D186" t="s">
        <v>236</v>
      </c>
      <c r="E186" t="s">
        <v>254</v>
      </c>
      <c r="F186" t="s">
        <v>272</v>
      </c>
      <c r="G186" t="s">
        <v>290</v>
      </c>
      <c r="H186" t="s">
        <v>297</v>
      </c>
      <c r="I186" t="s">
        <v>301</v>
      </c>
      <c r="J186" t="s">
        <v>265</v>
      </c>
      <c r="K186" t="s">
        <v>265</v>
      </c>
      <c r="L186" t="s">
        <v>265</v>
      </c>
      <c r="M186" t="s">
        <v>265</v>
      </c>
      <c r="N186" t="s">
        <v>265</v>
      </c>
      <c r="O186" t="s">
        <v>360</v>
      </c>
      <c r="P186" t="s">
        <v>265</v>
      </c>
      <c r="Q186" t="s">
        <v>265</v>
      </c>
      <c r="R186" t="s">
        <v>265</v>
      </c>
      <c r="S186" t="s">
        <v>265</v>
      </c>
      <c r="T186" t="s">
        <v>265</v>
      </c>
      <c r="U186" t="s">
        <v>265</v>
      </c>
      <c r="V186" t="s">
        <v>265</v>
      </c>
      <c r="W186" t="s">
        <v>265</v>
      </c>
      <c r="X186" t="s">
        <v>265</v>
      </c>
      <c r="Y186" t="s">
        <v>265</v>
      </c>
      <c r="AA186" t="s">
        <v>265</v>
      </c>
      <c r="AB186" t="s">
        <v>265</v>
      </c>
      <c r="AC186" t="s">
        <v>265</v>
      </c>
      <c r="AE186" t="str">
        <f t="shared" si="4"/>
        <v>Andre Iguodala</v>
      </c>
      <c r="AF186" t="str">
        <f t="shared" si="5"/>
        <v>Andre Iguodala</v>
      </c>
      <c r="AG186" s="4">
        <f>INDEX(PlayerInfo!B:B,MATCH($AE186,PlayerInfo!$A:$A,0))</f>
        <v>30709</v>
      </c>
      <c r="AH186" t="str">
        <f>INDEX(PlayerInfo!C:C,MATCH($AE186,PlayerInfo!$A:$A,0))</f>
        <v>Springfield, IL</v>
      </c>
      <c r="AI186" t="str">
        <f>INDEX(PlayerInfo!D:D,MATCH($AE186,PlayerInfo!$A:$A,0))</f>
        <v>6'6</v>
      </c>
      <c r="AJ186">
        <f>INDEX(PlayerInfo!E:E,MATCH($AE186,PlayerInfo!$A:$A,0))</f>
        <v>215</v>
      </c>
      <c r="AK186" t="str">
        <f>INDEX(PlayerInfo!F:F,MATCH($AE186,PlayerInfo!$A:$A,0))</f>
        <v>Arizona</v>
      </c>
      <c r="AL186" t="str">
        <f>INDEX(PlayerInfo!G:G,MATCH($AE186,PlayerInfo!$A:$A,0))</f>
        <v>Rd 1, Pk 9 - PHI</v>
      </c>
    </row>
    <row r="187" spans="1:38" x14ac:dyDescent="0.25">
      <c r="A187" t="s">
        <v>40</v>
      </c>
      <c r="B187" t="s">
        <v>122</v>
      </c>
      <c r="C187" t="s">
        <v>204</v>
      </c>
      <c r="D187" t="s">
        <v>233</v>
      </c>
      <c r="E187" t="s">
        <v>251</v>
      </c>
      <c r="F187" t="s">
        <v>269</v>
      </c>
      <c r="G187" t="s">
        <v>287</v>
      </c>
      <c r="H187" t="s">
        <v>295</v>
      </c>
      <c r="I187" t="s">
        <v>299</v>
      </c>
      <c r="J187" t="s">
        <v>265</v>
      </c>
      <c r="K187" t="s">
        <v>265</v>
      </c>
      <c r="L187" t="s">
        <v>265</v>
      </c>
      <c r="M187" t="s">
        <v>265</v>
      </c>
      <c r="N187" t="s">
        <v>265</v>
      </c>
      <c r="O187" t="s">
        <v>357</v>
      </c>
      <c r="P187" t="s">
        <v>265</v>
      </c>
      <c r="Q187" t="s">
        <v>265</v>
      </c>
      <c r="R187" t="s">
        <v>265</v>
      </c>
      <c r="S187" t="s">
        <v>265</v>
      </c>
      <c r="T187" t="s">
        <v>265</v>
      </c>
      <c r="U187" t="s">
        <v>265</v>
      </c>
      <c r="V187" t="s">
        <v>265</v>
      </c>
      <c r="W187" t="s">
        <v>265</v>
      </c>
      <c r="X187" t="s">
        <v>265</v>
      </c>
      <c r="Y187" t="s">
        <v>265</v>
      </c>
      <c r="AA187" t="s">
        <v>265</v>
      </c>
      <c r="AB187" t="s">
        <v>265</v>
      </c>
      <c r="AC187" t="s">
        <v>265</v>
      </c>
      <c r="AE187" t="str">
        <f t="shared" si="4"/>
        <v>Quinndary Weatherspoon</v>
      </c>
      <c r="AF187" t="str">
        <f t="shared" si="5"/>
        <v>Quinndary Weatherspoon</v>
      </c>
      <c r="AG187" s="4">
        <f>INDEX(PlayerInfo!B:B,MATCH($AE187,PlayerInfo!$A:$A,0))</f>
        <v>35318</v>
      </c>
      <c r="AH187" t="str">
        <f>INDEX(PlayerInfo!C:C,MATCH($AE187,PlayerInfo!$A:$A,0))</f>
        <v>Canton, Mississippi</v>
      </c>
      <c r="AI187" t="str">
        <f>INDEX(PlayerInfo!D:D,MATCH($AE187,PlayerInfo!$A:$A,0))</f>
        <v>6'3</v>
      </c>
      <c r="AJ187">
        <f>INDEX(PlayerInfo!E:E,MATCH($AE187,PlayerInfo!$A:$A,0))</f>
        <v>205</v>
      </c>
      <c r="AK187" t="str">
        <f>INDEX(PlayerInfo!F:F,MATCH($AE187,PlayerInfo!$A:$A,0))</f>
        <v>Mississippi State</v>
      </c>
      <c r="AL187" t="str">
        <f>INDEX(PlayerInfo!G:G,MATCH($AE187,PlayerInfo!$A:$A,0))</f>
        <v>Rd 2, Pk 49 - SAS</v>
      </c>
    </row>
    <row r="188" spans="1:38" x14ac:dyDescent="0.25">
      <c r="A188" t="s">
        <v>40</v>
      </c>
      <c r="B188" t="s">
        <v>122</v>
      </c>
      <c r="C188" t="s">
        <v>204</v>
      </c>
      <c r="D188" t="s">
        <v>239</v>
      </c>
      <c r="E188" t="s">
        <v>257</v>
      </c>
      <c r="F188" t="s">
        <v>275</v>
      </c>
      <c r="G188" t="s">
        <v>293</v>
      </c>
      <c r="H188" t="s">
        <v>298</v>
      </c>
      <c r="I188" t="s">
        <v>302</v>
      </c>
      <c r="J188" t="s">
        <v>265</v>
      </c>
      <c r="K188" t="s">
        <v>265</v>
      </c>
      <c r="L188" t="s">
        <v>265</v>
      </c>
      <c r="M188" t="s">
        <v>265</v>
      </c>
      <c r="N188" t="s">
        <v>265</v>
      </c>
      <c r="O188" t="s">
        <v>363</v>
      </c>
      <c r="P188" t="s">
        <v>265</v>
      </c>
      <c r="Q188" t="s">
        <v>265</v>
      </c>
      <c r="R188" t="s">
        <v>265</v>
      </c>
      <c r="S188" t="s">
        <v>265</v>
      </c>
      <c r="T188" t="s">
        <v>265</v>
      </c>
      <c r="U188" t="s">
        <v>265</v>
      </c>
      <c r="V188" t="s">
        <v>265</v>
      </c>
      <c r="W188" t="s">
        <v>265</v>
      </c>
      <c r="X188" t="s">
        <v>265</v>
      </c>
      <c r="Y188" t="s">
        <v>265</v>
      </c>
      <c r="AA188" t="s">
        <v>265</v>
      </c>
      <c r="AB188" t="s">
        <v>265</v>
      </c>
      <c r="AC188" t="s">
        <v>265</v>
      </c>
      <c r="AE188" t="str">
        <f t="shared" si="4"/>
        <v>James Wiseman</v>
      </c>
      <c r="AF188" t="str">
        <f t="shared" si="5"/>
        <v>James Wiseman</v>
      </c>
      <c r="AG188" s="4">
        <f>INDEX(PlayerInfo!B:B,MATCH($AE188,PlayerInfo!$A:$A,0))</f>
        <v>36981</v>
      </c>
      <c r="AH188" t="str">
        <f>INDEX(PlayerInfo!C:C,MATCH($AE188,PlayerInfo!$A:$A,0))</f>
        <v>Nashville, TN</v>
      </c>
      <c r="AI188" t="str">
        <f>INDEX(PlayerInfo!D:D,MATCH($AE188,PlayerInfo!$A:$A,0))</f>
        <v>7'0</v>
      </c>
      <c r="AJ188">
        <f>INDEX(PlayerInfo!E:E,MATCH($AE188,PlayerInfo!$A:$A,0))</f>
        <v>240</v>
      </c>
      <c r="AK188" t="str">
        <f>INDEX(PlayerInfo!F:F,MATCH($AE188,PlayerInfo!$A:$A,0))</f>
        <v>Memphis</v>
      </c>
      <c r="AL188" t="str">
        <f>INDEX(PlayerInfo!G:G,MATCH($AE188,PlayerInfo!$A:$A,0))</f>
        <v>Rd 1, Pk 2 - GSW</v>
      </c>
    </row>
    <row r="189" spans="1:38" x14ac:dyDescent="0.25">
      <c r="A189" t="s">
        <v>41</v>
      </c>
      <c r="B189" t="s">
        <v>123</v>
      </c>
      <c r="C189" t="s">
        <v>195</v>
      </c>
      <c r="D189" t="s">
        <v>238</v>
      </c>
      <c r="E189" t="s">
        <v>256</v>
      </c>
      <c r="F189" t="s">
        <v>274</v>
      </c>
      <c r="G189" t="s">
        <v>292</v>
      </c>
      <c r="H189" t="s">
        <v>296</v>
      </c>
      <c r="I189" t="s">
        <v>300</v>
      </c>
      <c r="J189" t="s">
        <v>275</v>
      </c>
      <c r="K189" t="s">
        <v>259</v>
      </c>
      <c r="L189" t="s">
        <v>312</v>
      </c>
      <c r="M189" t="s">
        <v>261</v>
      </c>
      <c r="N189" t="s">
        <v>321</v>
      </c>
      <c r="O189" t="s">
        <v>362</v>
      </c>
      <c r="P189" t="s">
        <v>325</v>
      </c>
      <c r="Q189" t="s">
        <v>272</v>
      </c>
      <c r="R189" t="s">
        <v>265</v>
      </c>
      <c r="S189" t="s">
        <v>263</v>
      </c>
      <c r="T189" t="s">
        <v>263</v>
      </c>
      <c r="U189" t="s">
        <v>261</v>
      </c>
      <c r="V189" t="s">
        <v>270</v>
      </c>
      <c r="W189" t="s">
        <v>265</v>
      </c>
      <c r="X189" t="s">
        <v>270</v>
      </c>
      <c r="Y189" t="s">
        <v>264</v>
      </c>
      <c r="AA189" t="s">
        <v>265</v>
      </c>
      <c r="AB189" t="s">
        <v>264</v>
      </c>
      <c r="AC189" t="s">
        <v>264</v>
      </c>
      <c r="AD189" t="s">
        <v>396</v>
      </c>
      <c r="AE189" t="str">
        <f t="shared" si="4"/>
        <v>Andrew Wiggins</v>
      </c>
      <c r="AF189" t="str">
        <f t="shared" si="5"/>
        <v>Andrew Wiggins</v>
      </c>
      <c r="AG189" s="4">
        <f>INDEX(PlayerInfo!B:B,MATCH($AE189,PlayerInfo!$A:$A,0))</f>
        <v>34753</v>
      </c>
      <c r="AH189" t="str">
        <f>INDEX(PlayerInfo!C:C,MATCH($AE189,PlayerInfo!$A:$A,0))</f>
        <v>Toronto, ON</v>
      </c>
      <c r="AI189" t="str">
        <f>INDEX(PlayerInfo!D:D,MATCH($AE189,PlayerInfo!$A:$A,0))</f>
        <v>6'7</v>
      </c>
      <c r="AJ189">
        <f>INDEX(PlayerInfo!E:E,MATCH($AE189,PlayerInfo!$A:$A,0))</f>
        <v>197</v>
      </c>
      <c r="AK189" t="str">
        <f>INDEX(PlayerInfo!F:F,MATCH($AE189,PlayerInfo!$A:$A,0))</f>
        <v>Kansas</v>
      </c>
      <c r="AL189" t="str">
        <f>INDEX(PlayerInfo!G:G,MATCH($AE189,PlayerInfo!$A:$A,0))</f>
        <v>Rd 1, Pk 1 - CLE</v>
      </c>
    </row>
    <row r="190" spans="1:38" x14ac:dyDescent="0.25">
      <c r="A190" t="s">
        <v>41</v>
      </c>
      <c r="B190" t="s">
        <v>123</v>
      </c>
      <c r="C190" t="s">
        <v>195</v>
      </c>
      <c r="D190" t="s">
        <v>224</v>
      </c>
      <c r="E190" t="s">
        <v>242</v>
      </c>
      <c r="F190" t="s">
        <v>260</v>
      </c>
      <c r="G190" t="s">
        <v>278</v>
      </c>
      <c r="H190" t="s">
        <v>296</v>
      </c>
      <c r="I190" t="s">
        <v>300</v>
      </c>
      <c r="J190" t="s">
        <v>322</v>
      </c>
      <c r="K190" t="s">
        <v>321</v>
      </c>
      <c r="L190" t="s">
        <v>259</v>
      </c>
      <c r="M190" t="s">
        <v>264</v>
      </c>
      <c r="N190" t="s">
        <v>263</v>
      </c>
      <c r="O190" t="s">
        <v>348</v>
      </c>
      <c r="P190" t="s">
        <v>270</v>
      </c>
      <c r="Q190" t="s">
        <v>270</v>
      </c>
      <c r="R190" t="s">
        <v>265</v>
      </c>
      <c r="S190" t="s">
        <v>264</v>
      </c>
      <c r="T190" t="s">
        <v>264</v>
      </c>
      <c r="U190" t="s">
        <v>261</v>
      </c>
      <c r="V190" t="s">
        <v>261</v>
      </c>
      <c r="W190" t="s">
        <v>259</v>
      </c>
      <c r="X190" t="s">
        <v>265</v>
      </c>
      <c r="Y190" t="s">
        <v>270</v>
      </c>
      <c r="AA190" t="s">
        <v>265</v>
      </c>
      <c r="AB190" t="s">
        <v>270</v>
      </c>
      <c r="AC190" t="s">
        <v>265</v>
      </c>
      <c r="AD190" t="s">
        <v>397</v>
      </c>
      <c r="AE190" t="str">
        <f t="shared" si="4"/>
        <v>Draymond Green</v>
      </c>
      <c r="AF190" t="str">
        <f t="shared" si="5"/>
        <v>Draymond Green</v>
      </c>
      <c r="AG190" s="4">
        <f>INDEX(PlayerInfo!B:B,MATCH($AE190,PlayerInfo!$A:$A,0))</f>
        <v>32936</v>
      </c>
      <c r="AH190" t="str">
        <f>INDEX(PlayerInfo!C:C,MATCH($AE190,PlayerInfo!$A:$A,0))</f>
        <v>Saginaw, MI</v>
      </c>
      <c r="AI190" t="str">
        <f>INDEX(PlayerInfo!D:D,MATCH($AE190,PlayerInfo!$A:$A,0))</f>
        <v>6'6</v>
      </c>
      <c r="AJ190">
        <f>INDEX(PlayerInfo!E:E,MATCH($AE190,PlayerInfo!$A:$A,0))</f>
        <v>230</v>
      </c>
      <c r="AK190" t="str">
        <f>INDEX(PlayerInfo!F:F,MATCH($AE190,PlayerInfo!$A:$A,0))</f>
        <v>Michigan State</v>
      </c>
      <c r="AL190" t="str">
        <f>INDEX(PlayerInfo!G:G,MATCH($AE190,PlayerInfo!$A:$A,0))</f>
        <v>Rd 2, Pk 35 - GSW</v>
      </c>
    </row>
    <row r="191" spans="1:38" x14ac:dyDescent="0.25">
      <c r="A191" t="s">
        <v>41</v>
      </c>
      <c r="B191" t="s">
        <v>123</v>
      </c>
      <c r="C191" t="s">
        <v>195</v>
      </c>
      <c r="D191" t="s">
        <v>225</v>
      </c>
      <c r="E191" t="s">
        <v>243</v>
      </c>
      <c r="F191" t="s">
        <v>261</v>
      </c>
      <c r="G191" t="s">
        <v>279</v>
      </c>
      <c r="H191" t="s">
        <v>296</v>
      </c>
      <c r="I191" t="s">
        <v>300</v>
      </c>
      <c r="J191" t="s">
        <v>307</v>
      </c>
      <c r="K191" t="s">
        <v>260</v>
      </c>
      <c r="L191" t="s">
        <v>270</v>
      </c>
      <c r="M191" t="s">
        <v>264</v>
      </c>
      <c r="N191" t="s">
        <v>270</v>
      </c>
      <c r="O191" t="s">
        <v>349</v>
      </c>
      <c r="P191" t="s">
        <v>265</v>
      </c>
      <c r="Q191" t="s">
        <v>270</v>
      </c>
      <c r="R191" t="s">
        <v>265</v>
      </c>
      <c r="S191" t="s">
        <v>265</v>
      </c>
      <c r="T191" t="s">
        <v>264</v>
      </c>
      <c r="U191" t="s">
        <v>270</v>
      </c>
      <c r="V191" t="s">
        <v>263</v>
      </c>
      <c r="W191" t="s">
        <v>263</v>
      </c>
      <c r="X191" t="s">
        <v>265</v>
      </c>
      <c r="Y191" t="s">
        <v>264</v>
      </c>
      <c r="AA191" t="s">
        <v>265</v>
      </c>
      <c r="AB191" t="s">
        <v>387</v>
      </c>
      <c r="AC191" t="s">
        <v>265</v>
      </c>
      <c r="AD191" t="s">
        <v>298</v>
      </c>
      <c r="AE191" t="str">
        <f t="shared" si="4"/>
        <v>Kevon Looney</v>
      </c>
      <c r="AF191" t="str">
        <f t="shared" si="5"/>
        <v>Kevon Looney</v>
      </c>
      <c r="AG191" s="4">
        <f>INDEX(PlayerInfo!B:B,MATCH($AE191,PlayerInfo!$A:$A,0))</f>
        <v>35101</v>
      </c>
      <c r="AH191" t="str">
        <f>INDEX(PlayerInfo!C:C,MATCH($AE191,PlayerInfo!$A:$A,0))</f>
        <v>Milwaukee, WI</v>
      </c>
      <c r="AI191" t="str">
        <f>INDEX(PlayerInfo!D:D,MATCH($AE191,PlayerInfo!$A:$A,0))</f>
        <v>6'9</v>
      </c>
      <c r="AJ191">
        <f>INDEX(PlayerInfo!E:E,MATCH($AE191,PlayerInfo!$A:$A,0))</f>
        <v>222</v>
      </c>
      <c r="AK191" t="str">
        <f>INDEX(PlayerInfo!F:F,MATCH($AE191,PlayerInfo!$A:$A,0))</f>
        <v>UCLA</v>
      </c>
      <c r="AL191" t="str">
        <f>INDEX(PlayerInfo!G:G,MATCH($AE191,PlayerInfo!$A:$A,0))</f>
        <v>Rd 1, Pk 30 - GSW</v>
      </c>
    </row>
    <row r="192" spans="1:38" x14ac:dyDescent="0.25">
      <c r="A192" t="s">
        <v>41</v>
      </c>
      <c r="B192" t="s">
        <v>123</v>
      </c>
      <c r="C192" t="s">
        <v>195</v>
      </c>
      <c r="D192" t="s">
        <v>226</v>
      </c>
      <c r="E192" t="s">
        <v>244</v>
      </c>
      <c r="F192" t="s">
        <v>262</v>
      </c>
      <c r="G192" t="s">
        <v>280</v>
      </c>
      <c r="H192" t="s">
        <v>295</v>
      </c>
      <c r="I192" t="s">
        <v>299</v>
      </c>
      <c r="J192" t="s">
        <v>324</v>
      </c>
      <c r="K192" t="s">
        <v>322</v>
      </c>
      <c r="L192" t="s">
        <v>304</v>
      </c>
      <c r="M192" t="s">
        <v>272</v>
      </c>
      <c r="N192" t="s">
        <v>274</v>
      </c>
      <c r="O192" t="s">
        <v>350</v>
      </c>
      <c r="P192" t="s">
        <v>265</v>
      </c>
      <c r="Q192" t="s">
        <v>265</v>
      </c>
      <c r="R192" t="s">
        <v>325</v>
      </c>
      <c r="S192" t="s">
        <v>310</v>
      </c>
      <c r="T192" t="s">
        <v>264</v>
      </c>
      <c r="U192" t="s">
        <v>270</v>
      </c>
      <c r="V192" t="s">
        <v>265</v>
      </c>
      <c r="W192" t="s">
        <v>263</v>
      </c>
      <c r="X192" t="s">
        <v>264</v>
      </c>
      <c r="Y192" t="s">
        <v>265</v>
      </c>
      <c r="AA192" t="s">
        <v>265</v>
      </c>
      <c r="AB192" t="s">
        <v>378</v>
      </c>
      <c r="AC192" t="s">
        <v>264</v>
      </c>
      <c r="AD192" t="s">
        <v>398</v>
      </c>
      <c r="AE192" t="str">
        <f t="shared" si="4"/>
        <v>Klay Thompson</v>
      </c>
      <c r="AF192" t="str">
        <f t="shared" si="5"/>
        <v>Klay Thompson</v>
      </c>
      <c r="AG192" s="4">
        <f>INDEX(PlayerInfo!B:B,MATCH($AE192,PlayerInfo!$A:$A,0))</f>
        <v>32912</v>
      </c>
      <c r="AH192" t="str">
        <f>INDEX(PlayerInfo!C:C,MATCH($AE192,PlayerInfo!$A:$A,0))</f>
        <v>Los Angeles, CA</v>
      </c>
      <c r="AI192" t="str">
        <f>INDEX(PlayerInfo!D:D,MATCH($AE192,PlayerInfo!$A:$A,0))</f>
        <v>6'6</v>
      </c>
      <c r="AJ192">
        <f>INDEX(PlayerInfo!E:E,MATCH($AE192,PlayerInfo!$A:$A,0))</f>
        <v>220</v>
      </c>
      <c r="AK192" t="str">
        <f>INDEX(PlayerInfo!F:F,MATCH($AE192,PlayerInfo!$A:$A,0))</f>
        <v>Washington State</v>
      </c>
      <c r="AL192" t="str">
        <f>INDEX(PlayerInfo!G:G,MATCH($AE192,PlayerInfo!$A:$A,0))</f>
        <v>Rd 1, Pk 11 - GSW</v>
      </c>
    </row>
    <row r="193" spans="1:38" x14ac:dyDescent="0.25">
      <c r="A193" t="s">
        <v>41</v>
      </c>
      <c r="B193" t="s">
        <v>123</v>
      </c>
      <c r="C193" t="s">
        <v>195</v>
      </c>
      <c r="D193" t="s">
        <v>227</v>
      </c>
      <c r="E193" t="s">
        <v>245</v>
      </c>
      <c r="F193" t="s">
        <v>263</v>
      </c>
      <c r="G193" t="s">
        <v>281</v>
      </c>
      <c r="H193" t="s">
        <v>295</v>
      </c>
      <c r="I193" t="s">
        <v>299</v>
      </c>
      <c r="J193" t="s">
        <v>318</v>
      </c>
      <c r="K193" t="s">
        <v>312</v>
      </c>
      <c r="L193" t="s">
        <v>306</v>
      </c>
      <c r="M193" t="s">
        <v>262</v>
      </c>
      <c r="N193" t="s">
        <v>276</v>
      </c>
      <c r="O193" t="s">
        <v>351</v>
      </c>
      <c r="P193" t="s">
        <v>270</v>
      </c>
      <c r="Q193" t="s">
        <v>270</v>
      </c>
      <c r="R193" t="s">
        <v>259</v>
      </c>
      <c r="S193" t="s">
        <v>272</v>
      </c>
      <c r="T193" t="s">
        <v>265</v>
      </c>
      <c r="U193" t="s">
        <v>261</v>
      </c>
      <c r="V193" t="s">
        <v>263</v>
      </c>
      <c r="W193" t="s">
        <v>259</v>
      </c>
      <c r="X193" t="s">
        <v>265</v>
      </c>
      <c r="Y193" t="s">
        <v>263</v>
      </c>
      <c r="AA193" t="s">
        <v>265</v>
      </c>
      <c r="AB193" t="s">
        <v>377</v>
      </c>
      <c r="AC193" t="s">
        <v>264</v>
      </c>
      <c r="AD193" t="s">
        <v>399</v>
      </c>
      <c r="AE193" t="str">
        <f t="shared" si="4"/>
        <v>Jordan Poole</v>
      </c>
      <c r="AF193" t="str">
        <f t="shared" si="5"/>
        <v>Jordan Poole</v>
      </c>
      <c r="AG193" s="4">
        <f>INDEX(PlayerInfo!B:B,MATCH($AE193,PlayerInfo!$A:$A,0))</f>
        <v>36330</v>
      </c>
      <c r="AH193" t="str">
        <f>INDEX(PlayerInfo!C:C,MATCH($AE193,PlayerInfo!$A:$A,0))</f>
        <v>Milwaukee, WI</v>
      </c>
      <c r="AI193" t="str">
        <f>INDEX(PlayerInfo!D:D,MATCH($AE193,PlayerInfo!$A:$A,0))</f>
        <v>6'4</v>
      </c>
      <c r="AJ193">
        <f>INDEX(PlayerInfo!E:E,MATCH($AE193,PlayerInfo!$A:$A,0))</f>
        <v>194</v>
      </c>
      <c r="AK193" t="str">
        <f>INDEX(PlayerInfo!F:F,MATCH($AE193,PlayerInfo!$A:$A,0))</f>
        <v>Michigan</v>
      </c>
      <c r="AL193" t="str">
        <f>INDEX(PlayerInfo!G:G,MATCH($AE193,PlayerInfo!$A:$A,0))</f>
        <v>Rd 1, Pk 28 - GSW</v>
      </c>
    </row>
    <row r="194" spans="1:38" x14ac:dyDescent="0.25">
      <c r="A194" t="s">
        <v>41</v>
      </c>
      <c r="B194" t="s">
        <v>123</v>
      </c>
      <c r="C194" t="s">
        <v>195</v>
      </c>
      <c r="D194" t="s">
        <v>237</v>
      </c>
      <c r="E194" t="s">
        <v>255</v>
      </c>
      <c r="F194" t="s">
        <v>273</v>
      </c>
      <c r="G194" t="s">
        <v>291</v>
      </c>
      <c r="H194" t="s">
        <v>296</v>
      </c>
      <c r="I194" t="s">
        <v>300</v>
      </c>
      <c r="J194" t="s">
        <v>315</v>
      </c>
      <c r="K194" t="s">
        <v>274</v>
      </c>
      <c r="L194" t="s">
        <v>312</v>
      </c>
      <c r="M194" t="s">
        <v>325</v>
      </c>
      <c r="N194" t="s">
        <v>321</v>
      </c>
      <c r="O194" t="s">
        <v>361</v>
      </c>
      <c r="P194" t="s">
        <v>259</v>
      </c>
      <c r="Q194" t="s">
        <v>259</v>
      </c>
      <c r="R194" t="s">
        <v>265</v>
      </c>
      <c r="S194" t="s">
        <v>263</v>
      </c>
      <c r="T194" t="s">
        <v>266</v>
      </c>
      <c r="U194" t="s">
        <v>266</v>
      </c>
      <c r="V194" t="s">
        <v>263</v>
      </c>
      <c r="W194" t="s">
        <v>264</v>
      </c>
      <c r="X194" t="s">
        <v>265</v>
      </c>
      <c r="Y194" t="s">
        <v>263</v>
      </c>
      <c r="AA194" t="s">
        <v>264</v>
      </c>
      <c r="AB194" t="s">
        <v>372</v>
      </c>
      <c r="AC194" t="s">
        <v>264</v>
      </c>
      <c r="AE194" t="str">
        <f t="shared" si="4"/>
        <v>Otto Porter Jr</v>
      </c>
      <c r="AF194" t="str">
        <f t="shared" si="5"/>
        <v>Otto Porter Jr</v>
      </c>
      <c r="AG194" s="4">
        <f>INDEX(PlayerInfo!B:B,MATCH($AE194,PlayerInfo!$A:$A,0))</f>
        <v>34123</v>
      </c>
      <c r="AH194" t="str">
        <f>INDEX(PlayerInfo!C:C,MATCH($AE194,PlayerInfo!$A:$A,0))</f>
        <v>St. Louis, MO</v>
      </c>
      <c r="AI194" t="str">
        <f>INDEX(PlayerInfo!D:D,MATCH($AE194,PlayerInfo!$A:$A,0))</f>
        <v>6'8</v>
      </c>
      <c r="AJ194">
        <f>INDEX(PlayerInfo!E:E,MATCH($AE194,PlayerInfo!$A:$A,0))</f>
        <v>200</v>
      </c>
      <c r="AK194" t="str">
        <f>INDEX(PlayerInfo!F:F,MATCH($AE194,PlayerInfo!$A:$A,0))</f>
        <v>Georgetown</v>
      </c>
      <c r="AL194" t="str">
        <f>INDEX(PlayerInfo!G:G,MATCH($AE194,PlayerInfo!$A:$A,0))</f>
        <v>Rd 1, Pk 3 - WAS</v>
      </c>
    </row>
    <row r="195" spans="1:38" x14ac:dyDescent="0.25">
      <c r="A195" t="s">
        <v>41</v>
      </c>
      <c r="B195" t="s">
        <v>123</v>
      </c>
      <c r="C195" t="s">
        <v>195</v>
      </c>
      <c r="D195" t="s">
        <v>234</v>
      </c>
      <c r="E195" t="s">
        <v>252</v>
      </c>
      <c r="F195" t="s">
        <v>270</v>
      </c>
      <c r="G195" t="s">
        <v>288</v>
      </c>
      <c r="H195" t="s">
        <v>295</v>
      </c>
      <c r="I195" t="s">
        <v>299</v>
      </c>
      <c r="J195" t="s">
        <v>303</v>
      </c>
      <c r="K195" t="s">
        <v>312</v>
      </c>
      <c r="L195" t="s">
        <v>265</v>
      </c>
      <c r="M195" t="s">
        <v>265</v>
      </c>
      <c r="N195" t="s">
        <v>264</v>
      </c>
      <c r="O195" t="s">
        <v>358</v>
      </c>
      <c r="P195" t="s">
        <v>265</v>
      </c>
      <c r="Q195" t="s">
        <v>265</v>
      </c>
      <c r="R195" t="s">
        <v>265</v>
      </c>
      <c r="S195" t="s">
        <v>264</v>
      </c>
      <c r="T195" t="s">
        <v>265</v>
      </c>
      <c r="U195" t="s">
        <v>270</v>
      </c>
      <c r="V195" t="s">
        <v>263</v>
      </c>
      <c r="W195" t="s">
        <v>265</v>
      </c>
      <c r="X195" t="s">
        <v>270</v>
      </c>
      <c r="Y195" t="s">
        <v>270</v>
      </c>
      <c r="AA195" t="s">
        <v>265</v>
      </c>
      <c r="AB195" t="s">
        <v>270</v>
      </c>
      <c r="AC195" t="s">
        <v>265</v>
      </c>
      <c r="AE195" t="str">
        <f t="shared" ref="AE195:AE258" si="6">PROPER(SUBSTITUTE(SUBSTITUTE(O195,"_"," "),".",""))</f>
        <v>Chris Chiozza</v>
      </c>
      <c r="AF195" t="str">
        <f t="shared" ref="AF195:AF258" si="7">IF(AE195="Gary Payton Ii", "Gary Payton II", AE195)</f>
        <v>Chris Chiozza</v>
      </c>
      <c r="AG195" s="4">
        <f>INDEX(PlayerInfo!B:B,MATCH($AE195,PlayerInfo!$A:$A,0))</f>
        <v>35024</v>
      </c>
      <c r="AH195" t="str">
        <f>INDEX(PlayerInfo!C:C,MATCH($AE195,PlayerInfo!$A:$A,0))</f>
        <v>Memphis, TN</v>
      </c>
      <c r="AI195" t="str">
        <f>INDEX(PlayerInfo!D:D,MATCH($AE195,PlayerInfo!$A:$A,0))</f>
        <v>5'11</v>
      </c>
      <c r="AJ195">
        <f>INDEX(PlayerInfo!E:E,MATCH($AE195,PlayerInfo!$A:$A,0))</f>
        <v>175</v>
      </c>
      <c r="AK195" t="str">
        <f>INDEX(PlayerInfo!F:F,MATCH($AE195,PlayerInfo!$A:$A,0))</f>
        <v>Florida</v>
      </c>
      <c r="AL195" t="str">
        <f>INDEX(PlayerInfo!G:G,MATCH($AE195,PlayerInfo!$A:$A,0))</f>
        <v>Undrafted</v>
      </c>
    </row>
    <row r="196" spans="1:38" x14ac:dyDescent="0.25">
      <c r="A196" t="s">
        <v>41</v>
      </c>
      <c r="B196" t="s">
        <v>123</v>
      </c>
      <c r="C196" t="s">
        <v>195</v>
      </c>
      <c r="D196" t="s">
        <v>230</v>
      </c>
      <c r="E196" t="s">
        <v>248</v>
      </c>
      <c r="F196" t="s">
        <v>266</v>
      </c>
      <c r="G196" t="s">
        <v>284</v>
      </c>
      <c r="H196" t="s">
        <v>296</v>
      </c>
      <c r="I196" t="s">
        <v>300</v>
      </c>
      <c r="J196" t="s">
        <v>304</v>
      </c>
      <c r="K196" t="s">
        <v>324</v>
      </c>
      <c r="L196" t="s">
        <v>272</v>
      </c>
      <c r="M196" t="s">
        <v>259</v>
      </c>
      <c r="N196" t="s">
        <v>266</v>
      </c>
      <c r="O196" t="s">
        <v>354</v>
      </c>
      <c r="P196" t="s">
        <v>265</v>
      </c>
      <c r="Q196" t="s">
        <v>265</v>
      </c>
      <c r="R196" t="s">
        <v>264</v>
      </c>
      <c r="S196" t="s">
        <v>270</v>
      </c>
      <c r="T196" t="s">
        <v>263</v>
      </c>
      <c r="U196" t="s">
        <v>325</v>
      </c>
      <c r="V196" t="s">
        <v>325</v>
      </c>
      <c r="W196" t="s">
        <v>263</v>
      </c>
      <c r="X196" t="s">
        <v>265</v>
      </c>
      <c r="Y196" t="s">
        <v>270</v>
      </c>
      <c r="AA196" t="s">
        <v>265</v>
      </c>
      <c r="AB196" t="s">
        <v>327</v>
      </c>
      <c r="AC196" t="s">
        <v>264</v>
      </c>
      <c r="AE196" t="str">
        <f t="shared" si="6"/>
        <v>Nemanja Bjelica</v>
      </c>
      <c r="AF196" t="str">
        <f t="shared" si="7"/>
        <v>Nemanja Bjelica</v>
      </c>
      <c r="AG196" s="4">
        <f>INDEX(PlayerInfo!B:B,MATCH($AE196,PlayerInfo!$A:$A,0))</f>
        <v>32272</v>
      </c>
      <c r="AH196" t="str">
        <f>INDEX(PlayerInfo!C:C,MATCH($AE196,PlayerInfo!$A:$A,0))</f>
        <v>Belgrade, Serbia</v>
      </c>
      <c r="AI196" t="str">
        <f>INDEX(PlayerInfo!D:D,MATCH($AE196,PlayerInfo!$A:$A,0))</f>
        <v>6'9</v>
      </c>
      <c r="AJ196">
        <f>INDEX(PlayerInfo!E:E,MATCH($AE196,PlayerInfo!$A:$A,0))</f>
        <v>234</v>
      </c>
      <c r="AK196" t="str">
        <f>INDEX(PlayerInfo!F:F,MATCH($AE196,PlayerInfo!$A:$A,0))</f>
        <v>-</v>
      </c>
      <c r="AL196" t="str">
        <f>INDEX(PlayerInfo!G:G,MATCH($AE196,PlayerInfo!$A:$A,0))</f>
        <v>Rd 2, Pk 35 - WAS</v>
      </c>
    </row>
    <row r="197" spans="1:38" x14ac:dyDescent="0.25">
      <c r="A197" t="s">
        <v>41</v>
      </c>
      <c r="B197" t="s">
        <v>123</v>
      </c>
      <c r="C197" t="s">
        <v>195</v>
      </c>
      <c r="D197" t="s">
        <v>231</v>
      </c>
      <c r="E197" t="s">
        <v>249</v>
      </c>
      <c r="F197" t="s">
        <v>267</v>
      </c>
      <c r="G197" t="s">
        <v>285</v>
      </c>
      <c r="H197" t="s">
        <v>296</v>
      </c>
      <c r="I197" t="s">
        <v>300</v>
      </c>
      <c r="J197" t="s">
        <v>260</v>
      </c>
      <c r="K197" t="s">
        <v>306</v>
      </c>
      <c r="L197" t="s">
        <v>272</v>
      </c>
      <c r="M197" t="s">
        <v>259</v>
      </c>
      <c r="N197" t="s">
        <v>317</v>
      </c>
      <c r="O197" t="s">
        <v>355</v>
      </c>
      <c r="P197" t="s">
        <v>264</v>
      </c>
      <c r="Q197" t="s">
        <v>270</v>
      </c>
      <c r="R197" t="s">
        <v>265</v>
      </c>
      <c r="S197" t="s">
        <v>270</v>
      </c>
      <c r="T197" t="s">
        <v>263</v>
      </c>
      <c r="U197" t="s">
        <v>270</v>
      </c>
      <c r="V197" t="s">
        <v>264</v>
      </c>
      <c r="W197" t="s">
        <v>270</v>
      </c>
      <c r="X197" t="s">
        <v>265</v>
      </c>
      <c r="Y197" t="s">
        <v>264</v>
      </c>
      <c r="AA197" t="s">
        <v>265</v>
      </c>
      <c r="AB197" t="s">
        <v>262</v>
      </c>
      <c r="AC197" t="s">
        <v>265</v>
      </c>
      <c r="AE197" t="str">
        <f t="shared" si="6"/>
        <v>Jonathan Kuminga</v>
      </c>
      <c r="AF197" t="str">
        <f t="shared" si="7"/>
        <v>Jonathan Kuminga</v>
      </c>
      <c r="AG197" s="4">
        <f>INDEX(PlayerInfo!B:B,MATCH($AE197,PlayerInfo!$A:$A,0))</f>
        <v>37535</v>
      </c>
      <c r="AH197" t="str">
        <f>INDEX(PlayerInfo!C:C,MATCH($AE197,PlayerInfo!$A:$A,0))</f>
        <v>Goma, DR Congo</v>
      </c>
      <c r="AI197" t="str">
        <f>INDEX(PlayerInfo!D:D,MATCH($AE197,PlayerInfo!$A:$A,0))</f>
        <v>6'7</v>
      </c>
      <c r="AJ197">
        <f>INDEX(PlayerInfo!E:E,MATCH($AE197,PlayerInfo!$A:$A,0))</f>
        <v>225</v>
      </c>
      <c r="AK197" t="str">
        <f>INDEX(PlayerInfo!F:F,MATCH($AE197,PlayerInfo!$A:$A,0))</f>
        <v>NBA G League</v>
      </c>
      <c r="AL197" t="str">
        <f>INDEX(PlayerInfo!G:G,MATCH($AE197,PlayerInfo!$A:$A,0))</f>
        <v>Rd 1, Pk 7 - GSW</v>
      </c>
    </row>
    <row r="198" spans="1:38" x14ac:dyDescent="0.25">
      <c r="A198" t="s">
        <v>41</v>
      </c>
      <c r="B198" t="s">
        <v>123</v>
      </c>
      <c r="C198" t="s">
        <v>195</v>
      </c>
      <c r="D198" t="s">
        <v>228</v>
      </c>
      <c r="E198" t="s">
        <v>246</v>
      </c>
      <c r="F198" t="s">
        <v>264</v>
      </c>
      <c r="G198" t="s">
        <v>282</v>
      </c>
      <c r="H198" t="s">
        <v>297</v>
      </c>
      <c r="I198" t="s">
        <v>301</v>
      </c>
      <c r="J198" t="s">
        <v>265</v>
      </c>
      <c r="K198" t="s">
        <v>265</v>
      </c>
      <c r="L198" t="s">
        <v>265</v>
      </c>
      <c r="M198" t="s">
        <v>265</v>
      </c>
      <c r="N198" t="s">
        <v>265</v>
      </c>
      <c r="O198" t="s">
        <v>352</v>
      </c>
      <c r="P198" t="s">
        <v>265</v>
      </c>
      <c r="Q198" t="s">
        <v>265</v>
      </c>
      <c r="R198" t="s">
        <v>265</v>
      </c>
      <c r="S198" t="s">
        <v>265</v>
      </c>
      <c r="T198" t="s">
        <v>265</v>
      </c>
      <c r="U198" t="s">
        <v>265</v>
      </c>
      <c r="V198" t="s">
        <v>265</v>
      </c>
      <c r="W198" t="s">
        <v>265</v>
      </c>
      <c r="X198" t="s">
        <v>265</v>
      </c>
      <c r="Y198" t="s">
        <v>265</v>
      </c>
      <c r="AA198" t="s">
        <v>265</v>
      </c>
      <c r="AB198" t="s">
        <v>265</v>
      </c>
      <c r="AC198" t="s">
        <v>265</v>
      </c>
      <c r="AE198" t="str">
        <f t="shared" si="6"/>
        <v>Damion Lee</v>
      </c>
      <c r="AF198" t="str">
        <f t="shared" si="7"/>
        <v>Damion Lee</v>
      </c>
      <c r="AG198" s="4">
        <f>INDEX(PlayerInfo!B:B,MATCH($AE198,PlayerInfo!$A:$A,0))</f>
        <v>33898</v>
      </c>
      <c r="AH198" t="str">
        <f>INDEX(PlayerInfo!C:C,MATCH($AE198,PlayerInfo!$A:$A,0))</f>
        <v>Baltimore, MD</v>
      </c>
      <c r="AI198" t="str">
        <f>INDEX(PlayerInfo!D:D,MATCH($AE198,PlayerInfo!$A:$A,0))</f>
        <v>6'5</v>
      </c>
      <c r="AJ198">
        <f>INDEX(PlayerInfo!E:E,MATCH($AE198,PlayerInfo!$A:$A,0))</f>
        <v>210</v>
      </c>
      <c r="AK198" t="str">
        <f>INDEX(PlayerInfo!F:F,MATCH($AE198,PlayerInfo!$A:$A,0))</f>
        <v>Drexel/Louisville</v>
      </c>
      <c r="AL198" t="str">
        <f>INDEX(PlayerInfo!G:G,MATCH($AE198,PlayerInfo!$A:$A,0))</f>
        <v>Undrafted</v>
      </c>
    </row>
    <row r="199" spans="1:38" x14ac:dyDescent="0.25">
      <c r="A199" t="s">
        <v>41</v>
      </c>
      <c r="B199" t="s">
        <v>123</v>
      </c>
      <c r="C199" t="s">
        <v>195</v>
      </c>
      <c r="D199" t="s">
        <v>232</v>
      </c>
      <c r="E199" t="s">
        <v>250</v>
      </c>
      <c r="F199" t="s">
        <v>268</v>
      </c>
      <c r="G199" t="s">
        <v>286</v>
      </c>
      <c r="H199" t="s">
        <v>296</v>
      </c>
      <c r="I199" t="s">
        <v>300</v>
      </c>
      <c r="J199" t="s">
        <v>265</v>
      </c>
      <c r="K199" t="s">
        <v>265</v>
      </c>
      <c r="L199" t="s">
        <v>265</v>
      </c>
      <c r="M199" t="s">
        <v>265</v>
      </c>
      <c r="N199" t="s">
        <v>265</v>
      </c>
      <c r="O199" t="s">
        <v>356</v>
      </c>
      <c r="P199" t="s">
        <v>265</v>
      </c>
      <c r="Q199" t="s">
        <v>265</v>
      </c>
      <c r="R199" t="s">
        <v>265</v>
      </c>
      <c r="S199" t="s">
        <v>265</v>
      </c>
      <c r="T199" t="s">
        <v>265</v>
      </c>
      <c r="U199" t="s">
        <v>265</v>
      </c>
      <c r="V199" t="s">
        <v>265</v>
      </c>
      <c r="W199" t="s">
        <v>265</v>
      </c>
      <c r="X199" t="s">
        <v>265</v>
      </c>
      <c r="Y199" t="s">
        <v>265</v>
      </c>
      <c r="AA199" t="s">
        <v>265</v>
      </c>
      <c r="AB199" t="s">
        <v>265</v>
      </c>
      <c r="AC199" t="s">
        <v>265</v>
      </c>
      <c r="AE199" t="str">
        <f t="shared" si="6"/>
        <v>Juan Toscano-Anderson</v>
      </c>
      <c r="AF199" t="str">
        <f t="shared" si="7"/>
        <v>Juan Toscano-Anderson</v>
      </c>
      <c r="AG199" s="4">
        <f>INDEX(PlayerInfo!B:B,MATCH($AE199,PlayerInfo!$A:$A,0))</f>
        <v>34069</v>
      </c>
      <c r="AH199" t="str">
        <f>INDEX(PlayerInfo!C:C,MATCH($AE199,PlayerInfo!$A:$A,0))</f>
        <v>Oakland, CA</v>
      </c>
      <c r="AI199" t="str">
        <f>INDEX(PlayerInfo!D:D,MATCH($AE199,PlayerInfo!$A:$A,0))</f>
        <v>6'6</v>
      </c>
      <c r="AJ199">
        <f>INDEX(PlayerInfo!E:E,MATCH($AE199,PlayerInfo!$A:$A,0))</f>
        <v>209</v>
      </c>
      <c r="AK199" t="str">
        <f>INDEX(PlayerInfo!F:F,MATCH($AE199,PlayerInfo!$A:$A,0))</f>
        <v>Marquette</v>
      </c>
      <c r="AL199" t="str">
        <f>INDEX(PlayerInfo!G:G,MATCH($AE199,PlayerInfo!$A:$A,0))</f>
        <v>Undrafted</v>
      </c>
    </row>
    <row r="200" spans="1:38" x14ac:dyDescent="0.25">
      <c r="A200" t="s">
        <v>41</v>
      </c>
      <c r="B200" t="s">
        <v>123</v>
      </c>
      <c r="C200" t="s">
        <v>195</v>
      </c>
      <c r="D200" t="s">
        <v>235</v>
      </c>
      <c r="E200" t="s">
        <v>253</v>
      </c>
      <c r="F200" t="s">
        <v>271</v>
      </c>
      <c r="G200" t="s">
        <v>289</v>
      </c>
      <c r="H200" t="s">
        <v>295</v>
      </c>
      <c r="I200" t="s">
        <v>299</v>
      </c>
      <c r="J200" t="s">
        <v>265</v>
      </c>
      <c r="K200" t="s">
        <v>265</v>
      </c>
      <c r="L200" t="s">
        <v>265</v>
      </c>
      <c r="M200" t="s">
        <v>265</v>
      </c>
      <c r="N200" t="s">
        <v>265</v>
      </c>
      <c r="O200" t="s">
        <v>359</v>
      </c>
      <c r="P200" t="s">
        <v>265</v>
      </c>
      <c r="Q200" t="s">
        <v>265</v>
      </c>
      <c r="R200" t="s">
        <v>265</v>
      </c>
      <c r="S200" t="s">
        <v>265</v>
      </c>
      <c r="T200" t="s">
        <v>265</v>
      </c>
      <c r="U200" t="s">
        <v>265</v>
      </c>
      <c r="V200" t="s">
        <v>265</v>
      </c>
      <c r="W200" t="s">
        <v>265</v>
      </c>
      <c r="X200" t="s">
        <v>265</v>
      </c>
      <c r="Y200" t="s">
        <v>265</v>
      </c>
      <c r="AA200" t="s">
        <v>265</v>
      </c>
      <c r="AB200" t="s">
        <v>265</v>
      </c>
      <c r="AC200" t="s">
        <v>265</v>
      </c>
      <c r="AE200" t="str">
        <f t="shared" si="6"/>
        <v>Stephen Curry</v>
      </c>
      <c r="AF200" t="str">
        <f t="shared" si="7"/>
        <v>Stephen Curry</v>
      </c>
      <c r="AG200" s="4">
        <f>INDEX(PlayerInfo!B:B,MATCH($AE200,PlayerInfo!$A:$A,0))</f>
        <v>32216</v>
      </c>
      <c r="AH200" t="str">
        <f>INDEX(PlayerInfo!C:C,MATCH($AE200,PlayerInfo!$A:$A,0))</f>
        <v>Akron, OH</v>
      </c>
      <c r="AI200" t="str">
        <f>INDEX(PlayerInfo!D:D,MATCH($AE200,PlayerInfo!$A:$A,0))</f>
        <v>6'2</v>
      </c>
      <c r="AJ200">
        <f>INDEX(PlayerInfo!E:E,MATCH($AE200,PlayerInfo!$A:$A,0))</f>
        <v>185</v>
      </c>
      <c r="AK200" t="str">
        <f>INDEX(PlayerInfo!F:F,MATCH($AE200,PlayerInfo!$A:$A,0))</f>
        <v>Davidson</v>
      </c>
      <c r="AL200" t="str">
        <f>INDEX(PlayerInfo!G:G,MATCH($AE200,PlayerInfo!$A:$A,0))</f>
        <v>Rd 1, Pk 7 - GSW</v>
      </c>
    </row>
    <row r="201" spans="1:38" x14ac:dyDescent="0.25">
      <c r="A201" t="s">
        <v>41</v>
      </c>
      <c r="B201" t="s">
        <v>123</v>
      </c>
      <c r="C201" t="s">
        <v>195</v>
      </c>
      <c r="D201" t="s">
        <v>236</v>
      </c>
      <c r="E201" t="s">
        <v>254</v>
      </c>
      <c r="F201" t="s">
        <v>272</v>
      </c>
      <c r="G201" t="s">
        <v>290</v>
      </c>
      <c r="H201" t="s">
        <v>297</v>
      </c>
      <c r="I201" t="s">
        <v>301</v>
      </c>
      <c r="J201" t="s">
        <v>265</v>
      </c>
      <c r="K201" t="s">
        <v>265</v>
      </c>
      <c r="L201" t="s">
        <v>265</v>
      </c>
      <c r="M201" t="s">
        <v>265</v>
      </c>
      <c r="N201" t="s">
        <v>265</v>
      </c>
      <c r="O201" t="s">
        <v>360</v>
      </c>
      <c r="P201" t="s">
        <v>265</v>
      </c>
      <c r="Q201" t="s">
        <v>265</v>
      </c>
      <c r="R201" t="s">
        <v>265</v>
      </c>
      <c r="S201" t="s">
        <v>265</v>
      </c>
      <c r="T201" t="s">
        <v>265</v>
      </c>
      <c r="U201" t="s">
        <v>265</v>
      </c>
      <c r="V201" t="s">
        <v>265</v>
      </c>
      <c r="W201" t="s">
        <v>265</v>
      </c>
      <c r="X201" t="s">
        <v>265</v>
      </c>
      <c r="Y201" t="s">
        <v>265</v>
      </c>
      <c r="AA201" t="s">
        <v>265</v>
      </c>
      <c r="AB201" t="s">
        <v>265</v>
      </c>
      <c r="AC201" t="s">
        <v>265</v>
      </c>
      <c r="AE201" t="str">
        <f t="shared" si="6"/>
        <v>Andre Iguodala</v>
      </c>
      <c r="AF201" t="str">
        <f t="shared" si="7"/>
        <v>Andre Iguodala</v>
      </c>
      <c r="AG201" s="4">
        <f>INDEX(PlayerInfo!B:B,MATCH($AE201,PlayerInfo!$A:$A,0))</f>
        <v>30709</v>
      </c>
      <c r="AH201" t="str">
        <f>INDEX(PlayerInfo!C:C,MATCH($AE201,PlayerInfo!$A:$A,0))</f>
        <v>Springfield, IL</v>
      </c>
      <c r="AI201" t="str">
        <f>INDEX(PlayerInfo!D:D,MATCH($AE201,PlayerInfo!$A:$A,0))</f>
        <v>6'6</v>
      </c>
      <c r="AJ201">
        <f>INDEX(PlayerInfo!E:E,MATCH($AE201,PlayerInfo!$A:$A,0))</f>
        <v>215</v>
      </c>
      <c r="AK201" t="str">
        <f>INDEX(PlayerInfo!F:F,MATCH($AE201,PlayerInfo!$A:$A,0))</f>
        <v>Arizona</v>
      </c>
      <c r="AL201" t="str">
        <f>INDEX(PlayerInfo!G:G,MATCH($AE201,PlayerInfo!$A:$A,0))</f>
        <v>Rd 1, Pk 9 - PHI</v>
      </c>
    </row>
    <row r="202" spans="1:38" x14ac:dyDescent="0.25">
      <c r="A202" t="s">
        <v>41</v>
      </c>
      <c r="B202" t="s">
        <v>123</v>
      </c>
      <c r="C202" t="s">
        <v>195</v>
      </c>
      <c r="D202" t="s">
        <v>223</v>
      </c>
      <c r="E202" t="s">
        <v>241</v>
      </c>
      <c r="F202" t="s">
        <v>259</v>
      </c>
      <c r="G202" t="s">
        <v>277</v>
      </c>
      <c r="H202" t="s">
        <v>295</v>
      </c>
      <c r="I202" t="s">
        <v>299</v>
      </c>
      <c r="J202" t="s">
        <v>265</v>
      </c>
      <c r="K202" t="s">
        <v>265</v>
      </c>
      <c r="L202" t="s">
        <v>265</v>
      </c>
      <c r="M202" t="s">
        <v>265</v>
      </c>
      <c r="N202" t="s">
        <v>265</v>
      </c>
      <c r="O202" t="s">
        <v>347</v>
      </c>
      <c r="P202" t="s">
        <v>265</v>
      </c>
      <c r="Q202" t="s">
        <v>265</v>
      </c>
      <c r="R202" t="s">
        <v>265</v>
      </c>
      <c r="S202" t="s">
        <v>265</v>
      </c>
      <c r="T202" t="s">
        <v>265</v>
      </c>
      <c r="U202" t="s">
        <v>265</v>
      </c>
      <c r="V202" t="s">
        <v>265</v>
      </c>
      <c r="W202" t="s">
        <v>265</v>
      </c>
      <c r="X202" t="s">
        <v>265</v>
      </c>
      <c r="Y202" t="s">
        <v>265</v>
      </c>
      <c r="AA202" t="s">
        <v>265</v>
      </c>
      <c r="AB202" t="s">
        <v>265</v>
      </c>
      <c r="AC202" t="s">
        <v>265</v>
      </c>
      <c r="AE202" t="str">
        <f t="shared" si="6"/>
        <v>Moses Moody</v>
      </c>
      <c r="AF202" t="str">
        <f t="shared" si="7"/>
        <v>Moses Moody</v>
      </c>
      <c r="AG202" s="4">
        <f>INDEX(PlayerInfo!B:B,MATCH($AE202,PlayerInfo!$A:$A,0))</f>
        <v>37407</v>
      </c>
      <c r="AH202" t="str">
        <f>INDEX(PlayerInfo!C:C,MATCH($AE202,PlayerInfo!$A:$A,0))</f>
        <v>Little Rock, AK</v>
      </c>
      <c r="AI202" t="str">
        <f>INDEX(PlayerInfo!D:D,MATCH($AE202,PlayerInfo!$A:$A,0))</f>
        <v>6'5</v>
      </c>
      <c r="AJ202">
        <f>INDEX(PlayerInfo!E:E,MATCH($AE202,PlayerInfo!$A:$A,0))</f>
        <v>211</v>
      </c>
      <c r="AK202" t="str">
        <f>INDEX(PlayerInfo!F:F,MATCH($AE202,PlayerInfo!$A:$A,0))</f>
        <v>Arkansas</v>
      </c>
      <c r="AL202" t="str">
        <f>INDEX(PlayerInfo!G:G,MATCH($AE202,PlayerInfo!$A:$A,0))</f>
        <v>Rd 1, Pk 14 - GSW</v>
      </c>
    </row>
    <row r="203" spans="1:38" x14ac:dyDescent="0.25">
      <c r="A203" t="s">
        <v>41</v>
      </c>
      <c r="B203" t="s">
        <v>123</v>
      </c>
      <c r="C203" t="s">
        <v>195</v>
      </c>
      <c r="D203" t="s">
        <v>229</v>
      </c>
      <c r="E203" t="s">
        <v>247</v>
      </c>
      <c r="F203" t="s">
        <v>265</v>
      </c>
      <c r="G203" t="s">
        <v>283</v>
      </c>
      <c r="H203" t="s">
        <v>295</v>
      </c>
      <c r="I203" t="s">
        <v>299</v>
      </c>
      <c r="J203" t="s">
        <v>265</v>
      </c>
      <c r="K203" t="s">
        <v>265</v>
      </c>
      <c r="L203" t="s">
        <v>265</v>
      </c>
      <c r="M203" t="s">
        <v>265</v>
      </c>
      <c r="N203" t="s">
        <v>265</v>
      </c>
      <c r="O203" t="s">
        <v>353</v>
      </c>
      <c r="P203" t="s">
        <v>265</v>
      </c>
      <c r="Q203" t="s">
        <v>265</v>
      </c>
      <c r="R203" t="s">
        <v>265</v>
      </c>
      <c r="S203" t="s">
        <v>265</v>
      </c>
      <c r="T203" t="s">
        <v>265</v>
      </c>
      <c r="U203" t="s">
        <v>265</v>
      </c>
      <c r="V203" t="s">
        <v>265</v>
      </c>
      <c r="W203" t="s">
        <v>265</v>
      </c>
      <c r="X203" t="s">
        <v>265</v>
      </c>
      <c r="Y203" t="s">
        <v>265</v>
      </c>
      <c r="AA203" t="s">
        <v>265</v>
      </c>
      <c r="AB203" t="s">
        <v>265</v>
      </c>
      <c r="AC203" t="s">
        <v>265</v>
      </c>
      <c r="AE203" t="str">
        <f t="shared" si="6"/>
        <v>Gary Payton Ii</v>
      </c>
      <c r="AF203" t="str">
        <f t="shared" si="7"/>
        <v>Gary Payton II</v>
      </c>
      <c r="AG203" s="4">
        <f>INDEX(PlayerInfo!B:B,MATCH($AE203,PlayerInfo!$A:$A,0))</f>
        <v>33939</v>
      </c>
      <c r="AH203" t="str">
        <f>INDEX(PlayerInfo!C:C,MATCH($AE203,PlayerInfo!$A:$A,0))</f>
        <v>Seattle, WA</v>
      </c>
      <c r="AI203" t="str">
        <f>INDEX(PlayerInfo!D:D,MATCH($AE203,PlayerInfo!$A:$A,0))</f>
        <v>6'3</v>
      </c>
      <c r="AJ203">
        <f>INDEX(PlayerInfo!E:E,MATCH($AE203,PlayerInfo!$A:$A,0))</f>
        <v>195</v>
      </c>
      <c r="AK203" t="str">
        <f>INDEX(PlayerInfo!F:F,MATCH($AE203,PlayerInfo!$A:$A,0))</f>
        <v>Salt Lake CC/Oregon State</v>
      </c>
      <c r="AL203" t="str">
        <f>INDEX(PlayerInfo!G:G,MATCH($AE203,PlayerInfo!$A:$A,0))</f>
        <v>Undrafted</v>
      </c>
    </row>
    <row r="204" spans="1:38" x14ac:dyDescent="0.25">
      <c r="A204" t="s">
        <v>41</v>
      </c>
      <c r="B204" t="s">
        <v>123</v>
      </c>
      <c r="C204" t="s">
        <v>195</v>
      </c>
      <c r="D204" t="s">
        <v>233</v>
      </c>
      <c r="E204" t="s">
        <v>251</v>
      </c>
      <c r="F204" t="s">
        <v>269</v>
      </c>
      <c r="G204" t="s">
        <v>287</v>
      </c>
      <c r="H204" t="s">
        <v>295</v>
      </c>
      <c r="I204" t="s">
        <v>299</v>
      </c>
      <c r="J204" t="s">
        <v>265</v>
      </c>
      <c r="K204" t="s">
        <v>265</v>
      </c>
      <c r="L204" t="s">
        <v>265</v>
      </c>
      <c r="M204" t="s">
        <v>265</v>
      </c>
      <c r="N204" t="s">
        <v>265</v>
      </c>
      <c r="O204" t="s">
        <v>357</v>
      </c>
      <c r="P204" t="s">
        <v>265</v>
      </c>
      <c r="Q204" t="s">
        <v>265</v>
      </c>
      <c r="R204" t="s">
        <v>265</v>
      </c>
      <c r="S204" t="s">
        <v>265</v>
      </c>
      <c r="T204" t="s">
        <v>265</v>
      </c>
      <c r="U204" t="s">
        <v>265</v>
      </c>
      <c r="V204" t="s">
        <v>265</v>
      </c>
      <c r="W204" t="s">
        <v>265</v>
      </c>
      <c r="X204" t="s">
        <v>265</v>
      </c>
      <c r="Y204" t="s">
        <v>265</v>
      </c>
      <c r="AA204" t="s">
        <v>265</v>
      </c>
      <c r="AB204" t="s">
        <v>265</v>
      </c>
      <c r="AC204" t="s">
        <v>265</v>
      </c>
      <c r="AE204" t="str">
        <f t="shared" si="6"/>
        <v>Quinndary Weatherspoon</v>
      </c>
      <c r="AF204" t="str">
        <f t="shared" si="7"/>
        <v>Quinndary Weatherspoon</v>
      </c>
      <c r="AG204" s="4">
        <f>INDEX(PlayerInfo!B:B,MATCH($AE204,PlayerInfo!$A:$A,0))</f>
        <v>35318</v>
      </c>
      <c r="AH204" t="str">
        <f>INDEX(PlayerInfo!C:C,MATCH($AE204,PlayerInfo!$A:$A,0))</f>
        <v>Canton, Mississippi</v>
      </c>
      <c r="AI204" t="str">
        <f>INDEX(PlayerInfo!D:D,MATCH($AE204,PlayerInfo!$A:$A,0))</f>
        <v>6'3</v>
      </c>
      <c r="AJ204">
        <f>INDEX(PlayerInfo!E:E,MATCH($AE204,PlayerInfo!$A:$A,0))</f>
        <v>205</v>
      </c>
      <c r="AK204" t="str">
        <f>INDEX(PlayerInfo!F:F,MATCH($AE204,PlayerInfo!$A:$A,0))</f>
        <v>Mississippi State</v>
      </c>
      <c r="AL204" t="str">
        <f>INDEX(PlayerInfo!G:G,MATCH($AE204,PlayerInfo!$A:$A,0))</f>
        <v>Rd 2, Pk 49 - SAS</v>
      </c>
    </row>
    <row r="205" spans="1:38" x14ac:dyDescent="0.25">
      <c r="A205" t="s">
        <v>41</v>
      </c>
      <c r="B205" t="s">
        <v>123</v>
      </c>
      <c r="C205" t="s">
        <v>195</v>
      </c>
      <c r="D205" t="s">
        <v>239</v>
      </c>
      <c r="E205" t="s">
        <v>257</v>
      </c>
      <c r="F205" t="s">
        <v>275</v>
      </c>
      <c r="G205" t="s">
        <v>293</v>
      </c>
      <c r="H205" t="s">
        <v>298</v>
      </c>
      <c r="I205" t="s">
        <v>302</v>
      </c>
      <c r="J205" t="s">
        <v>265</v>
      </c>
      <c r="K205" t="s">
        <v>265</v>
      </c>
      <c r="L205" t="s">
        <v>265</v>
      </c>
      <c r="M205" t="s">
        <v>265</v>
      </c>
      <c r="N205" t="s">
        <v>265</v>
      </c>
      <c r="O205" t="s">
        <v>363</v>
      </c>
      <c r="P205" t="s">
        <v>265</v>
      </c>
      <c r="Q205" t="s">
        <v>265</v>
      </c>
      <c r="R205" t="s">
        <v>265</v>
      </c>
      <c r="S205" t="s">
        <v>265</v>
      </c>
      <c r="T205" t="s">
        <v>265</v>
      </c>
      <c r="U205" t="s">
        <v>265</v>
      </c>
      <c r="V205" t="s">
        <v>265</v>
      </c>
      <c r="W205" t="s">
        <v>265</v>
      </c>
      <c r="X205" t="s">
        <v>265</v>
      </c>
      <c r="Y205" t="s">
        <v>265</v>
      </c>
      <c r="AA205" t="s">
        <v>265</v>
      </c>
      <c r="AB205" t="s">
        <v>265</v>
      </c>
      <c r="AC205" t="s">
        <v>265</v>
      </c>
      <c r="AE205" t="str">
        <f t="shared" si="6"/>
        <v>James Wiseman</v>
      </c>
      <c r="AF205" t="str">
        <f t="shared" si="7"/>
        <v>James Wiseman</v>
      </c>
      <c r="AG205" s="4">
        <f>INDEX(PlayerInfo!B:B,MATCH($AE205,PlayerInfo!$A:$A,0))</f>
        <v>36981</v>
      </c>
      <c r="AH205" t="str">
        <f>INDEX(PlayerInfo!C:C,MATCH($AE205,PlayerInfo!$A:$A,0))</f>
        <v>Nashville, TN</v>
      </c>
      <c r="AI205" t="str">
        <f>INDEX(PlayerInfo!D:D,MATCH($AE205,PlayerInfo!$A:$A,0))</f>
        <v>7'0</v>
      </c>
      <c r="AJ205">
        <f>INDEX(PlayerInfo!E:E,MATCH($AE205,PlayerInfo!$A:$A,0))</f>
        <v>240</v>
      </c>
      <c r="AK205" t="str">
        <f>INDEX(PlayerInfo!F:F,MATCH($AE205,PlayerInfo!$A:$A,0))</f>
        <v>Memphis</v>
      </c>
      <c r="AL205" t="str">
        <f>INDEX(PlayerInfo!G:G,MATCH($AE205,PlayerInfo!$A:$A,0))</f>
        <v>Rd 1, Pk 2 - GSW</v>
      </c>
    </row>
    <row r="206" spans="1:38" x14ac:dyDescent="0.25">
      <c r="A206" t="s">
        <v>42</v>
      </c>
      <c r="B206" t="s">
        <v>124</v>
      </c>
      <c r="C206" t="s">
        <v>205</v>
      </c>
      <c r="D206" t="s">
        <v>227</v>
      </c>
      <c r="E206" t="s">
        <v>245</v>
      </c>
      <c r="F206" t="s">
        <v>263</v>
      </c>
      <c r="G206" t="s">
        <v>281</v>
      </c>
      <c r="H206" t="s">
        <v>295</v>
      </c>
      <c r="I206" t="s">
        <v>299</v>
      </c>
      <c r="J206" t="s">
        <v>308</v>
      </c>
      <c r="K206" t="s">
        <v>311</v>
      </c>
      <c r="L206" t="s">
        <v>315</v>
      </c>
      <c r="M206" t="s">
        <v>327</v>
      </c>
      <c r="N206" t="s">
        <v>316</v>
      </c>
      <c r="O206" t="s">
        <v>351</v>
      </c>
      <c r="P206" t="s">
        <v>263</v>
      </c>
      <c r="Q206" t="s">
        <v>259</v>
      </c>
      <c r="R206" t="s">
        <v>325</v>
      </c>
      <c r="S206" t="s">
        <v>321</v>
      </c>
      <c r="T206" t="s">
        <v>265</v>
      </c>
      <c r="U206" t="s">
        <v>270</v>
      </c>
      <c r="V206" t="s">
        <v>263</v>
      </c>
      <c r="W206" t="s">
        <v>259</v>
      </c>
      <c r="X206" t="s">
        <v>270</v>
      </c>
      <c r="Y206" t="s">
        <v>265</v>
      </c>
      <c r="AA206" t="s">
        <v>264</v>
      </c>
      <c r="AB206" t="s">
        <v>384</v>
      </c>
      <c r="AC206" t="s">
        <v>265</v>
      </c>
      <c r="AD206" t="s">
        <v>396</v>
      </c>
      <c r="AE206" t="str">
        <f t="shared" si="6"/>
        <v>Jordan Poole</v>
      </c>
      <c r="AF206" t="str">
        <f t="shared" si="7"/>
        <v>Jordan Poole</v>
      </c>
      <c r="AG206" s="4">
        <f>INDEX(PlayerInfo!B:B,MATCH($AE206,PlayerInfo!$A:$A,0))</f>
        <v>36330</v>
      </c>
      <c r="AH206" t="str">
        <f>INDEX(PlayerInfo!C:C,MATCH($AE206,PlayerInfo!$A:$A,0))</f>
        <v>Milwaukee, WI</v>
      </c>
      <c r="AI206" t="str">
        <f>INDEX(PlayerInfo!D:D,MATCH($AE206,PlayerInfo!$A:$A,0))</f>
        <v>6'4</v>
      </c>
      <c r="AJ206">
        <f>INDEX(PlayerInfo!E:E,MATCH($AE206,PlayerInfo!$A:$A,0))</f>
        <v>194</v>
      </c>
      <c r="AK206" t="str">
        <f>INDEX(PlayerInfo!F:F,MATCH($AE206,PlayerInfo!$A:$A,0))</f>
        <v>Michigan</v>
      </c>
      <c r="AL206" t="str">
        <f>INDEX(PlayerInfo!G:G,MATCH($AE206,PlayerInfo!$A:$A,0))</f>
        <v>Rd 1, Pk 28 - GSW</v>
      </c>
    </row>
    <row r="207" spans="1:38" x14ac:dyDescent="0.25">
      <c r="A207" t="s">
        <v>42</v>
      </c>
      <c r="B207" t="s">
        <v>124</v>
      </c>
      <c r="C207" t="s">
        <v>205</v>
      </c>
      <c r="D207" t="s">
        <v>237</v>
      </c>
      <c r="E207" t="s">
        <v>255</v>
      </c>
      <c r="F207" t="s">
        <v>273</v>
      </c>
      <c r="G207" t="s">
        <v>291</v>
      </c>
      <c r="H207" t="s">
        <v>296</v>
      </c>
      <c r="I207" t="s">
        <v>300</v>
      </c>
      <c r="J207" t="s">
        <v>304</v>
      </c>
      <c r="K207" t="s">
        <v>326</v>
      </c>
      <c r="L207" t="s">
        <v>261</v>
      </c>
      <c r="M207" t="s">
        <v>270</v>
      </c>
      <c r="N207" t="s">
        <v>327</v>
      </c>
      <c r="O207" t="s">
        <v>361</v>
      </c>
      <c r="P207" t="s">
        <v>265</v>
      </c>
      <c r="Q207" t="s">
        <v>265</v>
      </c>
      <c r="R207" t="s">
        <v>264</v>
      </c>
      <c r="S207" t="s">
        <v>325</v>
      </c>
      <c r="T207" t="s">
        <v>270</v>
      </c>
      <c r="U207" t="s">
        <v>264</v>
      </c>
      <c r="V207" t="s">
        <v>264</v>
      </c>
      <c r="W207" t="s">
        <v>264</v>
      </c>
      <c r="X207" t="s">
        <v>263</v>
      </c>
      <c r="Y207" t="s">
        <v>265</v>
      </c>
      <c r="AA207" t="s">
        <v>264</v>
      </c>
      <c r="AB207" t="s">
        <v>384</v>
      </c>
      <c r="AC207" t="s">
        <v>265</v>
      </c>
      <c r="AD207" t="s">
        <v>397</v>
      </c>
      <c r="AE207" t="str">
        <f t="shared" si="6"/>
        <v>Otto Porter Jr</v>
      </c>
      <c r="AF207" t="str">
        <f t="shared" si="7"/>
        <v>Otto Porter Jr</v>
      </c>
      <c r="AG207" s="4">
        <f>INDEX(PlayerInfo!B:B,MATCH($AE207,PlayerInfo!$A:$A,0))</f>
        <v>34123</v>
      </c>
      <c r="AH207" t="str">
        <f>INDEX(PlayerInfo!C:C,MATCH($AE207,PlayerInfo!$A:$A,0))</f>
        <v>St. Louis, MO</v>
      </c>
      <c r="AI207" t="str">
        <f>INDEX(PlayerInfo!D:D,MATCH($AE207,PlayerInfo!$A:$A,0))</f>
        <v>6'8</v>
      </c>
      <c r="AJ207">
        <f>INDEX(PlayerInfo!E:E,MATCH($AE207,PlayerInfo!$A:$A,0))</f>
        <v>200</v>
      </c>
      <c r="AK207" t="str">
        <f>INDEX(PlayerInfo!F:F,MATCH($AE207,PlayerInfo!$A:$A,0))</f>
        <v>Georgetown</v>
      </c>
      <c r="AL207" t="str">
        <f>INDEX(PlayerInfo!G:G,MATCH($AE207,PlayerInfo!$A:$A,0))</f>
        <v>Rd 1, Pk 3 - WAS</v>
      </c>
    </row>
    <row r="208" spans="1:38" x14ac:dyDescent="0.25">
      <c r="A208" t="s">
        <v>42</v>
      </c>
      <c r="B208" t="s">
        <v>124</v>
      </c>
      <c r="C208" t="s">
        <v>205</v>
      </c>
      <c r="D208" t="s">
        <v>225</v>
      </c>
      <c r="E208" t="s">
        <v>243</v>
      </c>
      <c r="F208" t="s">
        <v>261</v>
      </c>
      <c r="G208" t="s">
        <v>279</v>
      </c>
      <c r="H208" t="s">
        <v>296</v>
      </c>
      <c r="I208" t="s">
        <v>300</v>
      </c>
      <c r="J208" t="s">
        <v>313</v>
      </c>
      <c r="K208" t="s">
        <v>270</v>
      </c>
      <c r="L208" t="s">
        <v>272</v>
      </c>
      <c r="M208" t="s">
        <v>259</v>
      </c>
      <c r="N208" t="s">
        <v>325</v>
      </c>
      <c r="O208" t="s">
        <v>349</v>
      </c>
      <c r="P208" t="s">
        <v>264</v>
      </c>
      <c r="Q208" t="s">
        <v>264</v>
      </c>
      <c r="R208" t="s">
        <v>265</v>
      </c>
      <c r="S208" t="s">
        <v>265</v>
      </c>
      <c r="T208" t="s">
        <v>270</v>
      </c>
      <c r="U208" t="s">
        <v>325</v>
      </c>
      <c r="V208" t="s">
        <v>259</v>
      </c>
      <c r="W208" t="s">
        <v>261</v>
      </c>
      <c r="X208" t="s">
        <v>264</v>
      </c>
      <c r="Y208" t="s">
        <v>264</v>
      </c>
      <c r="AA208" t="s">
        <v>270</v>
      </c>
      <c r="AB208" t="s">
        <v>371</v>
      </c>
      <c r="AC208" t="s">
        <v>265</v>
      </c>
      <c r="AD208" t="s">
        <v>298</v>
      </c>
      <c r="AE208" t="str">
        <f t="shared" si="6"/>
        <v>Kevon Looney</v>
      </c>
      <c r="AF208" t="str">
        <f t="shared" si="7"/>
        <v>Kevon Looney</v>
      </c>
      <c r="AG208" s="4">
        <f>INDEX(PlayerInfo!B:B,MATCH($AE208,PlayerInfo!$A:$A,0))</f>
        <v>35101</v>
      </c>
      <c r="AH208" t="str">
        <f>INDEX(PlayerInfo!C:C,MATCH($AE208,PlayerInfo!$A:$A,0))</f>
        <v>Milwaukee, WI</v>
      </c>
      <c r="AI208" t="str">
        <f>INDEX(PlayerInfo!D:D,MATCH($AE208,PlayerInfo!$A:$A,0))</f>
        <v>6'9</v>
      </c>
      <c r="AJ208">
        <f>INDEX(PlayerInfo!E:E,MATCH($AE208,PlayerInfo!$A:$A,0))</f>
        <v>222</v>
      </c>
      <c r="AK208" t="str">
        <f>INDEX(PlayerInfo!F:F,MATCH($AE208,PlayerInfo!$A:$A,0))</f>
        <v>UCLA</v>
      </c>
      <c r="AL208" t="str">
        <f>INDEX(PlayerInfo!G:G,MATCH($AE208,PlayerInfo!$A:$A,0))</f>
        <v>Rd 1, Pk 30 - GSW</v>
      </c>
    </row>
    <row r="209" spans="1:38" x14ac:dyDescent="0.25">
      <c r="A209" t="s">
        <v>42</v>
      </c>
      <c r="B209" t="s">
        <v>124</v>
      </c>
      <c r="C209" t="s">
        <v>205</v>
      </c>
      <c r="D209" t="s">
        <v>226</v>
      </c>
      <c r="E209" t="s">
        <v>244</v>
      </c>
      <c r="F209" t="s">
        <v>262</v>
      </c>
      <c r="G209" t="s">
        <v>280</v>
      </c>
      <c r="H209" t="s">
        <v>295</v>
      </c>
      <c r="I209" t="s">
        <v>299</v>
      </c>
      <c r="J209" t="s">
        <v>273</v>
      </c>
      <c r="K209" t="s">
        <v>338</v>
      </c>
      <c r="L209" t="s">
        <v>322</v>
      </c>
      <c r="M209" t="s">
        <v>266</v>
      </c>
      <c r="N209" t="s">
        <v>304</v>
      </c>
      <c r="O209" t="s">
        <v>350</v>
      </c>
      <c r="P209" t="s">
        <v>264</v>
      </c>
      <c r="Q209" t="s">
        <v>270</v>
      </c>
      <c r="R209" t="s">
        <v>264</v>
      </c>
      <c r="S209" t="s">
        <v>262</v>
      </c>
      <c r="T209" t="s">
        <v>270</v>
      </c>
      <c r="U209" t="s">
        <v>264</v>
      </c>
      <c r="V209" t="s">
        <v>264</v>
      </c>
      <c r="W209" t="s">
        <v>264</v>
      </c>
      <c r="X209" t="s">
        <v>265</v>
      </c>
      <c r="Y209" t="s">
        <v>264</v>
      </c>
      <c r="AA209" t="s">
        <v>265</v>
      </c>
      <c r="AB209" t="s">
        <v>388</v>
      </c>
      <c r="AC209" t="s">
        <v>265</v>
      </c>
      <c r="AD209" t="s">
        <v>398</v>
      </c>
      <c r="AE209" t="str">
        <f t="shared" si="6"/>
        <v>Klay Thompson</v>
      </c>
      <c r="AF209" t="str">
        <f t="shared" si="7"/>
        <v>Klay Thompson</v>
      </c>
      <c r="AG209" s="4">
        <f>INDEX(PlayerInfo!B:B,MATCH($AE209,PlayerInfo!$A:$A,0))</f>
        <v>32912</v>
      </c>
      <c r="AH209" t="str">
        <f>INDEX(PlayerInfo!C:C,MATCH($AE209,PlayerInfo!$A:$A,0))</f>
        <v>Los Angeles, CA</v>
      </c>
      <c r="AI209" t="str">
        <f>INDEX(PlayerInfo!D:D,MATCH($AE209,PlayerInfo!$A:$A,0))</f>
        <v>6'6</v>
      </c>
      <c r="AJ209">
        <f>INDEX(PlayerInfo!E:E,MATCH($AE209,PlayerInfo!$A:$A,0))</f>
        <v>220</v>
      </c>
      <c r="AK209" t="str">
        <f>INDEX(PlayerInfo!F:F,MATCH($AE209,PlayerInfo!$A:$A,0))</f>
        <v>Washington State</v>
      </c>
      <c r="AL209" t="str">
        <f>INDEX(PlayerInfo!G:G,MATCH($AE209,PlayerInfo!$A:$A,0))</f>
        <v>Rd 1, Pk 11 - GSW</v>
      </c>
    </row>
    <row r="210" spans="1:38" x14ac:dyDescent="0.25">
      <c r="A210" t="s">
        <v>42</v>
      </c>
      <c r="B210" t="s">
        <v>124</v>
      </c>
      <c r="C210" t="s">
        <v>205</v>
      </c>
      <c r="D210" t="s">
        <v>235</v>
      </c>
      <c r="E210" t="s">
        <v>253</v>
      </c>
      <c r="F210" t="s">
        <v>271</v>
      </c>
      <c r="G210" t="s">
        <v>289</v>
      </c>
      <c r="H210" t="s">
        <v>295</v>
      </c>
      <c r="I210" t="s">
        <v>299</v>
      </c>
      <c r="J210" t="s">
        <v>321</v>
      </c>
      <c r="K210" t="s">
        <v>323</v>
      </c>
      <c r="L210" t="s">
        <v>263</v>
      </c>
      <c r="M210" t="s">
        <v>264</v>
      </c>
      <c r="N210" t="s">
        <v>259</v>
      </c>
      <c r="O210" t="s">
        <v>359</v>
      </c>
      <c r="P210" t="s">
        <v>265</v>
      </c>
      <c r="Q210" t="s">
        <v>265</v>
      </c>
      <c r="R210" t="s">
        <v>264</v>
      </c>
      <c r="S210" t="s">
        <v>259</v>
      </c>
      <c r="T210" t="s">
        <v>265</v>
      </c>
      <c r="U210" t="s">
        <v>264</v>
      </c>
      <c r="V210" t="s">
        <v>270</v>
      </c>
      <c r="W210" t="s">
        <v>270</v>
      </c>
      <c r="X210" t="s">
        <v>265</v>
      </c>
      <c r="Y210" t="s">
        <v>259</v>
      </c>
      <c r="AA210" t="s">
        <v>265</v>
      </c>
      <c r="AB210" t="s">
        <v>377</v>
      </c>
      <c r="AC210" t="s">
        <v>265</v>
      </c>
      <c r="AD210" t="s">
        <v>399</v>
      </c>
      <c r="AE210" t="str">
        <f t="shared" si="6"/>
        <v>Stephen Curry</v>
      </c>
      <c r="AF210" t="str">
        <f t="shared" si="7"/>
        <v>Stephen Curry</v>
      </c>
      <c r="AG210" s="4">
        <f>INDEX(PlayerInfo!B:B,MATCH($AE210,PlayerInfo!$A:$A,0))</f>
        <v>32216</v>
      </c>
      <c r="AH210" t="str">
        <f>INDEX(PlayerInfo!C:C,MATCH($AE210,PlayerInfo!$A:$A,0))</f>
        <v>Akron, OH</v>
      </c>
      <c r="AI210" t="str">
        <f>INDEX(PlayerInfo!D:D,MATCH($AE210,PlayerInfo!$A:$A,0))</f>
        <v>6'2</v>
      </c>
      <c r="AJ210">
        <f>INDEX(PlayerInfo!E:E,MATCH($AE210,PlayerInfo!$A:$A,0))</f>
        <v>185</v>
      </c>
      <c r="AK210" t="str">
        <f>INDEX(PlayerInfo!F:F,MATCH($AE210,PlayerInfo!$A:$A,0))</f>
        <v>Davidson</v>
      </c>
      <c r="AL210" t="str">
        <f>INDEX(PlayerInfo!G:G,MATCH($AE210,PlayerInfo!$A:$A,0))</f>
        <v>Rd 1, Pk 7 - GSW</v>
      </c>
    </row>
    <row r="211" spans="1:38" x14ac:dyDescent="0.25">
      <c r="A211" t="s">
        <v>42</v>
      </c>
      <c r="B211" t="s">
        <v>124</v>
      </c>
      <c r="C211" t="s">
        <v>205</v>
      </c>
      <c r="D211" t="s">
        <v>231</v>
      </c>
      <c r="E211" t="s">
        <v>249</v>
      </c>
      <c r="F211" t="s">
        <v>267</v>
      </c>
      <c r="G211" t="s">
        <v>285</v>
      </c>
      <c r="H211" t="s">
        <v>296</v>
      </c>
      <c r="I211" t="s">
        <v>300</v>
      </c>
      <c r="J211" t="s">
        <v>274</v>
      </c>
      <c r="K211" t="s">
        <v>274</v>
      </c>
      <c r="L211" t="s">
        <v>261</v>
      </c>
      <c r="M211" t="s">
        <v>264</v>
      </c>
      <c r="N211" t="s">
        <v>325</v>
      </c>
      <c r="O211" t="s">
        <v>355</v>
      </c>
      <c r="P211" t="s">
        <v>263</v>
      </c>
      <c r="Q211" t="s">
        <v>259</v>
      </c>
      <c r="R211" t="s">
        <v>265</v>
      </c>
      <c r="S211" t="s">
        <v>263</v>
      </c>
      <c r="T211" t="s">
        <v>265</v>
      </c>
      <c r="U211" t="s">
        <v>264</v>
      </c>
      <c r="V211" t="s">
        <v>264</v>
      </c>
      <c r="W211" t="s">
        <v>264</v>
      </c>
      <c r="X211" t="s">
        <v>265</v>
      </c>
      <c r="Y211" t="s">
        <v>265</v>
      </c>
      <c r="AA211" t="s">
        <v>265</v>
      </c>
      <c r="AB211" t="s">
        <v>372</v>
      </c>
      <c r="AC211" t="s">
        <v>264</v>
      </c>
      <c r="AE211" t="str">
        <f t="shared" si="6"/>
        <v>Jonathan Kuminga</v>
      </c>
      <c r="AF211" t="str">
        <f t="shared" si="7"/>
        <v>Jonathan Kuminga</v>
      </c>
      <c r="AG211" s="4">
        <f>INDEX(PlayerInfo!B:B,MATCH($AE211,PlayerInfo!$A:$A,0))</f>
        <v>37535</v>
      </c>
      <c r="AH211" t="str">
        <f>INDEX(PlayerInfo!C:C,MATCH($AE211,PlayerInfo!$A:$A,0))</f>
        <v>Goma, DR Congo</v>
      </c>
      <c r="AI211" t="str">
        <f>INDEX(PlayerInfo!D:D,MATCH($AE211,PlayerInfo!$A:$A,0))</f>
        <v>6'7</v>
      </c>
      <c r="AJ211">
        <f>INDEX(PlayerInfo!E:E,MATCH($AE211,PlayerInfo!$A:$A,0))</f>
        <v>225</v>
      </c>
      <c r="AK211" t="str">
        <f>INDEX(PlayerInfo!F:F,MATCH($AE211,PlayerInfo!$A:$A,0))</f>
        <v>NBA G League</v>
      </c>
      <c r="AL211" t="str">
        <f>INDEX(PlayerInfo!G:G,MATCH($AE211,PlayerInfo!$A:$A,0))</f>
        <v>Rd 1, Pk 7 - GSW</v>
      </c>
    </row>
    <row r="212" spans="1:38" x14ac:dyDescent="0.25">
      <c r="A212" t="s">
        <v>42</v>
      </c>
      <c r="B212" t="s">
        <v>124</v>
      </c>
      <c r="C212" t="s">
        <v>205</v>
      </c>
      <c r="D212" t="s">
        <v>224</v>
      </c>
      <c r="E212" t="s">
        <v>242</v>
      </c>
      <c r="F212" t="s">
        <v>260</v>
      </c>
      <c r="G212" t="s">
        <v>278</v>
      </c>
      <c r="H212" t="s">
        <v>296</v>
      </c>
      <c r="I212" t="s">
        <v>300</v>
      </c>
      <c r="J212" t="s">
        <v>274</v>
      </c>
      <c r="K212" t="s">
        <v>307</v>
      </c>
      <c r="L212" t="s">
        <v>270</v>
      </c>
      <c r="M212" t="s">
        <v>265</v>
      </c>
      <c r="N212" t="s">
        <v>270</v>
      </c>
      <c r="O212" t="s">
        <v>348</v>
      </c>
      <c r="P212" t="s">
        <v>270</v>
      </c>
      <c r="Q212" t="s">
        <v>270</v>
      </c>
      <c r="R212" t="s">
        <v>265</v>
      </c>
      <c r="S212" t="s">
        <v>270</v>
      </c>
      <c r="T212" t="s">
        <v>265</v>
      </c>
      <c r="U212" t="s">
        <v>266</v>
      </c>
      <c r="V212" t="s">
        <v>263</v>
      </c>
      <c r="W212" t="s">
        <v>270</v>
      </c>
      <c r="X212" t="s">
        <v>264</v>
      </c>
      <c r="Y212" t="s">
        <v>264</v>
      </c>
      <c r="AA212" t="s">
        <v>265</v>
      </c>
      <c r="AB212" t="s">
        <v>374</v>
      </c>
      <c r="AC212" t="s">
        <v>265</v>
      </c>
      <c r="AE212" t="str">
        <f t="shared" si="6"/>
        <v>Draymond Green</v>
      </c>
      <c r="AF212" t="str">
        <f t="shared" si="7"/>
        <v>Draymond Green</v>
      </c>
      <c r="AG212" s="4">
        <f>INDEX(PlayerInfo!B:B,MATCH($AE212,PlayerInfo!$A:$A,0))</f>
        <v>32936</v>
      </c>
      <c r="AH212" t="str">
        <f>INDEX(PlayerInfo!C:C,MATCH($AE212,PlayerInfo!$A:$A,0))</f>
        <v>Saginaw, MI</v>
      </c>
      <c r="AI212" t="str">
        <f>INDEX(PlayerInfo!D:D,MATCH($AE212,PlayerInfo!$A:$A,0))</f>
        <v>6'6</v>
      </c>
      <c r="AJ212">
        <f>INDEX(PlayerInfo!E:E,MATCH($AE212,PlayerInfo!$A:$A,0))</f>
        <v>230</v>
      </c>
      <c r="AK212" t="str">
        <f>INDEX(PlayerInfo!F:F,MATCH($AE212,PlayerInfo!$A:$A,0))</f>
        <v>Michigan State</v>
      </c>
      <c r="AL212" t="str">
        <f>INDEX(PlayerInfo!G:G,MATCH($AE212,PlayerInfo!$A:$A,0))</f>
        <v>Rd 2, Pk 35 - GSW</v>
      </c>
    </row>
    <row r="213" spans="1:38" x14ac:dyDescent="0.25">
      <c r="A213" t="s">
        <v>42</v>
      </c>
      <c r="B213" t="s">
        <v>124</v>
      </c>
      <c r="C213" t="s">
        <v>205</v>
      </c>
      <c r="D213" t="s">
        <v>223</v>
      </c>
      <c r="E213" t="s">
        <v>241</v>
      </c>
      <c r="F213" t="s">
        <v>259</v>
      </c>
      <c r="G213" t="s">
        <v>277</v>
      </c>
      <c r="H213" t="s">
        <v>295</v>
      </c>
      <c r="I213" t="s">
        <v>299</v>
      </c>
      <c r="J213" t="s">
        <v>272</v>
      </c>
      <c r="K213" t="s">
        <v>307</v>
      </c>
      <c r="L213" t="s">
        <v>263</v>
      </c>
      <c r="M213" t="s">
        <v>264</v>
      </c>
      <c r="N213" t="s">
        <v>264</v>
      </c>
      <c r="O213" t="s">
        <v>347</v>
      </c>
      <c r="P213" t="s">
        <v>265</v>
      </c>
      <c r="Q213" t="s">
        <v>265</v>
      </c>
      <c r="R213" t="s">
        <v>264</v>
      </c>
      <c r="S213" t="s">
        <v>264</v>
      </c>
      <c r="T213" t="s">
        <v>265</v>
      </c>
      <c r="U213" t="s">
        <v>264</v>
      </c>
      <c r="V213" t="s">
        <v>265</v>
      </c>
      <c r="W213" t="s">
        <v>264</v>
      </c>
      <c r="X213" t="s">
        <v>265</v>
      </c>
      <c r="Y213" t="s">
        <v>265</v>
      </c>
      <c r="AA213" t="s">
        <v>265</v>
      </c>
      <c r="AB213" t="s">
        <v>372</v>
      </c>
      <c r="AC213" t="s">
        <v>265</v>
      </c>
      <c r="AE213" t="str">
        <f t="shared" si="6"/>
        <v>Moses Moody</v>
      </c>
      <c r="AF213" t="str">
        <f t="shared" si="7"/>
        <v>Moses Moody</v>
      </c>
      <c r="AG213" s="4">
        <f>INDEX(PlayerInfo!B:B,MATCH($AE213,PlayerInfo!$A:$A,0))</f>
        <v>37407</v>
      </c>
      <c r="AH213" t="str">
        <f>INDEX(PlayerInfo!C:C,MATCH($AE213,PlayerInfo!$A:$A,0))</f>
        <v>Little Rock, AK</v>
      </c>
      <c r="AI213" t="str">
        <f>INDEX(PlayerInfo!D:D,MATCH($AE213,PlayerInfo!$A:$A,0))</f>
        <v>6'5</v>
      </c>
      <c r="AJ213">
        <f>INDEX(PlayerInfo!E:E,MATCH($AE213,PlayerInfo!$A:$A,0))</f>
        <v>211</v>
      </c>
      <c r="AK213" t="str">
        <f>INDEX(PlayerInfo!F:F,MATCH($AE213,PlayerInfo!$A:$A,0))</f>
        <v>Arkansas</v>
      </c>
      <c r="AL213" t="str">
        <f>INDEX(PlayerInfo!G:G,MATCH($AE213,PlayerInfo!$A:$A,0))</f>
        <v>Rd 1, Pk 14 - GSW</v>
      </c>
    </row>
    <row r="214" spans="1:38" x14ac:dyDescent="0.25">
      <c r="A214" t="s">
        <v>42</v>
      </c>
      <c r="B214" t="s">
        <v>124</v>
      </c>
      <c r="C214" t="s">
        <v>205</v>
      </c>
      <c r="D214" t="s">
        <v>228</v>
      </c>
      <c r="E214" t="s">
        <v>246</v>
      </c>
      <c r="F214" t="s">
        <v>264</v>
      </c>
      <c r="G214" t="s">
        <v>282</v>
      </c>
      <c r="H214" t="s">
        <v>297</v>
      </c>
      <c r="I214" t="s">
        <v>301</v>
      </c>
      <c r="J214" t="s">
        <v>307</v>
      </c>
      <c r="K214" t="s">
        <v>307</v>
      </c>
      <c r="L214" t="s">
        <v>270</v>
      </c>
      <c r="M214" t="s">
        <v>265</v>
      </c>
      <c r="N214" t="s">
        <v>261</v>
      </c>
      <c r="O214" t="s">
        <v>352</v>
      </c>
      <c r="P214" t="s">
        <v>270</v>
      </c>
      <c r="Q214" t="s">
        <v>270</v>
      </c>
      <c r="R214" t="s">
        <v>265</v>
      </c>
      <c r="S214" t="s">
        <v>261</v>
      </c>
      <c r="T214" t="s">
        <v>265</v>
      </c>
      <c r="U214" t="s">
        <v>261</v>
      </c>
      <c r="V214" t="s">
        <v>265</v>
      </c>
      <c r="W214" t="s">
        <v>265</v>
      </c>
      <c r="X214" t="s">
        <v>265</v>
      </c>
      <c r="Y214" t="s">
        <v>264</v>
      </c>
      <c r="AA214" t="s">
        <v>265</v>
      </c>
      <c r="AB214" t="s">
        <v>272</v>
      </c>
      <c r="AC214" t="s">
        <v>264</v>
      </c>
      <c r="AE214" t="str">
        <f t="shared" si="6"/>
        <v>Damion Lee</v>
      </c>
      <c r="AF214" t="str">
        <f t="shared" si="7"/>
        <v>Damion Lee</v>
      </c>
      <c r="AG214" s="4">
        <f>INDEX(PlayerInfo!B:B,MATCH($AE214,PlayerInfo!$A:$A,0))</f>
        <v>33898</v>
      </c>
      <c r="AH214" t="str">
        <f>INDEX(PlayerInfo!C:C,MATCH($AE214,PlayerInfo!$A:$A,0))</f>
        <v>Baltimore, MD</v>
      </c>
      <c r="AI214" t="str">
        <f>INDEX(PlayerInfo!D:D,MATCH($AE214,PlayerInfo!$A:$A,0))</f>
        <v>6'5</v>
      </c>
      <c r="AJ214">
        <f>INDEX(PlayerInfo!E:E,MATCH($AE214,PlayerInfo!$A:$A,0))</f>
        <v>210</v>
      </c>
      <c r="AK214" t="str">
        <f>INDEX(PlayerInfo!F:F,MATCH($AE214,PlayerInfo!$A:$A,0))</f>
        <v>Drexel/Louisville</v>
      </c>
      <c r="AL214" t="str">
        <f>INDEX(PlayerInfo!G:G,MATCH($AE214,PlayerInfo!$A:$A,0))</f>
        <v>Undrafted</v>
      </c>
    </row>
    <row r="215" spans="1:38" x14ac:dyDescent="0.25">
      <c r="A215" t="s">
        <v>42</v>
      </c>
      <c r="B215" t="s">
        <v>124</v>
      </c>
      <c r="C215" t="s">
        <v>205</v>
      </c>
      <c r="D215" t="s">
        <v>232</v>
      </c>
      <c r="E215" t="s">
        <v>250</v>
      </c>
      <c r="F215" t="s">
        <v>268</v>
      </c>
      <c r="G215" t="s">
        <v>286</v>
      </c>
      <c r="H215" t="s">
        <v>296</v>
      </c>
      <c r="I215" t="s">
        <v>300</v>
      </c>
      <c r="J215" t="s">
        <v>305</v>
      </c>
      <c r="K215" t="s">
        <v>304</v>
      </c>
      <c r="L215" t="s">
        <v>317</v>
      </c>
      <c r="M215" t="s">
        <v>263</v>
      </c>
      <c r="N215" t="s">
        <v>259</v>
      </c>
      <c r="O215" t="s">
        <v>356</v>
      </c>
      <c r="P215" t="s">
        <v>265</v>
      </c>
      <c r="Q215" t="s">
        <v>265</v>
      </c>
      <c r="R215" t="s">
        <v>264</v>
      </c>
      <c r="S215" t="s">
        <v>270</v>
      </c>
      <c r="T215" t="s">
        <v>265</v>
      </c>
      <c r="U215" t="s">
        <v>264</v>
      </c>
      <c r="V215" t="s">
        <v>270</v>
      </c>
      <c r="W215" t="s">
        <v>270</v>
      </c>
      <c r="X215" t="s">
        <v>264</v>
      </c>
      <c r="Y215" t="s">
        <v>265</v>
      </c>
      <c r="AA215" t="s">
        <v>265</v>
      </c>
      <c r="AB215" t="s">
        <v>371</v>
      </c>
      <c r="AC215" t="s">
        <v>264</v>
      </c>
      <c r="AE215" t="str">
        <f t="shared" si="6"/>
        <v>Juan Toscano-Anderson</v>
      </c>
      <c r="AF215" t="str">
        <f t="shared" si="7"/>
        <v>Juan Toscano-Anderson</v>
      </c>
      <c r="AG215" s="4">
        <f>INDEX(PlayerInfo!B:B,MATCH($AE215,PlayerInfo!$A:$A,0))</f>
        <v>34069</v>
      </c>
      <c r="AH215" t="str">
        <f>INDEX(PlayerInfo!C:C,MATCH($AE215,PlayerInfo!$A:$A,0))</f>
        <v>Oakland, CA</v>
      </c>
      <c r="AI215" t="str">
        <f>INDEX(PlayerInfo!D:D,MATCH($AE215,PlayerInfo!$A:$A,0))</f>
        <v>6'6</v>
      </c>
      <c r="AJ215">
        <f>INDEX(PlayerInfo!E:E,MATCH($AE215,PlayerInfo!$A:$A,0))</f>
        <v>209</v>
      </c>
      <c r="AK215" t="str">
        <f>INDEX(PlayerInfo!F:F,MATCH($AE215,PlayerInfo!$A:$A,0))</f>
        <v>Marquette</v>
      </c>
      <c r="AL215" t="str">
        <f>INDEX(PlayerInfo!G:G,MATCH($AE215,PlayerInfo!$A:$A,0))</f>
        <v>Undrafted</v>
      </c>
    </row>
    <row r="216" spans="1:38" x14ac:dyDescent="0.25">
      <c r="A216" t="s">
        <v>42</v>
      </c>
      <c r="B216" t="s">
        <v>124</v>
      </c>
      <c r="C216" t="s">
        <v>205</v>
      </c>
      <c r="D216" t="s">
        <v>234</v>
      </c>
      <c r="E216" t="s">
        <v>252</v>
      </c>
      <c r="F216" t="s">
        <v>270</v>
      </c>
      <c r="G216" t="s">
        <v>288</v>
      </c>
      <c r="H216" t="s">
        <v>295</v>
      </c>
      <c r="I216" t="s">
        <v>299</v>
      </c>
      <c r="J216" t="s">
        <v>325</v>
      </c>
      <c r="K216" t="s">
        <v>326</v>
      </c>
      <c r="L216" t="s">
        <v>270</v>
      </c>
      <c r="M216" t="s">
        <v>264</v>
      </c>
      <c r="N216" t="s">
        <v>264</v>
      </c>
      <c r="O216" t="s">
        <v>358</v>
      </c>
      <c r="P216" t="s">
        <v>265</v>
      </c>
      <c r="Q216" t="s">
        <v>265</v>
      </c>
      <c r="R216" t="s">
        <v>265</v>
      </c>
      <c r="S216" t="s">
        <v>265</v>
      </c>
      <c r="T216" t="s">
        <v>265</v>
      </c>
      <c r="U216" t="s">
        <v>265</v>
      </c>
      <c r="V216" t="s">
        <v>264</v>
      </c>
      <c r="W216" t="s">
        <v>265</v>
      </c>
      <c r="X216" t="s">
        <v>265</v>
      </c>
      <c r="Y216" t="s">
        <v>265</v>
      </c>
      <c r="AA216" t="s">
        <v>265</v>
      </c>
      <c r="AB216" t="s">
        <v>367</v>
      </c>
      <c r="AC216" t="s">
        <v>264</v>
      </c>
      <c r="AE216" t="str">
        <f t="shared" si="6"/>
        <v>Chris Chiozza</v>
      </c>
      <c r="AF216" t="str">
        <f t="shared" si="7"/>
        <v>Chris Chiozza</v>
      </c>
      <c r="AG216" s="4">
        <f>INDEX(PlayerInfo!B:B,MATCH($AE216,PlayerInfo!$A:$A,0))</f>
        <v>35024</v>
      </c>
      <c r="AH216" t="str">
        <f>INDEX(PlayerInfo!C:C,MATCH($AE216,PlayerInfo!$A:$A,0))</f>
        <v>Memphis, TN</v>
      </c>
      <c r="AI216" t="str">
        <f>INDEX(PlayerInfo!D:D,MATCH($AE216,PlayerInfo!$A:$A,0))</f>
        <v>5'11</v>
      </c>
      <c r="AJ216">
        <f>INDEX(PlayerInfo!E:E,MATCH($AE216,PlayerInfo!$A:$A,0))</f>
        <v>175</v>
      </c>
      <c r="AK216" t="str">
        <f>INDEX(PlayerInfo!F:F,MATCH($AE216,PlayerInfo!$A:$A,0))</f>
        <v>Florida</v>
      </c>
      <c r="AL216" t="str">
        <f>INDEX(PlayerInfo!G:G,MATCH($AE216,PlayerInfo!$A:$A,0))</f>
        <v>Undrafted</v>
      </c>
    </row>
    <row r="217" spans="1:38" x14ac:dyDescent="0.25">
      <c r="A217" t="s">
        <v>42</v>
      </c>
      <c r="B217" t="s">
        <v>124</v>
      </c>
      <c r="C217" t="s">
        <v>205</v>
      </c>
      <c r="D217" t="s">
        <v>233</v>
      </c>
      <c r="E217" t="s">
        <v>251</v>
      </c>
      <c r="F217" t="s">
        <v>269</v>
      </c>
      <c r="G217" t="s">
        <v>287</v>
      </c>
      <c r="H217" t="s">
        <v>295</v>
      </c>
      <c r="I217" t="s">
        <v>299</v>
      </c>
      <c r="J217" t="s">
        <v>269</v>
      </c>
      <c r="K217" t="s">
        <v>325</v>
      </c>
      <c r="L217" t="s">
        <v>263</v>
      </c>
      <c r="M217" t="s">
        <v>264</v>
      </c>
      <c r="N217" t="s">
        <v>263</v>
      </c>
      <c r="O217" t="s">
        <v>357</v>
      </c>
      <c r="P217" t="s">
        <v>264</v>
      </c>
      <c r="Q217" t="s">
        <v>264</v>
      </c>
      <c r="R217" t="s">
        <v>265</v>
      </c>
      <c r="S217" t="s">
        <v>264</v>
      </c>
      <c r="T217" t="s">
        <v>264</v>
      </c>
      <c r="U217" t="s">
        <v>259</v>
      </c>
      <c r="V217" t="s">
        <v>264</v>
      </c>
      <c r="W217" t="s">
        <v>270</v>
      </c>
      <c r="X217" t="s">
        <v>265</v>
      </c>
      <c r="Y217" t="s">
        <v>265</v>
      </c>
      <c r="AA217" t="s">
        <v>265</v>
      </c>
      <c r="AB217" t="s">
        <v>372</v>
      </c>
      <c r="AC217" t="s">
        <v>264</v>
      </c>
      <c r="AE217" t="str">
        <f t="shared" si="6"/>
        <v>Quinndary Weatherspoon</v>
      </c>
      <c r="AF217" t="str">
        <f t="shared" si="7"/>
        <v>Quinndary Weatherspoon</v>
      </c>
      <c r="AG217" s="4">
        <f>INDEX(PlayerInfo!B:B,MATCH($AE217,PlayerInfo!$A:$A,0))</f>
        <v>35318</v>
      </c>
      <c r="AH217" t="str">
        <f>INDEX(PlayerInfo!C:C,MATCH($AE217,PlayerInfo!$A:$A,0))</f>
        <v>Canton, Mississippi</v>
      </c>
      <c r="AI217" t="str">
        <f>INDEX(PlayerInfo!D:D,MATCH($AE217,PlayerInfo!$A:$A,0))</f>
        <v>6'3</v>
      </c>
      <c r="AJ217">
        <f>INDEX(PlayerInfo!E:E,MATCH($AE217,PlayerInfo!$A:$A,0))</f>
        <v>205</v>
      </c>
      <c r="AK217" t="str">
        <f>INDEX(PlayerInfo!F:F,MATCH($AE217,PlayerInfo!$A:$A,0))</f>
        <v>Mississippi State</v>
      </c>
      <c r="AL217" t="str">
        <f>INDEX(PlayerInfo!G:G,MATCH($AE217,PlayerInfo!$A:$A,0))</f>
        <v>Rd 2, Pk 49 - SAS</v>
      </c>
    </row>
    <row r="218" spans="1:38" x14ac:dyDescent="0.25">
      <c r="A218" t="s">
        <v>42</v>
      </c>
      <c r="B218" t="s">
        <v>124</v>
      </c>
      <c r="C218" t="s">
        <v>205</v>
      </c>
      <c r="D218" t="s">
        <v>230</v>
      </c>
      <c r="E218" t="s">
        <v>248</v>
      </c>
      <c r="F218" t="s">
        <v>266</v>
      </c>
      <c r="G218" t="s">
        <v>284</v>
      </c>
      <c r="H218" t="s">
        <v>296</v>
      </c>
      <c r="I218" t="s">
        <v>300</v>
      </c>
      <c r="J218" t="s">
        <v>265</v>
      </c>
      <c r="K218" t="s">
        <v>265</v>
      </c>
      <c r="L218" t="s">
        <v>265</v>
      </c>
      <c r="M218" t="s">
        <v>265</v>
      </c>
      <c r="N218" t="s">
        <v>265</v>
      </c>
      <c r="O218" t="s">
        <v>354</v>
      </c>
      <c r="P218" t="s">
        <v>265</v>
      </c>
      <c r="Q218" t="s">
        <v>265</v>
      </c>
      <c r="R218" t="s">
        <v>265</v>
      </c>
      <c r="S218" t="s">
        <v>265</v>
      </c>
      <c r="T218" t="s">
        <v>265</v>
      </c>
      <c r="U218" t="s">
        <v>265</v>
      </c>
      <c r="V218" t="s">
        <v>265</v>
      </c>
      <c r="W218" t="s">
        <v>265</v>
      </c>
      <c r="X218" t="s">
        <v>265</v>
      </c>
      <c r="Y218" t="s">
        <v>265</v>
      </c>
      <c r="AA218" t="s">
        <v>265</v>
      </c>
      <c r="AB218" t="s">
        <v>265</v>
      </c>
      <c r="AC218" t="s">
        <v>265</v>
      </c>
      <c r="AE218" t="str">
        <f t="shared" si="6"/>
        <v>Nemanja Bjelica</v>
      </c>
      <c r="AF218" t="str">
        <f t="shared" si="7"/>
        <v>Nemanja Bjelica</v>
      </c>
      <c r="AG218" s="4">
        <f>INDEX(PlayerInfo!B:B,MATCH($AE218,PlayerInfo!$A:$A,0))</f>
        <v>32272</v>
      </c>
      <c r="AH218" t="str">
        <f>INDEX(PlayerInfo!C:C,MATCH($AE218,PlayerInfo!$A:$A,0))</f>
        <v>Belgrade, Serbia</v>
      </c>
      <c r="AI218" t="str">
        <f>INDEX(PlayerInfo!D:D,MATCH($AE218,PlayerInfo!$A:$A,0))</f>
        <v>6'9</v>
      </c>
      <c r="AJ218">
        <f>INDEX(PlayerInfo!E:E,MATCH($AE218,PlayerInfo!$A:$A,0))</f>
        <v>234</v>
      </c>
      <c r="AK218" t="str">
        <f>INDEX(PlayerInfo!F:F,MATCH($AE218,PlayerInfo!$A:$A,0))</f>
        <v>-</v>
      </c>
      <c r="AL218" t="str">
        <f>INDEX(PlayerInfo!G:G,MATCH($AE218,PlayerInfo!$A:$A,0))</f>
        <v>Rd 2, Pk 35 - WAS</v>
      </c>
    </row>
    <row r="219" spans="1:38" x14ac:dyDescent="0.25">
      <c r="A219" t="s">
        <v>42</v>
      </c>
      <c r="B219" t="s">
        <v>124</v>
      </c>
      <c r="C219" t="s">
        <v>205</v>
      </c>
      <c r="D219" t="s">
        <v>236</v>
      </c>
      <c r="E219" t="s">
        <v>254</v>
      </c>
      <c r="F219" t="s">
        <v>272</v>
      </c>
      <c r="G219" t="s">
        <v>290</v>
      </c>
      <c r="H219" t="s">
        <v>297</v>
      </c>
      <c r="I219" t="s">
        <v>301</v>
      </c>
      <c r="J219" t="s">
        <v>265</v>
      </c>
      <c r="K219" t="s">
        <v>265</v>
      </c>
      <c r="L219" t="s">
        <v>265</v>
      </c>
      <c r="M219" t="s">
        <v>265</v>
      </c>
      <c r="N219" t="s">
        <v>265</v>
      </c>
      <c r="O219" t="s">
        <v>360</v>
      </c>
      <c r="P219" t="s">
        <v>265</v>
      </c>
      <c r="Q219" t="s">
        <v>265</v>
      </c>
      <c r="R219" t="s">
        <v>265</v>
      </c>
      <c r="S219" t="s">
        <v>265</v>
      </c>
      <c r="T219" t="s">
        <v>265</v>
      </c>
      <c r="U219" t="s">
        <v>265</v>
      </c>
      <c r="V219" t="s">
        <v>265</v>
      </c>
      <c r="W219" t="s">
        <v>265</v>
      </c>
      <c r="X219" t="s">
        <v>265</v>
      </c>
      <c r="Y219" t="s">
        <v>265</v>
      </c>
      <c r="AA219" t="s">
        <v>265</v>
      </c>
      <c r="AB219" t="s">
        <v>265</v>
      </c>
      <c r="AC219" t="s">
        <v>265</v>
      </c>
      <c r="AE219" t="str">
        <f t="shared" si="6"/>
        <v>Andre Iguodala</v>
      </c>
      <c r="AF219" t="str">
        <f t="shared" si="7"/>
        <v>Andre Iguodala</v>
      </c>
      <c r="AG219" s="4">
        <f>INDEX(PlayerInfo!B:B,MATCH($AE219,PlayerInfo!$A:$A,0))</f>
        <v>30709</v>
      </c>
      <c r="AH219" t="str">
        <f>INDEX(PlayerInfo!C:C,MATCH($AE219,PlayerInfo!$A:$A,0))</f>
        <v>Springfield, IL</v>
      </c>
      <c r="AI219" t="str">
        <f>INDEX(PlayerInfo!D:D,MATCH($AE219,PlayerInfo!$A:$A,0))</f>
        <v>6'6</v>
      </c>
      <c r="AJ219">
        <f>INDEX(PlayerInfo!E:E,MATCH($AE219,PlayerInfo!$A:$A,0))</f>
        <v>215</v>
      </c>
      <c r="AK219" t="str">
        <f>INDEX(PlayerInfo!F:F,MATCH($AE219,PlayerInfo!$A:$A,0))</f>
        <v>Arizona</v>
      </c>
      <c r="AL219" t="str">
        <f>INDEX(PlayerInfo!G:G,MATCH($AE219,PlayerInfo!$A:$A,0))</f>
        <v>Rd 1, Pk 9 - PHI</v>
      </c>
    </row>
    <row r="220" spans="1:38" x14ac:dyDescent="0.25">
      <c r="A220" t="s">
        <v>42</v>
      </c>
      <c r="B220" t="s">
        <v>124</v>
      </c>
      <c r="C220" t="s">
        <v>205</v>
      </c>
      <c r="D220" t="s">
        <v>229</v>
      </c>
      <c r="E220" t="s">
        <v>247</v>
      </c>
      <c r="F220" t="s">
        <v>265</v>
      </c>
      <c r="G220" t="s">
        <v>283</v>
      </c>
      <c r="H220" t="s">
        <v>295</v>
      </c>
      <c r="I220" t="s">
        <v>299</v>
      </c>
      <c r="J220" t="s">
        <v>265</v>
      </c>
      <c r="K220" t="s">
        <v>265</v>
      </c>
      <c r="L220" t="s">
        <v>265</v>
      </c>
      <c r="M220" t="s">
        <v>265</v>
      </c>
      <c r="N220" t="s">
        <v>265</v>
      </c>
      <c r="O220" t="s">
        <v>353</v>
      </c>
      <c r="P220" t="s">
        <v>265</v>
      </c>
      <c r="Q220" t="s">
        <v>265</v>
      </c>
      <c r="R220" t="s">
        <v>265</v>
      </c>
      <c r="S220" t="s">
        <v>265</v>
      </c>
      <c r="T220" t="s">
        <v>265</v>
      </c>
      <c r="U220" t="s">
        <v>265</v>
      </c>
      <c r="V220" t="s">
        <v>265</v>
      </c>
      <c r="W220" t="s">
        <v>265</v>
      </c>
      <c r="X220" t="s">
        <v>265</v>
      </c>
      <c r="Y220" t="s">
        <v>265</v>
      </c>
      <c r="AA220" t="s">
        <v>265</v>
      </c>
      <c r="AB220" t="s">
        <v>265</v>
      </c>
      <c r="AC220" t="s">
        <v>265</v>
      </c>
      <c r="AE220" t="str">
        <f t="shared" si="6"/>
        <v>Gary Payton Ii</v>
      </c>
      <c r="AF220" t="str">
        <f t="shared" si="7"/>
        <v>Gary Payton II</v>
      </c>
      <c r="AG220" s="4">
        <f>INDEX(PlayerInfo!B:B,MATCH($AE220,PlayerInfo!$A:$A,0))</f>
        <v>33939</v>
      </c>
      <c r="AH220" t="str">
        <f>INDEX(PlayerInfo!C:C,MATCH($AE220,PlayerInfo!$A:$A,0))</f>
        <v>Seattle, WA</v>
      </c>
      <c r="AI220" t="str">
        <f>INDEX(PlayerInfo!D:D,MATCH($AE220,PlayerInfo!$A:$A,0))</f>
        <v>6'3</v>
      </c>
      <c r="AJ220">
        <f>INDEX(PlayerInfo!E:E,MATCH($AE220,PlayerInfo!$A:$A,0))</f>
        <v>195</v>
      </c>
      <c r="AK220" t="str">
        <f>INDEX(PlayerInfo!F:F,MATCH($AE220,PlayerInfo!$A:$A,0))</f>
        <v>Salt Lake CC/Oregon State</v>
      </c>
      <c r="AL220" t="str">
        <f>INDEX(PlayerInfo!G:G,MATCH($AE220,PlayerInfo!$A:$A,0))</f>
        <v>Undrafted</v>
      </c>
    </row>
    <row r="221" spans="1:38" x14ac:dyDescent="0.25">
      <c r="A221" t="s">
        <v>42</v>
      </c>
      <c r="B221" t="s">
        <v>124</v>
      </c>
      <c r="C221" t="s">
        <v>205</v>
      </c>
      <c r="D221" t="s">
        <v>238</v>
      </c>
      <c r="E221" t="s">
        <v>256</v>
      </c>
      <c r="F221" t="s">
        <v>274</v>
      </c>
      <c r="G221" t="s">
        <v>292</v>
      </c>
      <c r="H221" t="s">
        <v>296</v>
      </c>
      <c r="I221" t="s">
        <v>300</v>
      </c>
      <c r="J221" t="s">
        <v>265</v>
      </c>
      <c r="K221" t="s">
        <v>265</v>
      </c>
      <c r="L221" t="s">
        <v>265</v>
      </c>
      <c r="M221" t="s">
        <v>265</v>
      </c>
      <c r="N221" t="s">
        <v>265</v>
      </c>
      <c r="O221" t="s">
        <v>362</v>
      </c>
      <c r="P221" t="s">
        <v>265</v>
      </c>
      <c r="Q221" t="s">
        <v>265</v>
      </c>
      <c r="R221" t="s">
        <v>265</v>
      </c>
      <c r="S221" t="s">
        <v>265</v>
      </c>
      <c r="T221" t="s">
        <v>265</v>
      </c>
      <c r="U221" t="s">
        <v>265</v>
      </c>
      <c r="V221" t="s">
        <v>265</v>
      </c>
      <c r="W221" t="s">
        <v>265</v>
      </c>
      <c r="X221" t="s">
        <v>265</v>
      </c>
      <c r="Y221" t="s">
        <v>265</v>
      </c>
      <c r="AA221" t="s">
        <v>265</v>
      </c>
      <c r="AB221" t="s">
        <v>265</v>
      </c>
      <c r="AC221" t="s">
        <v>265</v>
      </c>
      <c r="AE221" t="str">
        <f t="shared" si="6"/>
        <v>Andrew Wiggins</v>
      </c>
      <c r="AF221" t="str">
        <f t="shared" si="7"/>
        <v>Andrew Wiggins</v>
      </c>
      <c r="AG221" s="4">
        <f>INDEX(PlayerInfo!B:B,MATCH($AE221,PlayerInfo!$A:$A,0))</f>
        <v>34753</v>
      </c>
      <c r="AH221" t="str">
        <f>INDEX(PlayerInfo!C:C,MATCH($AE221,PlayerInfo!$A:$A,0))</f>
        <v>Toronto, ON</v>
      </c>
      <c r="AI221" t="str">
        <f>INDEX(PlayerInfo!D:D,MATCH($AE221,PlayerInfo!$A:$A,0))</f>
        <v>6'7</v>
      </c>
      <c r="AJ221">
        <f>INDEX(PlayerInfo!E:E,MATCH($AE221,PlayerInfo!$A:$A,0))</f>
        <v>197</v>
      </c>
      <c r="AK221" t="str">
        <f>INDEX(PlayerInfo!F:F,MATCH($AE221,PlayerInfo!$A:$A,0))</f>
        <v>Kansas</v>
      </c>
      <c r="AL221" t="str">
        <f>INDEX(PlayerInfo!G:G,MATCH($AE221,PlayerInfo!$A:$A,0))</f>
        <v>Rd 1, Pk 1 - CLE</v>
      </c>
    </row>
    <row r="222" spans="1:38" x14ac:dyDescent="0.25">
      <c r="A222" t="s">
        <v>42</v>
      </c>
      <c r="B222" t="s">
        <v>124</v>
      </c>
      <c r="C222" t="s">
        <v>205</v>
      </c>
      <c r="D222" t="s">
        <v>239</v>
      </c>
      <c r="E222" t="s">
        <v>257</v>
      </c>
      <c r="F222" t="s">
        <v>275</v>
      </c>
      <c r="G222" t="s">
        <v>293</v>
      </c>
      <c r="H222" t="s">
        <v>298</v>
      </c>
      <c r="I222" t="s">
        <v>302</v>
      </c>
      <c r="J222" t="s">
        <v>265</v>
      </c>
      <c r="K222" t="s">
        <v>265</v>
      </c>
      <c r="L222" t="s">
        <v>265</v>
      </c>
      <c r="M222" t="s">
        <v>265</v>
      </c>
      <c r="N222" t="s">
        <v>265</v>
      </c>
      <c r="O222" t="s">
        <v>363</v>
      </c>
      <c r="P222" t="s">
        <v>265</v>
      </c>
      <c r="Q222" t="s">
        <v>265</v>
      </c>
      <c r="R222" t="s">
        <v>265</v>
      </c>
      <c r="S222" t="s">
        <v>265</v>
      </c>
      <c r="T222" t="s">
        <v>265</v>
      </c>
      <c r="U222" t="s">
        <v>265</v>
      </c>
      <c r="V222" t="s">
        <v>265</v>
      </c>
      <c r="W222" t="s">
        <v>265</v>
      </c>
      <c r="X222" t="s">
        <v>265</v>
      </c>
      <c r="Y222" t="s">
        <v>265</v>
      </c>
      <c r="AA222" t="s">
        <v>265</v>
      </c>
      <c r="AB222" t="s">
        <v>265</v>
      </c>
      <c r="AC222" t="s">
        <v>265</v>
      </c>
      <c r="AE222" t="str">
        <f t="shared" si="6"/>
        <v>James Wiseman</v>
      </c>
      <c r="AF222" t="str">
        <f t="shared" si="7"/>
        <v>James Wiseman</v>
      </c>
      <c r="AG222" s="4">
        <f>INDEX(PlayerInfo!B:B,MATCH($AE222,PlayerInfo!$A:$A,0))</f>
        <v>36981</v>
      </c>
      <c r="AH222" t="str">
        <f>INDEX(PlayerInfo!C:C,MATCH($AE222,PlayerInfo!$A:$A,0))</f>
        <v>Nashville, TN</v>
      </c>
      <c r="AI222" t="str">
        <f>INDEX(PlayerInfo!D:D,MATCH($AE222,PlayerInfo!$A:$A,0))</f>
        <v>7'0</v>
      </c>
      <c r="AJ222">
        <f>INDEX(PlayerInfo!E:E,MATCH($AE222,PlayerInfo!$A:$A,0))</f>
        <v>240</v>
      </c>
      <c r="AK222" t="str">
        <f>INDEX(PlayerInfo!F:F,MATCH($AE222,PlayerInfo!$A:$A,0))</f>
        <v>Memphis</v>
      </c>
      <c r="AL222" t="str">
        <f>INDEX(PlayerInfo!G:G,MATCH($AE222,PlayerInfo!$A:$A,0))</f>
        <v>Rd 1, Pk 2 - GSW</v>
      </c>
    </row>
    <row r="223" spans="1:38" x14ac:dyDescent="0.25">
      <c r="A223" t="s">
        <v>43</v>
      </c>
      <c r="B223" t="s">
        <v>125</v>
      </c>
      <c r="C223" t="s">
        <v>201</v>
      </c>
      <c r="D223" t="s">
        <v>227</v>
      </c>
      <c r="E223" t="s">
        <v>245</v>
      </c>
      <c r="F223" t="s">
        <v>263</v>
      </c>
      <c r="G223" t="s">
        <v>281</v>
      </c>
      <c r="H223" t="s">
        <v>295</v>
      </c>
      <c r="I223" t="s">
        <v>299</v>
      </c>
      <c r="J223" t="s">
        <v>273</v>
      </c>
      <c r="K223" t="s">
        <v>315</v>
      </c>
      <c r="L223" t="s">
        <v>316</v>
      </c>
      <c r="M223" t="s">
        <v>317</v>
      </c>
      <c r="N223" t="s">
        <v>321</v>
      </c>
      <c r="O223" t="s">
        <v>351</v>
      </c>
      <c r="P223" t="s">
        <v>261</v>
      </c>
      <c r="Q223" t="s">
        <v>317</v>
      </c>
      <c r="R223" t="s">
        <v>264</v>
      </c>
      <c r="S223" t="s">
        <v>259</v>
      </c>
      <c r="T223" t="s">
        <v>265</v>
      </c>
      <c r="U223" t="s">
        <v>270</v>
      </c>
      <c r="V223" t="s">
        <v>263</v>
      </c>
      <c r="W223" t="s">
        <v>259</v>
      </c>
      <c r="X223" t="s">
        <v>270</v>
      </c>
      <c r="Y223" t="s">
        <v>270</v>
      </c>
      <c r="AA223" t="s">
        <v>264</v>
      </c>
      <c r="AB223" t="s">
        <v>262</v>
      </c>
      <c r="AC223" t="s">
        <v>264</v>
      </c>
      <c r="AD223" t="s">
        <v>396</v>
      </c>
      <c r="AE223" t="str">
        <f t="shared" si="6"/>
        <v>Jordan Poole</v>
      </c>
      <c r="AF223" t="str">
        <f t="shared" si="7"/>
        <v>Jordan Poole</v>
      </c>
      <c r="AG223" s="4">
        <f>INDEX(PlayerInfo!B:B,MATCH($AE223,PlayerInfo!$A:$A,0))</f>
        <v>36330</v>
      </c>
      <c r="AH223" t="str">
        <f>INDEX(PlayerInfo!C:C,MATCH($AE223,PlayerInfo!$A:$A,0))</f>
        <v>Milwaukee, WI</v>
      </c>
      <c r="AI223" t="str">
        <f>INDEX(PlayerInfo!D:D,MATCH($AE223,PlayerInfo!$A:$A,0))</f>
        <v>6'4</v>
      </c>
      <c r="AJ223">
        <f>INDEX(PlayerInfo!E:E,MATCH($AE223,PlayerInfo!$A:$A,0))</f>
        <v>194</v>
      </c>
      <c r="AK223" t="str">
        <f>INDEX(PlayerInfo!F:F,MATCH($AE223,PlayerInfo!$A:$A,0))</f>
        <v>Michigan</v>
      </c>
      <c r="AL223" t="str">
        <f>INDEX(PlayerInfo!G:G,MATCH($AE223,PlayerInfo!$A:$A,0))</f>
        <v>Rd 1, Pk 28 - GSW</v>
      </c>
    </row>
    <row r="224" spans="1:38" x14ac:dyDescent="0.25">
      <c r="A224" t="s">
        <v>43</v>
      </c>
      <c r="B224" t="s">
        <v>125</v>
      </c>
      <c r="C224" t="s">
        <v>201</v>
      </c>
      <c r="D224" t="s">
        <v>231</v>
      </c>
      <c r="E224" t="s">
        <v>249</v>
      </c>
      <c r="F224" t="s">
        <v>267</v>
      </c>
      <c r="G224" t="s">
        <v>285</v>
      </c>
      <c r="H224" t="s">
        <v>296</v>
      </c>
      <c r="I224" t="s">
        <v>300</v>
      </c>
      <c r="J224" t="s">
        <v>313</v>
      </c>
      <c r="K224" t="s">
        <v>342</v>
      </c>
      <c r="L224" t="s">
        <v>310</v>
      </c>
      <c r="M224" t="s">
        <v>261</v>
      </c>
      <c r="N224" t="s">
        <v>266</v>
      </c>
      <c r="O224" t="s">
        <v>355</v>
      </c>
      <c r="P224" t="s">
        <v>265</v>
      </c>
      <c r="Q224" t="s">
        <v>265</v>
      </c>
      <c r="R224" t="s">
        <v>270</v>
      </c>
      <c r="S224" t="s">
        <v>261</v>
      </c>
      <c r="T224" t="s">
        <v>270</v>
      </c>
      <c r="U224" t="s">
        <v>325</v>
      </c>
      <c r="V224" t="s">
        <v>263</v>
      </c>
      <c r="W224" t="s">
        <v>261</v>
      </c>
      <c r="X224" t="s">
        <v>270</v>
      </c>
      <c r="Y224" t="s">
        <v>263</v>
      </c>
      <c r="AA224" t="s">
        <v>270</v>
      </c>
      <c r="AB224" t="s">
        <v>371</v>
      </c>
      <c r="AC224" t="s">
        <v>264</v>
      </c>
      <c r="AD224" t="s">
        <v>397</v>
      </c>
      <c r="AE224" t="str">
        <f t="shared" si="6"/>
        <v>Jonathan Kuminga</v>
      </c>
      <c r="AF224" t="str">
        <f t="shared" si="7"/>
        <v>Jonathan Kuminga</v>
      </c>
      <c r="AG224" s="4">
        <f>INDEX(PlayerInfo!B:B,MATCH($AE224,PlayerInfo!$A:$A,0))</f>
        <v>37535</v>
      </c>
      <c r="AH224" t="str">
        <f>INDEX(PlayerInfo!C:C,MATCH($AE224,PlayerInfo!$A:$A,0))</f>
        <v>Goma, DR Congo</v>
      </c>
      <c r="AI224" t="str">
        <f>INDEX(PlayerInfo!D:D,MATCH($AE224,PlayerInfo!$A:$A,0))</f>
        <v>6'7</v>
      </c>
      <c r="AJ224">
        <f>INDEX(PlayerInfo!E:E,MATCH($AE224,PlayerInfo!$A:$A,0))</f>
        <v>225</v>
      </c>
      <c r="AK224" t="str">
        <f>INDEX(PlayerInfo!F:F,MATCH($AE224,PlayerInfo!$A:$A,0))</f>
        <v>NBA G League</v>
      </c>
      <c r="AL224" t="str">
        <f>INDEX(PlayerInfo!G:G,MATCH($AE224,PlayerInfo!$A:$A,0))</f>
        <v>Rd 1, Pk 7 - GSW</v>
      </c>
    </row>
    <row r="225" spans="1:38" x14ac:dyDescent="0.25">
      <c r="A225" t="s">
        <v>43</v>
      </c>
      <c r="B225" t="s">
        <v>125</v>
      </c>
      <c r="C225" t="s">
        <v>201</v>
      </c>
      <c r="D225" t="s">
        <v>225</v>
      </c>
      <c r="E225" t="s">
        <v>243</v>
      </c>
      <c r="F225" t="s">
        <v>261</v>
      </c>
      <c r="G225" t="s">
        <v>279</v>
      </c>
      <c r="H225" t="s">
        <v>296</v>
      </c>
      <c r="I225" t="s">
        <v>300</v>
      </c>
      <c r="J225" t="s">
        <v>260</v>
      </c>
      <c r="K225" t="s">
        <v>326</v>
      </c>
      <c r="L225" t="s">
        <v>259</v>
      </c>
      <c r="M225" t="s">
        <v>270</v>
      </c>
      <c r="N225" t="s">
        <v>261</v>
      </c>
      <c r="O225" t="s">
        <v>349</v>
      </c>
      <c r="P225" t="s">
        <v>265</v>
      </c>
      <c r="Q225" t="s">
        <v>265</v>
      </c>
      <c r="R225" t="s">
        <v>265</v>
      </c>
      <c r="S225" t="s">
        <v>265</v>
      </c>
      <c r="T225" t="s">
        <v>263</v>
      </c>
      <c r="U225" t="s">
        <v>259</v>
      </c>
      <c r="V225" t="s">
        <v>263</v>
      </c>
      <c r="W225" t="s">
        <v>270</v>
      </c>
      <c r="X225" t="s">
        <v>264</v>
      </c>
      <c r="Y225" t="s">
        <v>264</v>
      </c>
      <c r="AA225" t="s">
        <v>264</v>
      </c>
      <c r="AB225" t="s">
        <v>262</v>
      </c>
      <c r="AC225" t="s">
        <v>265</v>
      </c>
      <c r="AD225" t="s">
        <v>298</v>
      </c>
      <c r="AE225" t="str">
        <f t="shared" si="6"/>
        <v>Kevon Looney</v>
      </c>
      <c r="AF225" t="str">
        <f t="shared" si="7"/>
        <v>Kevon Looney</v>
      </c>
      <c r="AG225" s="4">
        <f>INDEX(PlayerInfo!B:B,MATCH($AE225,PlayerInfo!$A:$A,0))</f>
        <v>35101</v>
      </c>
      <c r="AH225" t="str">
        <f>INDEX(PlayerInfo!C:C,MATCH($AE225,PlayerInfo!$A:$A,0))</f>
        <v>Milwaukee, WI</v>
      </c>
      <c r="AI225" t="str">
        <f>INDEX(PlayerInfo!D:D,MATCH($AE225,PlayerInfo!$A:$A,0))</f>
        <v>6'9</v>
      </c>
      <c r="AJ225">
        <f>INDEX(PlayerInfo!E:E,MATCH($AE225,PlayerInfo!$A:$A,0))</f>
        <v>222</v>
      </c>
      <c r="AK225" t="str">
        <f>INDEX(PlayerInfo!F:F,MATCH($AE225,PlayerInfo!$A:$A,0))</f>
        <v>UCLA</v>
      </c>
      <c r="AL225" t="str">
        <f>INDEX(PlayerInfo!G:G,MATCH($AE225,PlayerInfo!$A:$A,0))</f>
        <v>Rd 1, Pk 30 - GSW</v>
      </c>
    </row>
    <row r="226" spans="1:38" x14ac:dyDescent="0.25">
      <c r="A226" t="s">
        <v>43</v>
      </c>
      <c r="B226" t="s">
        <v>125</v>
      </c>
      <c r="C226" t="s">
        <v>201</v>
      </c>
      <c r="D226" t="s">
        <v>226</v>
      </c>
      <c r="E226" t="s">
        <v>244</v>
      </c>
      <c r="F226" t="s">
        <v>262</v>
      </c>
      <c r="G226" t="s">
        <v>280</v>
      </c>
      <c r="H226" t="s">
        <v>295</v>
      </c>
      <c r="I226" t="s">
        <v>299</v>
      </c>
      <c r="J226" t="s">
        <v>275</v>
      </c>
      <c r="K226" t="s">
        <v>321</v>
      </c>
      <c r="L226" t="s">
        <v>316</v>
      </c>
      <c r="M226" t="s">
        <v>317</v>
      </c>
      <c r="N226" t="s">
        <v>303</v>
      </c>
      <c r="O226" t="s">
        <v>350</v>
      </c>
      <c r="P226" t="s">
        <v>270</v>
      </c>
      <c r="Q226" t="s">
        <v>270</v>
      </c>
      <c r="R226" t="s">
        <v>259</v>
      </c>
      <c r="S226" t="s">
        <v>310</v>
      </c>
      <c r="T226" t="s">
        <v>265</v>
      </c>
      <c r="U226" t="s">
        <v>259</v>
      </c>
      <c r="V226" t="s">
        <v>264</v>
      </c>
      <c r="W226" t="s">
        <v>264</v>
      </c>
      <c r="X226" t="s">
        <v>265</v>
      </c>
      <c r="Y226" t="s">
        <v>264</v>
      </c>
      <c r="AA226" t="s">
        <v>265</v>
      </c>
      <c r="AB226" t="s">
        <v>265</v>
      </c>
      <c r="AC226" t="s">
        <v>265</v>
      </c>
      <c r="AD226" t="s">
        <v>398</v>
      </c>
      <c r="AE226" t="str">
        <f t="shared" si="6"/>
        <v>Klay Thompson</v>
      </c>
      <c r="AF226" t="str">
        <f t="shared" si="7"/>
        <v>Klay Thompson</v>
      </c>
      <c r="AG226" s="4">
        <f>INDEX(PlayerInfo!B:B,MATCH($AE226,PlayerInfo!$A:$A,0))</f>
        <v>32912</v>
      </c>
      <c r="AH226" t="str">
        <f>INDEX(PlayerInfo!C:C,MATCH($AE226,PlayerInfo!$A:$A,0))</f>
        <v>Los Angeles, CA</v>
      </c>
      <c r="AI226" t="str">
        <f>INDEX(PlayerInfo!D:D,MATCH($AE226,PlayerInfo!$A:$A,0))</f>
        <v>6'6</v>
      </c>
      <c r="AJ226">
        <f>INDEX(PlayerInfo!E:E,MATCH($AE226,PlayerInfo!$A:$A,0))</f>
        <v>220</v>
      </c>
      <c r="AK226" t="str">
        <f>INDEX(PlayerInfo!F:F,MATCH($AE226,PlayerInfo!$A:$A,0))</f>
        <v>Washington State</v>
      </c>
      <c r="AL226" t="str">
        <f>INDEX(PlayerInfo!G:G,MATCH($AE226,PlayerInfo!$A:$A,0))</f>
        <v>Rd 1, Pk 11 - GSW</v>
      </c>
    </row>
    <row r="227" spans="1:38" x14ac:dyDescent="0.25">
      <c r="A227" t="s">
        <v>43</v>
      </c>
      <c r="B227" t="s">
        <v>125</v>
      </c>
      <c r="C227" t="s">
        <v>201</v>
      </c>
      <c r="D227" t="s">
        <v>235</v>
      </c>
      <c r="E227" t="s">
        <v>253</v>
      </c>
      <c r="F227" t="s">
        <v>271</v>
      </c>
      <c r="G227" t="s">
        <v>289</v>
      </c>
      <c r="H227" t="s">
        <v>295</v>
      </c>
      <c r="I227" t="s">
        <v>299</v>
      </c>
      <c r="J227" t="s">
        <v>326</v>
      </c>
      <c r="K227" t="s">
        <v>314</v>
      </c>
      <c r="L227" t="s">
        <v>340</v>
      </c>
      <c r="M227" t="s">
        <v>312</v>
      </c>
      <c r="N227" t="s">
        <v>311</v>
      </c>
      <c r="O227" t="s">
        <v>359</v>
      </c>
      <c r="P227" t="s">
        <v>266</v>
      </c>
      <c r="Q227" t="s">
        <v>266</v>
      </c>
      <c r="R227" t="s">
        <v>317</v>
      </c>
      <c r="S227" t="s">
        <v>305</v>
      </c>
      <c r="T227" t="s">
        <v>265</v>
      </c>
      <c r="U227" t="s">
        <v>325</v>
      </c>
      <c r="V227" t="s">
        <v>325</v>
      </c>
      <c r="W227" t="s">
        <v>264</v>
      </c>
      <c r="X227" t="s">
        <v>264</v>
      </c>
      <c r="Y227" t="s">
        <v>270</v>
      </c>
      <c r="AA227" t="s">
        <v>265</v>
      </c>
      <c r="AB227" t="s">
        <v>307</v>
      </c>
      <c r="AC227" t="s">
        <v>265</v>
      </c>
      <c r="AD227" t="s">
        <v>399</v>
      </c>
      <c r="AE227" t="str">
        <f t="shared" si="6"/>
        <v>Stephen Curry</v>
      </c>
      <c r="AF227" t="str">
        <f t="shared" si="7"/>
        <v>Stephen Curry</v>
      </c>
      <c r="AG227" s="4">
        <f>INDEX(PlayerInfo!B:B,MATCH($AE227,PlayerInfo!$A:$A,0))</f>
        <v>32216</v>
      </c>
      <c r="AH227" t="str">
        <f>INDEX(PlayerInfo!C:C,MATCH($AE227,PlayerInfo!$A:$A,0))</f>
        <v>Akron, OH</v>
      </c>
      <c r="AI227" t="str">
        <f>INDEX(PlayerInfo!D:D,MATCH($AE227,PlayerInfo!$A:$A,0))</f>
        <v>6'2</v>
      </c>
      <c r="AJ227">
        <f>INDEX(PlayerInfo!E:E,MATCH($AE227,PlayerInfo!$A:$A,0))</f>
        <v>185</v>
      </c>
      <c r="AK227" t="str">
        <f>INDEX(PlayerInfo!F:F,MATCH($AE227,PlayerInfo!$A:$A,0))</f>
        <v>Davidson</v>
      </c>
      <c r="AL227" t="str">
        <f>INDEX(PlayerInfo!G:G,MATCH($AE227,PlayerInfo!$A:$A,0))</f>
        <v>Rd 1, Pk 7 - GSW</v>
      </c>
    </row>
    <row r="228" spans="1:38" x14ac:dyDescent="0.25">
      <c r="A228" t="s">
        <v>43</v>
      </c>
      <c r="B228" t="s">
        <v>125</v>
      </c>
      <c r="C228" t="s">
        <v>201</v>
      </c>
      <c r="D228" t="s">
        <v>223</v>
      </c>
      <c r="E228" t="s">
        <v>241</v>
      </c>
      <c r="F228" t="s">
        <v>259</v>
      </c>
      <c r="G228" t="s">
        <v>277</v>
      </c>
      <c r="H228" t="s">
        <v>295</v>
      </c>
      <c r="I228" t="s">
        <v>299</v>
      </c>
      <c r="J228" t="s">
        <v>322</v>
      </c>
      <c r="K228" t="s">
        <v>271</v>
      </c>
      <c r="L228" t="s">
        <v>263</v>
      </c>
      <c r="M228" t="s">
        <v>264</v>
      </c>
      <c r="N228" t="s">
        <v>263</v>
      </c>
      <c r="O228" t="s">
        <v>347</v>
      </c>
      <c r="P228" t="s">
        <v>265</v>
      </c>
      <c r="Q228" t="s">
        <v>265</v>
      </c>
      <c r="R228" t="s">
        <v>264</v>
      </c>
      <c r="S228" t="s">
        <v>263</v>
      </c>
      <c r="T228" t="s">
        <v>265</v>
      </c>
      <c r="U228" t="s">
        <v>264</v>
      </c>
      <c r="V228" t="s">
        <v>264</v>
      </c>
      <c r="W228" t="s">
        <v>270</v>
      </c>
      <c r="X228" t="s">
        <v>265</v>
      </c>
      <c r="Y228" t="s">
        <v>265</v>
      </c>
      <c r="AA228" t="s">
        <v>265</v>
      </c>
      <c r="AB228" t="s">
        <v>262</v>
      </c>
      <c r="AC228" t="s">
        <v>264</v>
      </c>
      <c r="AE228" t="str">
        <f t="shared" si="6"/>
        <v>Moses Moody</v>
      </c>
      <c r="AF228" t="str">
        <f t="shared" si="7"/>
        <v>Moses Moody</v>
      </c>
      <c r="AG228" s="4">
        <f>INDEX(PlayerInfo!B:B,MATCH($AE228,PlayerInfo!$A:$A,0))</f>
        <v>37407</v>
      </c>
      <c r="AH228" t="str">
        <f>INDEX(PlayerInfo!C:C,MATCH($AE228,PlayerInfo!$A:$A,0))</f>
        <v>Little Rock, AK</v>
      </c>
      <c r="AI228" t="str">
        <f>INDEX(PlayerInfo!D:D,MATCH($AE228,PlayerInfo!$A:$A,0))</f>
        <v>6'5</v>
      </c>
      <c r="AJ228">
        <f>INDEX(PlayerInfo!E:E,MATCH($AE228,PlayerInfo!$A:$A,0))</f>
        <v>211</v>
      </c>
      <c r="AK228" t="str">
        <f>INDEX(PlayerInfo!F:F,MATCH($AE228,PlayerInfo!$A:$A,0))</f>
        <v>Arkansas</v>
      </c>
      <c r="AL228" t="str">
        <f>INDEX(PlayerInfo!G:G,MATCH($AE228,PlayerInfo!$A:$A,0))</f>
        <v>Rd 1, Pk 14 - GSW</v>
      </c>
    </row>
    <row r="229" spans="1:38" x14ac:dyDescent="0.25">
      <c r="A229" t="s">
        <v>43</v>
      </c>
      <c r="B229" t="s">
        <v>125</v>
      </c>
      <c r="C229" t="s">
        <v>201</v>
      </c>
      <c r="D229" t="s">
        <v>237</v>
      </c>
      <c r="E229" t="s">
        <v>255</v>
      </c>
      <c r="F229" t="s">
        <v>273</v>
      </c>
      <c r="G229" t="s">
        <v>291</v>
      </c>
      <c r="H229" t="s">
        <v>296</v>
      </c>
      <c r="I229" t="s">
        <v>300</v>
      </c>
      <c r="J229" t="s">
        <v>274</v>
      </c>
      <c r="K229" t="s">
        <v>311</v>
      </c>
      <c r="L229" t="s">
        <v>317</v>
      </c>
      <c r="M229" t="s">
        <v>270</v>
      </c>
      <c r="N229" t="s">
        <v>259</v>
      </c>
      <c r="O229" t="s">
        <v>361</v>
      </c>
      <c r="P229" t="s">
        <v>270</v>
      </c>
      <c r="Q229" t="s">
        <v>263</v>
      </c>
      <c r="R229" t="s">
        <v>264</v>
      </c>
      <c r="S229" t="s">
        <v>263</v>
      </c>
      <c r="T229" t="s">
        <v>264</v>
      </c>
      <c r="U229" t="s">
        <v>263</v>
      </c>
      <c r="V229" t="s">
        <v>265</v>
      </c>
      <c r="W229" t="s">
        <v>264</v>
      </c>
      <c r="X229" t="s">
        <v>265</v>
      </c>
      <c r="Y229" t="s">
        <v>265</v>
      </c>
      <c r="AA229" t="s">
        <v>265</v>
      </c>
      <c r="AB229" t="s">
        <v>259</v>
      </c>
      <c r="AC229" t="s">
        <v>265</v>
      </c>
      <c r="AE229" t="str">
        <f t="shared" si="6"/>
        <v>Otto Porter Jr</v>
      </c>
      <c r="AF229" t="str">
        <f t="shared" si="7"/>
        <v>Otto Porter Jr</v>
      </c>
      <c r="AG229" s="4">
        <f>INDEX(PlayerInfo!B:B,MATCH($AE229,PlayerInfo!$A:$A,0))</f>
        <v>34123</v>
      </c>
      <c r="AH229" t="str">
        <f>INDEX(PlayerInfo!C:C,MATCH($AE229,PlayerInfo!$A:$A,0))</f>
        <v>St. Louis, MO</v>
      </c>
      <c r="AI229" t="str">
        <f>INDEX(PlayerInfo!D:D,MATCH($AE229,PlayerInfo!$A:$A,0))</f>
        <v>6'8</v>
      </c>
      <c r="AJ229">
        <f>INDEX(PlayerInfo!E:E,MATCH($AE229,PlayerInfo!$A:$A,0))</f>
        <v>200</v>
      </c>
      <c r="AK229" t="str">
        <f>INDEX(PlayerInfo!F:F,MATCH($AE229,PlayerInfo!$A:$A,0))</f>
        <v>Georgetown</v>
      </c>
      <c r="AL229" t="str">
        <f>INDEX(PlayerInfo!G:G,MATCH($AE229,PlayerInfo!$A:$A,0))</f>
        <v>Rd 1, Pk 3 - WAS</v>
      </c>
    </row>
    <row r="230" spans="1:38" x14ac:dyDescent="0.25">
      <c r="A230" t="s">
        <v>43</v>
      </c>
      <c r="B230" t="s">
        <v>125</v>
      </c>
      <c r="C230" t="s">
        <v>201</v>
      </c>
      <c r="D230" t="s">
        <v>224</v>
      </c>
      <c r="E230" t="s">
        <v>242</v>
      </c>
      <c r="F230" t="s">
        <v>260</v>
      </c>
      <c r="G230" t="s">
        <v>278</v>
      </c>
      <c r="H230" t="s">
        <v>296</v>
      </c>
      <c r="I230" t="s">
        <v>300</v>
      </c>
      <c r="J230" t="s">
        <v>316</v>
      </c>
      <c r="K230" t="s">
        <v>317</v>
      </c>
      <c r="L230" t="s">
        <v>325</v>
      </c>
      <c r="M230" t="s">
        <v>270</v>
      </c>
      <c r="N230" t="s">
        <v>259</v>
      </c>
      <c r="O230" t="s">
        <v>348</v>
      </c>
      <c r="P230" t="s">
        <v>264</v>
      </c>
      <c r="Q230" t="s">
        <v>270</v>
      </c>
      <c r="R230" t="s">
        <v>264</v>
      </c>
      <c r="S230" t="s">
        <v>263</v>
      </c>
      <c r="T230" t="s">
        <v>265</v>
      </c>
      <c r="U230" t="s">
        <v>317</v>
      </c>
      <c r="V230" t="s">
        <v>325</v>
      </c>
      <c r="W230" t="s">
        <v>270</v>
      </c>
      <c r="X230" t="s">
        <v>264</v>
      </c>
      <c r="Y230" t="s">
        <v>263</v>
      </c>
      <c r="AA230" t="s">
        <v>265</v>
      </c>
      <c r="AB230" t="s">
        <v>304</v>
      </c>
      <c r="AC230" t="s">
        <v>265</v>
      </c>
      <c r="AE230" t="str">
        <f t="shared" si="6"/>
        <v>Draymond Green</v>
      </c>
      <c r="AF230" t="str">
        <f t="shared" si="7"/>
        <v>Draymond Green</v>
      </c>
      <c r="AG230" s="4">
        <f>INDEX(PlayerInfo!B:B,MATCH($AE230,PlayerInfo!$A:$A,0))</f>
        <v>32936</v>
      </c>
      <c r="AH230" t="str">
        <f>INDEX(PlayerInfo!C:C,MATCH($AE230,PlayerInfo!$A:$A,0))</f>
        <v>Saginaw, MI</v>
      </c>
      <c r="AI230" t="str">
        <f>INDEX(PlayerInfo!D:D,MATCH($AE230,PlayerInfo!$A:$A,0))</f>
        <v>6'6</v>
      </c>
      <c r="AJ230">
        <f>INDEX(PlayerInfo!E:E,MATCH($AE230,PlayerInfo!$A:$A,0))</f>
        <v>230</v>
      </c>
      <c r="AK230" t="str">
        <f>INDEX(PlayerInfo!F:F,MATCH($AE230,PlayerInfo!$A:$A,0))</f>
        <v>Michigan State</v>
      </c>
      <c r="AL230" t="str">
        <f>INDEX(PlayerInfo!G:G,MATCH($AE230,PlayerInfo!$A:$A,0))</f>
        <v>Rd 2, Pk 35 - GSW</v>
      </c>
    </row>
    <row r="231" spans="1:38" x14ac:dyDescent="0.25">
      <c r="A231" t="s">
        <v>43</v>
      </c>
      <c r="B231" t="s">
        <v>125</v>
      </c>
      <c r="C231" t="s">
        <v>201</v>
      </c>
      <c r="D231" t="s">
        <v>230</v>
      </c>
      <c r="E231" t="s">
        <v>248</v>
      </c>
      <c r="F231" t="s">
        <v>266</v>
      </c>
      <c r="G231" t="s">
        <v>284</v>
      </c>
      <c r="H231" t="s">
        <v>296</v>
      </c>
      <c r="I231" t="s">
        <v>300</v>
      </c>
      <c r="J231" t="s">
        <v>304</v>
      </c>
      <c r="K231" t="s">
        <v>311</v>
      </c>
      <c r="L231" t="s">
        <v>317</v>
      </c>
      <c r="M231" t="s">
        <v>263</v>
      </c>
      <c r="N231" t="s">
        <v>263</v>
      </c>
      <c r="O231" t="s">
        <v>354</v>
      </c>
      <c r="P231" t="s">
        <v>265</v>
      </c>
      <c r="Q231" t="s">
        <v>265</v>
      </c>
      <c r="R231" t="s">
        <v>264</v>
      </c>
      <c r="S231" t="s">
        <v>264</v>
      </c>
      <c r="T231" t="s">
        <v>265</v>
      </c>
      <c r="U231" t="s">
        <v>261</v>
      </c>
      <c r="V231" t="s">
        <v>263</v>
      </c>
      <c r="W231" t="s">
        <v>263</v>
      </c>
      <c r="X231" t="s">
        <v>265</v>
      </c>
      <c r="Y231" t="s">
        <v>264</v>
      </c>
      <c r="AA231" t="s">
        <v>265</v>
      </c>
      <c r="AB231" t="s">
        <v>263</v>
      </c>
      <c r="AC231" t="s">
        <v>264</v>
      </c>
      <c r="AE231" t="str">
        <f t="shared" si="6"/>
        <v>Nemanja Bjelica</v>
      </c>
      <c r="AF231" t="str">
        <f t="shared" si="7"/>
        <v>Nemanja Bjelica</v>
      </c>
      <c r="AG231" s="4">
        <f>INDEX(PlayerInfo!B:B,MATCH($AE231,PlayerInfo!$A:$A,0))</f>
        <v>32272</v>
      </c>
      <c r="AH231" t="str">
        <f>INDEX(PlayerInfo!C:C,MATCH($AE231,PlayerInfo!$A:$A,0))</f>
        <v>Belgrade, Serbia</v>
      </c>
      <c r="AI231" t="str">
        <f>INDEX(PlayerInfo!D:D,MATCH($AE231,PlayerInfo!$A:$A,0))</f>
        <v>6'9</v>
      </c>
      <c r="AJ231">
        <f>INDEX(PlayerInfo!E:E,MATCH($AE231,PlayerInfo!$A:$A,0))</f>
        <v>234</v>
      </c>
      <c r="AK231" t="str">
        <f>INDEX(PlayerInfo!F:F,MATCH($AE231,PlayerInfo!$A:$A,0))</f>
        <v>-</v>
      </c>
      <c r="AL231" t="str">
        <f>INDEX(PlayerInfo!G:G,MATCH($AE231,PlayerInfo!$A:$A,0))</f>
        <v>Rd 2, Pk 35 - WAS</v>
      </c>
    </row>
    <row r="232" spans="1:38" x14ac:dyDescent="0.25">
      <c r="A232" t="s">
        <v>43</v>
      </c>
      <c r="B232" t="s">
        <v>125</v>
      </c>
      <c r="C232" t="s">
        <v>201</v>
      </c>
      <c r="D232" t="s">
        <v>232</v>
      </c>
      <c r="E232" t="s">
        <v>250</v>
      </c>
      <c r="F232" t="s">
        <v>268</v>
      </c>
      <c r="G232" t="s">
        <v>286</v>
      </c>
      <c r="H232" t="s">
        <v>296</v>
      </c>
      <c r="I232" t="s">
        <v>300</v>
      </c>
      <c r="J232" t="s">
        <v>264</v>
      </c>
      <c r="K232" t="s">
        <v>338</v>
      </c>
      <c r="L232" t="s">
        <v>265</v>
      </c>
      <c r="M232" t="s">
        <v>265</v>
      </c>
      <c r="N232" t="s">
        <v>265</v>
      </c>
      <c r="O232" t="s">
        <v>356</v>
      </c>
      <c r="P232" t="s">
        <v>265</v>
      </c>
      <c r="Q232" t="s">
        <v>265</v>
      </c>
      <c r="R232" t="s">
        <v>265</v>
      </c>
      <c r="S232" t="s">
        <v>265</v>
      </c>
      <c r="T232" t="s">
        <v>265</v>
      </c>
      <c r="U232" t="s">
        <v>265</v>
      </c>
      <c r="V232" t="s">
        <v>265</v>
      </c>
      <c r="W232" t="s">
        <v>265</v>
      </c>
      <c r="X232" t="s">
        <v>265</v>
      </c>
      <c r="Y232" t="s">
        <v>265</v>
      </c>
      <c r="AA232" t="s">
        <v>265</v>
      </c>
      <c r="AB232" t="s">
        <v>370</v>
      </c>
      <c r="AC232" t="s">
        <v>264</v>
      </c>
      <c r="AE232" t="str">
        <f t="shared" si="6"/>
        <v>Juan Toscano-Anderson</v>
      </c>
      <c r="AF232" t="str">
        <f t="shared" si="7"/>
        <v>Juan Toscano-Anderson</v>
      </c>
      <c r="AG232" s="4">
        <f>INDEX(PlayerInfo!B:B,MATCH($AE232,PlayerInfo!$A:$A,0))</f>
        <v>34069</v>
      </c>
      <c r="AH232" t="str">
        <f>INDEX(PlayerInfo!C:C,MATCH($AE232,PlayerInfo!$A:$A,0))</f>
        <v>Oakland, CA</v>
      </c>
      <c r="AI232" t="str">
        <f>INDEX(PlayerInfo!D:D,MATCH($AE232,PlayerInfo!$A:$A,0))</f>
        <v>6'6</v>
      </c>
      <c r="AJ232">
        <f>INDEX(PlayerInfo!E:E,MATCH($AE232,PlayerInfo!$A:$A,0))</f>
        <v>209</v>
      </c>
      <c r="AK232" t="str">
        <f>INDEX(PlayerInfo!F:F,MATCH($AE232,PlayerInfo!$A:$A,0))</f>
        <v>Marquette</v>
      </c>
      <c r="AL232" t="str">
        <f>INDEX(PlayerInfo!G:G,MATCH($AE232,PlayerInfo!$A:$A,0))</f>
        <v>Undrafted</v>
      </c>
    </row>
    <row r="233" spans="1:38" x14ac:dyDescent="0.25">
      <c r="A233" t="s">
        <v>43</v>
      </c>
      <c r="B233" t="s">
        <v>125</v>
      </c>
      <c r="C233" t="s">
        <v>201</v>
      </c>
      <c r="D233" t="s">
        <v>228</v>
      </c>
      <c r="E233" t="s">
        <v>246</v>
      </c>
      <c r="F233" t="s">
        <v>264</v>
      </c>
      <c r="G233" t="s">
        <v>282</v>
      </c>
      <c r="H233" t="s">
        <v>297</v>
      </c>
      <c r="I233" t="s">
        <v>301</v>
      </c>
      <c r="J233" t="s">
        <v>265</v>
      </c>
      <c r="K233" t="s">
        <v>265</v>
      </c>
      <c r="L233" t="s">
        <v>265</v>
      </c>
      <c r="M233" t="s">
        <v>265</v>
      </c>
      <c r="N233" t="s">
        <v>265</v>
      </c>
      <c r="O233" t="s">
        <v>352</v>
      </c>
      <c r="P233" t="s">
        <v>265</v>
      </c>
      <c r="Q233" t="s">
        <v>265</v>
      </c>
      <c r="R233" t="s">
        <v>265</v>
      </c>
      <c r="S233" t="s">
        <v>265</v>
      </c>
      <c r="T233" t="s">
        <v>265</v>
      </c>
      <c r="U233" t="s">
        <v>265</v>
      </c>
      <c r="V233" t="s">
        <v>265</v>
      </c>
      <c r="W233" t="s">
        <v>265</v>
      </c>
      <c r="X233" t="s">
        <v>265</v>
      </c>
      <c r="Y233" t="s">
        <v>265</v>
      </c>
      <c r="AA233" t="s">
        <v>265</v>
      </c>
      <c r="AB233" t="s">
        <v>265</v>
      </c>
      <c r="AC233" t="s">
        <v>265</v>
      </c>
      <c r="AE233" t="str">
        <f t="shared" si="6"/>
        <v>Damion Lee</v>
      </c>
      <c r="AF233" t="str">
        <f t="shared" si="7"/>
        <v>Damion Lee</v>
      </c>
      <c r="AG233" s="4">
        <f>INDEX(PlayerInfo!B:B,MATCH($AE233,PlayerInfo!$A:$A,0))</f>
        <v>33898</v>
      </c>
      <c r="AH233" t="str">
        <f>INDEX(PlayerInfo!C:C,MATCH($AE233,PlayerInfo!$A:$A,0))</f>
        <v>Baltimore, MD</v>
      </c>
      <c r="AI233" t="str">
        <f>INDEX(PlayerInfo!D:D,MATCH($AE233,PlayerInfo!$A:$A,0))</f>
        <v>6'5</v>
      </c>
      <c r="AJ233">
        <f>INDEX(PlayerInfo!E:E,MATCH($AE233,PlayerInfo!$A:$A,0))</f>
        <v>210</v>
      </c>
      <c r="AK233" t="str">
        <f>INDEX(PlayerInfo!F:F,MATCH($AE233,PlayerInfo!$A:$A,0))</f>
        <v>Drexel/Louisville</v>
      </c>
      <c r="AL233" t="str">
        <f>INDEX(PlayerInfo!G:G,MATCH($AE233,PlayerInfo!$A:$A,0))</f>
        <v>Undrafted</v>
      </c>
    </row>
    <row r="234" spans="1:38" x14ac:dyDescent="0.25">
      <c r="A234" t="s">
        <v>43</v>
      </c>
      <c r="B234" t="s">
        <v>125</v>
      </c>
      <c r="C234" t="s">
        <v>201</v>
      </c>
      <c r="D234" t="s">
        <v>234</v>
      </c>
      <c r="E234" t="s">
        <v>252</v>
      </c>
      <c r="F234" t="s">
        <v>270</v>
      </c>
      <c r="G234" t="s">
        <v>288</v>
      </c>
      <c r="H234" t="s">
        <v>295</v>
      </c>
      <c r="I234" t="s">
        <v>299</v>
      </c>
      <c r="J234" t="s">
        <v>265</v>
      </c>
      <c r="K234" t="s">
        <v>265</v>
      </c>
      <c r="L234" t="s">
        <v>265</v>
      </c>
      <c r="M234" t="s">
        <v>265</v>
      </c>
      <c r="N234" t="s">
        <v>265</v>
      </c>
      <c r="O234" t="s">
        <v>358</v>
      </c>
      <c r="P234" t="s">
        <v>265</v>
      </c>
      <c r="Q234" t="s">
        <v>265</v>
      </c>
      <c r="R234" t="s">
        <v>265</v>
      </c>
      <c r="S234" t="s">
        <v>265</v>
      </c>
      <c r="T234" t="s">
        <v>265</v>
      </c>
      <c r="U234" t="s">
        <v>265</v>
      </c>
      <c r="V234" t="s">
        <v>265</v>
      </c>
      <c r="W234" t="s">
        <v>265</v>
      </c>
      <c r="X234" t="s">
        <v>265</v>
      </c>
      <c r="Y234" t="s">
        <v>265</v>
      </c>
      <c r="AA234" t="s">
        <v>265</v>
      </c>
      <c r="AB234" t="s">
        <v>265</v>
      </c>
      <c r="AC234" t="s">
        <v>265</v>
      </c>
      <c r="AE234" t="str">
        <f t="shared" si="6"/>
        <v>Chris Chiozza</v>
      </c>
      <c r="AF234" t="str">
        <f t="shared" si="7"/>
        <v>Chris Chiozza</v>
      </c>
      <c r="AG234" s="4">
        <f>INDEX(PlayerInfo!B:B,MATCH($AE234,PlayerInfo!$A:$A,0))</f>
        <v>35024</v>
      </c>
      <c r="AH234" t="str">
        <f>INDEX(PlayerInfo!C:C,MATCH($AE234,PlayerInfo!$A:$A,0))</f>
        <v>Memphis, TN</v>
      </c>
      <c r="AI234" t="str">
        <f>INDEX(PlayerInfo!D:D,MATCH($AE234,PlayerInfo!$A:$A,0))</f>
        <v>5'11</v>
      </c>
      <c r="AJ234">
        <f>INDEX(PlayerInfo!E:E,MATCH($AE234,PlayerInfo!$A:$A,0))</f>
        <v>175</v>
      </c>
      <c r="AK234" t="str">
        <f>INDEX(PlayerInfo!F:F,MATCH($AE234,PlayerInfo!$A:$A,0))</f>
        <v>Florida</v>
      </c>
      <c r="AL234" t="str">
        <f>INDEX(PlayerInfo!G:G,MATCH($AE234,PlayerInfo!$A:$A,0))</f>
        <v>Undrafted</v>
      </c>
    </row>
    <row r="235" spans="1:38" x14ac:dyDescent="0.25">
      <c r="A235" t="s">
        <v>43</v>
      </c>
      <c r="B235" t="s">
        <v>125</v>
      </c>
      <c r="C235" t="s">
        <v>201</v>
      </c>
      <c r="D235" t="s">
        <v>236</v>
      </c>
      <c r="E235" t="s">
        <v>254</v>
      </c>
      <c r="F235" t="s">
        <v>272</v>
      </c>
      <c r="G235" t="s">
        <v>290</v>
      </c>
      <c r="H235" t="s">
        <v>297</v>
      </c>
      <c r="I235" t="s">
        <v>301</v>
      </c>
      <c r="J235" t="s">
        <v>265</v>
      </c>
      <c r="K235" t="s">
        <v>265</v>
      </c>
      <c r="L235" t="s">
        <v>265</v>
      </c>
      <c r="M235" t="s">
        <v>265</v>
      </c>
      <c r="N235" t="s">
        <v>265</v>
      </c>
      <c r="O235" t="s">
        <v>360</v>
      </c>
      <c r="P235" t="s">
        <v>265</v>
      </c>
      <c r="Q235" t="s">
        <v>265</v>
      </c>
      <c r="R235" t="s">
        <v>265</v>
      </c>
      <c r="S235" t="s">
        <v>265</v>
      </c>
      <c r="T235" t="s">
        <v>265</v>
      </c>
      <c r="U235" t="s">
        <v>265</v>
      </c>
      <c r="V235" t="s">
        <v>265</v>
      </c>
      <c r="W235" t="s">
        <v>265</v>
      </c>
      <c r="X235" t="s">
        <v>265</v>
      </c>
      <c r="Y235" t="s">
        <v>265</v>
      </c>
      <c r="AA235" t="s">
        <v>265</v>
      </c>
      <c r="AB235" t="s">
        <v>265</v>
      </c>
      <c r="AC235" t="s">
        <v>265</v>
      </c>
      <c r="AE235" t="str">
        <f t="shared" si="6"/>
        <v>Andre Iguodala</v>
      </c>
      <c r="AF235" t="str">
        <f t="shared" si="7"/>
        <v>Andre Iguodala</v>
      </c>
      <c r="AG235" s="4">
        <f>INDEX(PlayerInfo!B:B,MATCH($AE235,PlayerInfo!$A:$A,0))</f>
        <v>30709</v>
      </c>
      <c r="AH235" t="str">
        <f>INDEX(PlayerInfo!C:C,MATCH($AE235,PlayerInfo!$A:$A,0))</f>
        <v>Springfield, IL</v>
      </c>
      <c r="AI235" t="str">
        <f>INDEX(PlayerInfo!D:D,MATCH($AE235,PlayerInfo!$A:$A,0))</f>
        <v>6'6</v>
      </c>
      <c r="AJ235">
        <f>INDEX(PlayerInfo!E:E,MATCH($AE235,PlayerInfo!$A:$A,0))</f>
        <v>215</v>
      </c>
      <c r="AK235" t="str">
        <f>INDEX(PlayerInfo!F:F,MATCH($AE235,PlayerInfo!$A:$A,0))</f>
        <v>Arizona</v>
      </c>
      <c r="AL235" t="str">
        <f>INDEX(PlayerInfo!G:G,MATCH($AE235,PlayerInfo!$A:$A,0))</f>
        <v>Rd 1, Pk 9 - PHI</v>
      </c>
    </row>
    <row r="236" spans="1:38" x14ac:dyDescent="0.25">
      <c r="A236" t="s">
        <v>43</v>
      </c>
      <c r="B236" t="s">
        <v>125</v>
      </c>
      <c r="C236" t="s">
        <v>201</v>
      </c>
      <c r="D236" t="s">
        <v>229</v>
      </c>
      <c r="E236" t="s">
        <v>247</v>
      </c>
      <c r="F236" t="s">
        <v>265</v>
      </c>
      <c r="G236" t="s">
        <v>283</v>
      </c>
      <c r="H236" t="s">
        <v>295</v>
      </c>
      <c r="I236" t="s">
        <v>299</v>
      </c>
      <c r="J236" t="s">
        <v>265</v>
      </c>
      <c r="K236" t="s">
        <v>265</v>
      </c>
      <c r="L236" t="s">
        <v>265</v>
      </c>
      <c r="M236" t="s">
        <v>265</v>
      </c>
      <c r="N236" t="s">
        <v>265</v>
      </c>
      <c r="O236" t="s">
        <v>353</v>
      </c>
      <c r="P236" t="s">
        <v>265</v>
      </c>
      <c r="Q236" t="s">
        <v>265</v>
      </c>
      <c r="R236" t="s">
        <v>265</v>
      </c>
      <c r="S236" t="s">
        <v>265</v>
      </c>
      <c r="T236" t="s">
        <v>265</v>
      </c>
      <c r="U236" t="s">
        <v>265</v>
      </c>
      <c r="V236" t="s">
        <v>265</v>
      </c>
      <c r="W236" t="s">
        <v>265</v>
      </c>
      <c r="X236" t="s">
        <v>265</v>
      </c>
      <c r="Y236" t="s">
        <v>265</v>
      </c>
      <c r="AA236" t="s">
        <v>265</v>
      </c>
      <c r="AB236" t="s">
        <v>265</v>
      </c>
      <c r="AC236" t="s">
        <v>265</v>
      </c>
      <c r="AE236" t="str">
        <f t="shared" si="6"/>
        <v>Gary Payton Ii</v>
      </c>
      <c r="AF236" t="str">
        <f t="shared" si="7"/>
        <v>Gary Payton II</v>
      </c>
      <c r="AG236" s="4">
        <f>INDEX(PlayerInfo!B:B,MATCH($AE236,PlayerInfo!$A:$A,0))</f>
        <v>33939</v>
      </c>
      <c r="AH236" t="str">
        <f>INDEX(PlayerInfo!C:C,MATCH($AE236,PlayerInfo!$A:$A,0))</f>
        <v>Seattle, WA</v>
      </c>
      <c r="AI236" t="str">
        <f>INDEX(PlayerInfo!D:D,MATCH($AE236,PlayerInfo!$A:$A,0))</f>
        <v>6'3</v>
      </c>
      <c r="AJ236">
        <f>INDEX(PlayerInfo!E:E,MATCH($AE236,PlayerInfo!$A:$A,0))</f>
        <v>195</v>
      </c>
      <c r="AK236" t="str">
        <f>INDEX(PlayerInfo!F:F,MATCH($AE236,PlayerInfo!$A:$A,0))</f>
        <v>Salt Lake CC/Oregon State</v>
      </c>
      <c r="AL236" t="str">
        <f>INDEX(PlayerInfo!G:G,MATCH($AE236,PlayerInfo!$A:$A,0))</f>
        <v>Undrafted</v>
      </c>
    </row>
    <row r="237" spans="1:38" x14ac:dyDescent="0.25">
      <c r="A237" t="s">
        <v>43</v>
      </c>
      <c r="B237" t="s">
        <v>125</v>
      </c>
      <c r="C237" t="s">
        <v>201</v>
      </c>
      <c r="D237" t="s">
        <v>233</v>
      </c>
      <c r="E237" t="s">
        <v>251</v>
      </c>
      <c r="F237" t="s">
        <v>269</v>
      </c>
      <c r="G237" t="s">
        <v>287</v>
      </c>
      <c r="H237" t="s">
        <v>295</v>
      </c>
      <c r="I237" t="s">
        <v>299</v>
      </c>
      <c r="J237" t="s">
        <v>265</v>
      </c>
      <c r="K237" t="s">
        <v>265</v>
      </c>
      <c r="L237" t="s">
        <v>265</v>
      </c>
      <c r="M237" t="s">
        <v>265</v>
      </c>
      <c r="N237" t="s">
        <v>265</v>
      </c>
      <c r="O237" t="s">
        <v>357</v>
      </c>
      <c r="P237" t="s">
        <v>265</v>
      </c>
      <c r="Q237" t="s">
        <v>265</v>
      </c>
      <c r="R237" t="s">
        <v>265</v>
      </c>
      <c r="S237" t="s">
        <v>265</v>
      </c>
      <c r="T237" t="s">
        <v>265</v>
      </c>
      <c r="U237" t="s">
        <v>265</v>
      </c>
      <c r="V237" t="s">
        <v>265</v>
      </c>
      <c r="W237" t="s">
        <v>265</v>
      </c>
      <c r="X237" t="s">
        <v>265</v>
      </c>
      <c r="Y237" t="s">
        <v>265</v>
      </c>
      <c r="AA237" t="s">
        <v>265</v>
      </c>
      <c r="AB237" t="s">
        <v>265</v>
      </c>
      <c r="AC237" t="s">
        <v>265</v>
      </c>
      <c r="AE237" t="str">
        <f t="shared" si="6"/>
        <v>Quinndary Weatherspoon</v>
      </c>
      <c r="AF237" t="str">
        <f t="shared" si="7"/>
        <v>Quinndary Weatherspoon</v>
      </c>
      <c r="AG237" s="4">
        <f>INDEX(PlayerInfo!B:B,MATCH($AE237,PlayerInfo!$A:$A,0))</f>
        <v>35318</v>
      </c>
      <c r="AH237" t="str">
        <f>INDEX(PlayerInfo!C:C,MATCH($AE237,PlayerInfo!$A:$A,0))</f>
        <v>Canton, Mississippi</v>
      </c>
      <c r="AI237" t="str">
        <f>INDEX(PlayerInfo!D:D,MATCH($AE237,PlayerInfo!$A:$A,0))</f>
        <v>6'3</v>
      </c>
      <c r="AJ237">
        <f>INDEX(PlayerInfo!E:E,MATCH($AE237,PlayerInfo!$A:$A,0))</f>
        <v>205</v>
      </c>
      <c r="AK237" t="str">
        <f>INDEX(PlayerInfo!F:F,MATCH($AE237,PlayerInfo!$A:$A,0))</f>
        <v>Mississippi State</v>
      </c>
      <c r="AL237" t="str">
        <f>INDEX(PlayerInfo!G:G,MATCH($AE237,PlayerInfo!$A:$A,0))</f>
        <v>Rd 2, Pk 49 - SAS</v>
      </c>
    </row>
    <row r="238" spans="1:38" x14ac:dyDescent="0.25">
      <c r="A238" t="s">
        <v>43</v>
      </c>
      <c r="B238" t="s">
        <v>125</v>
      </c>
      <c r="C238" t="s">
        <v>201</v>
      </c>
      <c r="D238" t="s">
        <v>238</v>
      </c>
      <c r="E238" t="s">
        <v>256</v>
      </c>
      <c r="F238" t="s">
        <v>274</v>
      </c>
      <c r="G238" t="s">
        <v>292</v>
      </c>
      <c r="H238" t="s">
        <v>296</v>
      </c>
      <c r="I238" t="s">
        <v>300</v>
      </c>
      <c r="J238" t="s">
        <v>265</v>
      </c>
      <c r="K238" t="s">
        <v>265</v>
      </c>
      <c r="L238" t="s">
        <v>265</v>
      </c>
      <c r="M238" t="s">
        <v>265</v>
      </c>
      <c r="N238" t="s">
        <v>265</v>
      </c>
      <c r="O238" t="s">
        <v>362</v>
      </c>
      <c r="P238" t="s">
        <v>265</v>
      </c>
      <c r="Q238" t="s">
        <v>265</v>
      </c>
      <c r="R238" t="s">
        <v>265</v>
      </c>
      <c r="S238" t="s">
        <v>265</v>
      </c>
      <c r="T238" t="s">
        <v>265</v>
      </c>
      <c r="U238" t="s">
        <v>265</v>
      </c>
      <c r="V238" t="s">
        <v>265</v>
      </c>
      <c r="W238" t="s">
        <v>265</v>
      </c>
      <c r="X238" t="s">
        <v>265</v>
      </c>
      <c r="Y238" t="s">
        <v>265</v>
      </c>
      <c r="AA238" t="s">
        <v>265</v>
      </c>
      <c r="AB238" t="s">
        <v>265</v>
      </c>
      <c r="AC238" t="s">
        <v>265</v>
      </c>
      <c r="AE238" t="str">
        <f t="shared" si="6"/>
        <v>Andrew Wiggins</v>
      </c>
      <c r="AF238" t="str">
        <f t="shared" si="7"/>
        <v>Andrew Wiggins</v>
      </c>
      <c r="AG238" s="4">
        <f>INDEX(PlayerInfo!B:B,MATCH($AE238,PlayerInfo!$A:$A,0))</f>
        <v>34753</v>
      </c>
      <c r="AH238" t="str">
        <f>INDEX(PlayerInfo!C:C,MATCH($AE238,PlayerInfo!$A:$A,0))</f>
        <v>Toronto, ON</v>
      </c>
      <c r="AI238" t="str">
        <f>INDEX(PlayerInfo!D:D,MATCH($AE238,PlayerInfo!$A:$A,0))</f>
        <v>6'7</v>
      </c>
      <c r="AJ238">
        <f>INDEX(PlayerInfo!E:E,MATCH($AE238,PlayerInfo!$A:$A,0))</f>
        <v>197</v>
      </c>
      <c r="AK238" t="str">
        <f>INDEX(PlayerInfo!F:F,MATCH($AE238,PlayerInfo!$A:$A,0))</f>
        <v>Kansas</v>
      </c>
      <c r="AL238" t="str">
        <f>INDEX(PlayerInfo!G:G,MATCH($AE238,PlayerInfo!$A:$A,0))</f>
        <v>Rd 1, Pk 1 - CLE</v>
      </c>
    </row>
    <row r="239" spans="1:38" x14ac:dyDescent="0.25">
      <c r="A239" t="s">
        <v>43</v>
      </c>
      <c r="B239" t="s">
        <v>125</v>
      </c>
      <c r="C239" t="s">
        <v>201</v>
      </c>
      <c r="D239" t="s">
        <v>239</v>
      </c>
      <c r="E239" t="s">
        <v>257</v>
      </c>
      <c r="F239" t="s">
        <v>275</v>
      </c>
      <c r="G239" t="s">
        <v>293</v>
      </c>
      <c r="H239" t="s">
        <v>298</v>
      </c>
      <c r="I239" t="s">
        <v>302</v>
      </c>
      <c r="J239" t="s">
        <v>265</v>
      </c>
      <c r="K239" t="s">
        <v>265</v>
      </c>
      <c r="L239" t="s">
        <v>265</v>
      </c>
      <c r="M239" t="s">
        <v>265</v>
      </c>
      <c r="N239" t="s">
        <v>265</v>
      </c>
      <c r="O239" t="s">
        <v>363</v>
      </c>
      <c r="P239" t="s">
        <v>265</v>
      </c>
      <c r="Q239" t="s">
        <v>265</v>
      </c>
      <c r="R239" t="s">
        <v>265</v>
      </c>
      <c r="S239" t="s">
        <v>265</v>
      </c>
      <c r="T239" t="s">
        <v>265</v>
      </c>
      <c r="U239" t="s">
        <v>265</v>
      </c>
      <c r="V239" t="s">
        <v>265</v>
      </c>
      <c r="W239" t="s">
        <v>265</v>
      </c>
      <c r="X239" t="s">
        <v>265</v>
      </c>
      <c r="Y239" t="s">
        <v>265</v>
      </c>
      <c r="AA239" t="s">
        <v>265</v>
      </c>
      <c r="AB239" t="s">
        <v>265</v>
      </c>
      <c r="AC239" t="s">
        <v>265</v>
      </c>
      <c r="AE239" t="str">
        <f t="shared" si="6"/>
        <v>James Wiseman</v>
      </c>
      <c r="AF239" t="str">
        <f t="shared" si="7"/>
        <v>James Wiseman</v>
      </c>
      <c r="AG239" s="4">
        <f>INDEX(PlayerInfo!B:B,MATCH($AE239,PlayerInfo!$A:$A,0))</f>
        <v>36981</v>
      </c>
      <c r="AH239" t="str">
        <f>INDEX(PlayerInfo!C:C,MATCH($AE239,PlayerInfo!$A:$A,0))</f>
        <v>Nashville, TN</v>
      </c>
      <c r="AI239" t="str">
        <f>INDEX(PlayerInfo!D:D,MATCH($AE239,PlayerInfo!$A:$A,0))</f>
        <v>7'0</v>
      </c>
      <c r="AJ239">
        <f>INDEX(PlayerInfo!E:E,MATCH($AE239,PlayerInfo!$A:$A,0))</f>
        <v>240</v>
      </c>
      <c r="AK239" t="str">
        <f>INDEX(PlayerInfo!F:F,MATCH($AE239,PlayerInfo!$A:$A,0))</f>
        <v>Memphis</v>
      </c>
      <c r="AL239" t="str">
        <f>INDEX(PlayerInfo!G:G,MATCH($AE239,PlayerInfo!$A:$A,0))</f>
        <v>Rd 1, Pk 2 - GSW</v>
      </c>
    </row>
    <row r="240" spans="1:38" x14ac:dyDescent="0.25">
      <c r="A240" t="s">
        <v>44</v>
      </c>
      <c r="B240" t="s">
        <v>126</v>
      </c>
      <c r="C240" t="s">
        <v>206</v>
      </c>
      <c r="D240" t="s">
        <v>227</v>
      </c>
      <c r="E240" t="s">
        <v>245</v>
      </c>
      <c r="F240" t="s">
        <v>263</v>
      </c>
      <c r="G240" t="s">
        <v>281</v>
      </c>
      <c r="H240" t="s">
        <v>295</v>
      </c>
      <c r="I240" t="s">
        <v>299</v>
      </c>
      <c r="J240" t="s">
        <v>326</v>
      </c>
      <c r="K240" t="s">
        <v>321</v>
      </c>
      <c r="L240" t="s">
        <v>271</v>
      </c>
      <c r="M240" t="s">
        <v>272</v>
      </c>
      <c r="N240" t="s">
        <v>312</v>
      </c>
      <c r="O240" t="s">
        <v>351</v>
      </c>
      <c r="P240" t="s">
        <v>317</v>
      </c>
      <c r="Q240" t="s">
        <v>317</v>
      </c>
      <c r="R240" t="s">
        <v>261</v>
      </c>
      <c r="S240" t="s">
        <v>327</v>
      </c>
      <c r="T240" t="s">
        <v>265</v>
      </c>
      <c r="U240" t="s">
        <v>325</v>
      </c>
      <c r="V240" t="s">
        <v>261</v>
      </c>
      <c r="W240" t="s">
        <v>270</v>
      </c>
      <c r="X240" t="s">
        <v>264</v>
      </c>
      <c r="Y240" t="s">
        <v>264</v>
      </c>
      <c r="AA240" t="s">
        <v>265</v>
      </c>
      <c r="AB240" t="s">
        <v>314</v>
      </c>
      <c r="AC240" t="s">
        <v>265</v>
      </c>
      <c r="AD240" t="s">
        <v>396</v>
      </c>
      <c r="AE240" t="str">
        <f t="shared" si="6"/>
        <v>Jordan Poole</v>
      </c>
      <c r="AF240" t="str">
        <f t="shared" si="7"/>
        <v>Jordan Poole</v>
      </c>
      <c r="AG240" s="4">
        <f>INDEX(PlayerInfo!B:B,MATCH($AE240,PlayerInfo!$A:$A,0))</f>
        <v>36330</v>
      </c>
      <c r="AH240" t="str">
        <f>INDEX(PlayerInfo!C:C,MATCH($AE240,PlayerInfo!$A:$A,0))</f>
        <v>Milwaukee, WI</v>
      </c>
      <c r="AI240" t="str">
        <f>INDEX(PlayerInfo!D:D,MATCH($AE240,PlayerInfo!$A:$A,0))</f>
        <v>6'4</v>
      </c>
      <c r="AJ240">
        <f>INDEX(PlayerInfo!E:E,MATCH($AE240,PlayerInfo!$A:$A,0))</f>
        <v>194</v>
      </c>
      <c r="AK240" t="str">
        <f>INDEX(PlayerInfo!F:F,MATCH($AE240,PlayerInfo!$A:$A,0))</f>
        <v>Michigan</v>
      </c>
      <c r="AL240" t="str">
        <f>INDEX(PlayerInfo!G:G,MATCH($AE240,PlayerInfo!$A:$A,0))</f>
        <v>Rd 1, Pk 28 - GSW</v>
      </c>
    </row>
    <row r="241" spans="1:38" x14ac:dyDescent="0.25">
      <c r="A241" t="s">
        <v>44</v>
      </c>
      <c r="B241" t="s">
        <v>126</v>
      </c>
      <c r="C241" t="s">
        <v>206</v>
      </c>
      <c r="D241" t="s">
        <v>238</v>
      </c>
      <c r="E241" t="s">
        <v>256</v>
      </c>
      <c r="F241" t="s">
        <v>274</v>
      </c>
      <c r="G241" t="s">
        <v>292</v>
      </c>
      <c r="H241" t="s">
        <v>296</v>
      </c>
      <c r="I241" t="s">
        <v>300</v>
      </c>
      <c r="J241" t="s">
        <v>326</v>
      </c>
      <c r="K241" t="s">
        <v>342</v>
      </c>
      <c r="L241" t="s">
        <v>276</v>
      </c>
      <c r="M241" t="s">
        <v>266</v>
      </c>
      <c r="N241" t="s">
        <v>312</v>
      </c>
      <c r="O241" t="s">
        <v>362</v>
      </c>
      <c r="P241" t="s">
        <v>270</v>
      </c>
      <c r="Q241" t="s">
        <v>270</v>
      </c>
      <c r="R241" t="s">
        <v>263</v>
      </c>
      <c r="S241" t="s">
        <v>266</v>
      </c>
      <c r="T241" t="s">
        <v>259</v>
      </c>
      <c r="U241" t="s">
        <v>263</v>
      </c>
      <c r="V241" t="s">
        <v>259</v>
      </c>
      <c r="W241" t="s">
        <v>270</v>
      </c>
      <c r="X241" t="s">
        <v>265</v>
      </c>
      <c r="Y241" t="s">
        <v>264</v>
      </c>
      <c r="AA241" t="s">
        <v>270</v>
      </c>
      <c r="AB241" t="s">
        <v>305</v>
      </c>
      <c r="AC241" t="s">
        <v>265</v>
      </c>
      <c r="AD241" t="s">
        <v>397</v>
      </c>
      <c r="AE241" t="str">
        <f t="shared" si="6"/>
        <v>Andrew Wiggins</v>
      </c>
      <c r="AF241" t="str">
        <f t="shared" si="7"/>
        <v>Andrew Wiggins</v>
      </c>
      <c r="AG241" s="4">
        <f>INDEX(PlayerInfo!B:B,MATCH($AE241,PlayerInfo!$A:$A,0))</f>
        <v>34753</v>
      </c>
      <c r="AH241" t="str">
        <f>INDEX(PlayerInfo!C:C,MATCH($AE241,PlayerInfo!$A:$A,0))</f>
        <v>Toronto, ON</v>
      </c>
      <c r="AI241" t="str">
        <f>INDEX(PlayerInfo!D:D,MATCH($AE241,PlayerInfo!$A:$A,0))</f>
        <v>6'7</v>
      </c>
      <c r="AJ241">
        <f>INDEX(PlayerInfo!E:E,MATCH($AE241,PlayerInfo!$A:$A,0))</f>
        <v>197</v>
      </c>
      <c r="AK241" t="str">
        <f>INDEX(PlayerInfo!F:F,MATCH($AE241,PlayerInfo!$A:$A,0))</f>
        <v>Kansas</v>
      </c>
      <c r="AL241" t="str">
        <f>INDEX(PlayerInfo!G:G,MATCH($AE241,PlayerInfo!$A:$A,0))</f>
        <v>Rd 1, Pk 1 - CLE</v>
      </c>
    </row>
    <row r="242" spans="1:38" x14ac:dyDescent="0.25">
      <c r="A242" t="s">
        <v>44</v>
      </c>
      <c r="B242" t="s">
        <v>126</v>
      </c>
      <c r="C242" t="s">
        <v>206</v>
      </c>
      <c r="D242" t="s">
        <v>225</v>
      </c>
      <c r="E242" t="s">
        <v>243</v>
      </c>
      <c r="F242" t="s">
        <v>261</v>
      </c>
      <c r="G242" t="s">
        <v>279</v>
      </c>
      <c r="H242" t="s">
        <v>296</v>
      </c>
      <c r="I242" t="s">
        <v>300</v>
      </c>
      <c r="J242" t="s">
        <v>274</v>
      </c>
      <c r="K242" t="s">
        <v>331</v>
      </c>
      <c r="L242" t="s">
        <v>270</v>
      </c>
      <c r="M242" t="s">
        <v>264</v>
      </c>
      <c r="N242" t="s">
        <v>270</v>
      </c>
      <c r="O242" t="s">
        <v>349</v>
      </c>
      <c r="P242" t="s">
        <v>265</v>
      </c>
      <c r="Q242" t="s">
        <v>265</v>
      </c>
      <c r="R242" t="s">
        <v>265</v>
      </c>
      <c r="S242" t="s">
        <v>265</v>
      </c>
      <c r="T242" t="s">
        <v>265</v>
      </c>
      <c r="U242" t="s">
        <v>272</v>
      </c>
      <c r="V242" t="s">
        <v>259</v>
      </c>
      <c r="W242" t="s">
        <v>261</v>
      </c>
      <c r="X242" t="s">
        <v>265</v>
      </c>
      <c r="Y242" t="s">
        <v>264</v>
      </c>
      <c r="AA242" t="s">
        <v>270</v>
      </c>
      <c r="AB242" t="s">
        <v>322</v>
      </c>
      <c r="AC242" t="s">
        <v>265</v>
      </c>
      <c r="AD242" t="s">
        <v>298</v>
      </c>
      <c r="AE242" t="str">
        <f t="shared" si="6"/>
        <v>Kevon Looney</v>
      </c>
      <c r="AF242" t="str">
        <f t="shared" si="7"/>
        <v>Kevon Looney</v>
      </c>
      <c r="AG242" s="4">
        <f>INDEX(PlayerInfo!B:B,MATCH($AE242,PlayerInfo!$A:$A,0))</f>
        <v>35101</v>
      </c>
      <c r="AH242" t="str">
        <f>INDEX(PlayerInfo!C:C,MATCH($AE242,PlayerInfo!$A:$A,0))</f>
        <v>Milwaukee, WI</v>
      </c>
      <c r="AI242" t="str">
        <f>INDEX(PlayerInfo!D:D,MATCH($AE242,PlayerInfo!$A:$A,0))</f>
        <v>6'9</v>
      </c>
      <c r="AJ242">
        <f>INDEX(PlayerInfo!E:E,MATCH($AE242,PlayerInfo!$A:$A,0))</f>
        <v>222</v>
      </c>
      <c r="AK242" t="str">
        <f>INDEX(PlayerInfo!F:F,MATCH($AE242,PlayerInfo!$A:$A,0))</f>
        <v>UCLA</v>
      </c>
      <c r="AL242" t="str">
        <f>INDEX(PlayerInfo!G:G,MATCH($AE242,PlayerInfo!$A:$A,0))</f>
        <v>Rd 1, Pk 30 - GSW</v>
      </c>
    </row>
    <row r="243" spans="1:38" x14ac:dyDescent="0.25">
      <c r="A243" t="s">
        <v>44</v>
      </c>
      <c r="B243" t="s">
        <v>126</v>
      </c>
      <c r="C243" t="s">
        <v>206</v>
      </c>
      <c r="D243" t="s">
        <v>226</v>
      </c>
      <c r="E243" t="s">
        <v>244</v>
      </c>
      <c r="F243" t="s">
        <v>262</v>
      </c>
      <c r="G243" t="s">
        <v>280</v>
      </c>
      <c r="H243" t="s">
        <v>295</v>
      </c>
      <c r="I243" t="s">
        <v>299</v>
      </c>
      <c r="J243" t="s">
        <v>275</v>
      </c>
      <c r="K243" t="s">
        <v>341</v>
      </c>
      <c r="L243" t="s">
        <v>324</v>
      </c>
      <c r="M243" t="s">
        <v>269</v>
      </c>
      <c r="N243" t="s">
        <v>304</v>
      </c>
      <c r="O243" t="s">
        <v>350</v>
      </c>
      <c r="P243" t="s">
        <v>265</v>
      </c>
      <c r="Q243" t="s">
        <v>265</v>
      </c>
      <c r="R243" t="s">
        <v>266</v>
      </c>
      <c r="S243" t="s">
        <v>305</v>
      </c>
      <c r="T243" t="s">
        <v>265</v>
      </c>
      <c r="U243" t="s">
        <v>325</v>
      </c>
      <c r="V243" t="s">
        <v>261</v>
      </c>
      <c r="W243" t="s">
        <v>270</v>
      </c>
      <c r="X243" t="s">
        <v>264</v>
      </c>
      <c r="Y243" t="s">
        <v>270</v>
      </c>
      <c r="AA243" t="s">
        <v>264</v>
      </c>
      <c r="AB243" t="s">
        <v>313</v>
      </c>
      <c r="AC243" t="s">
        <v>265</v>
      </c>
      <c r="AD243" t="s">
        <v>398</v>
      </c>
      <c r="AE243" t="str">
        <f t="shared" si="6"/>
        <v>Klay Thompson</v>
      </c>
      <c r="AF243" t="str">
        <f t="shared" si="7"/>
        <v>Klay Thompson</v>
      </c>
      <c r="AG243" s="4">
        <f>INDEX(PlayerInfo!B:B,MATCH($AE243,PlayerInfo!$A:$A,0))</f>
        <v>32912</v>
      </c>
      <c r="AH243" t="str">
        <f>INDEX(PlayerInfo!C:C,MATCH($AE243,PlayerInfo!$A:$A,0))</f>
        <v>Los Angeles, CA</v>
      </c>
      <c r="AI243" t="str">
        <f>INDEX(PlayerInfo!D:D,MATCH($AE243,PlayerInfo!$A:$A,0))</f>
        <v>6'6</v>
      </c>
      <c r="AJ243">
        <f>INDEX(PlayerInfo!E:E,MATCH($AE243,PlayerInfo!$A:$A,0))</f>
        <v>220</v>
      </c>
      <c r="AK243" t="str">
        <f>INDEX(PlayerInfo!F:F,MATCH($AE243,PlayerInfo!$A:$A,0))</f>
        <v>Washington State</v>
      </c>
      <c r="AL243" t="str">
        <f>INDEX(PlayerInfo!G:G,MATCH($AE243,PlayerInfo!$A:$A,0))</f>
        <v>Rd 1, Pk 11 - GSW</v>
      </c>
    </row>
    <row r="244" spans="1:38" x14ac:dyDescent="0.25">
      <c r="A244" t="s">
        <v>44</v>
      </c>
      <c r="B244" t="s">
        <v>126</v>
      </c>
      <c r="C244" t="s">
        <v>206</v>
      </c>
      <c r="D244" t="s">
        <v>235</v>
      </c>
      <c r="E244" t="s">
        <v>253</v>
      </c>
      <c r="F244" t="s">
        <v>271</v>
      </c>
      <c r="G244" t="s">
        <v>289</v>
      </c>
      <c r="H244" t="s">
        <v>295</v>
      </c>
      <c r="I244" t="s">
        <v>299</v>
      </c>
      <c r="J244" t="s">
        <v>275</v>
      </c>
      <c r="K244" t="s">
        <v>272</v>
      </c>
      <c r="L244" t="s">
        <v>266</v>
      </c>
      <c r="M244" t="s">
        <v>263</v>
      </c>
      <c r="N244" t="s">
        <v>317</v>
      </c>
      <c r="O244" t="s">
        <v>359</v>
      </c>
      <c r="P244" t="s">
        <v>265</v>
      </c>
      <c r="Q244" t="s">
        <v>265</v>
      </c>
      <c r="R244" t="s">
        <v>270</v>
      </c>
      <c r="S244" t="s">
        <v>259</v>
      </c>
      <c r="T244" t="s">
        <v>264</v>
      </c>
      <c r="U244" t="s">
        <v>259</v>
      </c>
      <c r="V244" t="s">
        <v>266</v>
      </c>
      <c r="W244" t="s">
        <v>264</v>
      </c>
      <c r="X244" t="s">
        <v>264</v>
      </c>
      <c r="Y244" t="s">
        <v>259</v>
      </c>
      <c r="AA244" t="s">
        <v>264</v>
      </c>
      <c r="AB244" t="s">
        <v>305</v>
      </c>
      <c r="AC244" t="s">
        <v>265</v>
      </c>
      <c r="AD244" t="s">
        <v>399</v>
      </c>
      <c r="AE244" t="str">
        <f t="shared" si="6"/>
        <v>Stephen Curry</v>
      </c>
      <c r="AF244" t="str">
        <f t="shared" si="7"/>
        <v>Stephen Curry</v>
      </c>
      <c r="AG244" s="4">
        <f>INDEX(PlayerInfo!B:B,MATCH($AE244,PlayerInfo!$A:$A,0))</f>
        <v>32216</v>
      </c>
      <c r="AH244" t="str">
        <f>INDEX(PlayerInfo!C:C,MATCH($AE244,PlayerInfo!$A:$A,0))</f>
        <v>Akron, OH</v>
      </c>
      <c r="AI244" t="str">
        <f>INDEX(PlayerInfo!D:D,MATCH($AE244,PlayerInfo!$A:$A,0))</f>
        <v>6'2</v>
      </c>
      <c r="AJ244">
        <f>INDEX(PlayerInfo!E:E,MATCH($AE244,PlayerInfo!$A:$A,0))</f>
        <v>185</v>
      </c>
      <c r="AK244" t="str">
        <f>INDEX(PlayerInfo!F:F,MATCH($AE244,PlayerInfo!$A:$A,0))</f>
        <v>Davidson</v>
      </c>
      <c r="AL244" t="str">
        <f>INDEX(PlayerInfo!G:G,MATCH($AE244,PlayerInfo!$A:$A,0))</f>
        <v>Rd 1, Pk 7 - GSW</v>
      </c>
    </row>
    <row r="245" spans="1:38" x14ac:dyDescent="0.25">
      <c r="A245" t="s">
        <v>44</v>
      </c>
      <c r="B245" t="s">
        <v>126</v>
      </c>
      <c r="C245" t="s">
        <v>206</v>
      </c>
      <c r="D245" t="s">
        <v>231</v>
      </c>
      <c r="E245" t="s">
        <v>249</v>
      </c>
      <c r="F245" t="s">
        <v>267</v>
      </c>
      <c r="G245" t="s">
        <v>285</v>
      </c>
      <c r="H245" t="s">
        <v>296</v>
      </c>
      <c r="I245" t="s">
        <v>300</v>
      </c>
      <c r="J245" t="s">
        <v>306</v>
      </c>
      <c r="K245" t="s">
        <v>266</v>
      </c>
      <c r="L245" t="s">
        <v>305</v>
      </c>
      <c r="M245" t="s">
        <v>325</v>
      </c>
      <c r="N245" t="s">
        <v>312</v>
      </c>
      <c r="O245" t="s">
        <v>355</v>
      </c>
      <c r="P245" t="s">
        <v>270</v>
      </c>
      <c r="Q245" t="s">
        <v>270</v>
      </c>
      <c r="R245" t="s">
        <v>265</v>
      </c>
      <c r="S245" t="s">
        <v>263</v>
      </c>
      <c r="T245" t="s">
        <v>261</v>
      </c>
      <c r="U245" t="s">
        <v>325</v>
      </c>
      <c r="V245" t="s">
        <v>264</v>
      </c>
      <c r="W245" t="s">
        <v>263</v>
      </c>
      <c r="X245" t="s">
        <v>265</v>
      </c>
      <c r="Y245" t="s">
        <v>264</v>
      </c>
      <c r="AA245" t="s">
        <v>264</v>
      </c>
      <c r="AB245" t="s">
        <v>259</v>
      </c>
      <c r="AC245" t="s">
        <v>265</v>
      </c>
      <c r="AE245" t="str">
        <f t="shared" si="6"/>
        <v>Jonathan Kuminga</v>
      </c>
      <c r="AF245" t="str">
        <f t="shared" si="7"/>
        <v>Jonathan Kuminga</v>
      </c>
      <c r="AG245" s="4">
        <f>INDEX(PlayerInfo!B:B,MATCH($AE245,PlayerInfo!$A:$A,0))</f>
        <v>37535</v>
      </c>
      <c r="AH245" t="str">
        <f>INDEX(PlayerInfo!C:C,MATCH($AE245,PlayerInfo!$A:$A,0))</f>
        <v>Goma, DR Congo</v>
      </c>
      <c r="AI245" t="str">
        <f>INDEX(PlayerInfo!D:D,MATCH($AE245,PlayerInfo!$A:$A,0))</f>
        <v>6'7</v>
      </c>
      <c r="AJ245">
        <f>INDEX(PlayerInfo!E:E,MATCH($AE245,PlayerInfo!$A:$A,0))</f>
        <v>225</v>
      </c>
      <c r="AK245" t="str">
        <f>INDEX(PlayerInfo!F:F,MATCH($AE245,PlayerInfo!$A:$A,0))</f>
        <v>NBA G League</v>
      </c>
      <c r="AL245" t="str">
        <f>INDEX(PlayerInfo!G:G,MATCH($AE245,PlayerInfo!$A:$A,0))</f>
        <v>Rd 1, Pk 7 - GSW</v>
      </c>
    </row>
    <row r="246" spans="1:38" x14ac:dyDescent="0.25">
      <c r="A246" t="s">
        <v>44</v>
      </c>
      <c r="B246" t="s">
        <v>126</v>
      </c>
      <c r="C246" t="s">
        <v>206</v>
      </c>
      <c r="D246" t="s">
        <v>223</v>
      </c>
      <c r="E246" t="s">
        <v>241</v>
      </c>
      <c r="F246" t="s">
        <v>259</v>
      </c>
      <c r="G246" t="s">
        <v>277</v>
      </c>
      <c r="H246" t="s">
        <v>295</v>
      </c>
      <c r="I246" t="s">
        <v>299</v>
      </c>
      <c r="J246" t="s">
        <v>307</v>
      </c>
      <c r="K246" t="s">
        <v>330</v>
      </c>
      <c r="L246" t="s">
        <v>265</v>
      </c>
      <c r="M246" t="s">
        <v>265</v>
      </c>
      <c r="N246" t="s">
        <v>263</v>
      </c>
      <c r="O246" t="s">
        <v>347</v>
      </c>
      <c r="P246" t="s">
        <v>265</v>
      </c>
      <c r="Q246" t="s">
        <v>265</v>
      </c>
      <c r="R246" t="s">
        <v>265</v>
      </c>
      <c r="S246" t="s">
        <v>263</v>
      </c>
      <c r="T246" t="s">
        <v>264</v>
      </c>
      <c r="U246" t="s">
        <v>259</v>
      </c>
      <c r="V246" t="s">
        <v>265</v>
      </c>
      <c r="W246" t="s">
        <v>265</v>
      </c>
      <c r="X246" t="s">
        <v>265</v>
      </c>
      <c r="Y246" t="s">
        <v>265</v>
      </c>
      <c r="AA246" t="s">
        <v>265</v>
      </c>
      <c r="AB246" t="s">
        <v>379</v>
      </c>
      <c r="AC246" t="s">
        <v>264</v>
      </c>
      <c r="AE246" t="str">
        <f t="shared" si="6"/>
        <v>Moses Moody</v>
      </c>
      <c r="AF246" t="str">
        <f t="shared" si="7"/>
        <v>Moses Moody</v>
      </c>
      <c r="AG246" s="4">
        <f>INDEX(PlayerInfo!B:B,MATCH($AE246,PlayerInfo!$A:$A,0))</f>
        <v>37407</v>
      </c>
      <c r="AH246" t="str">
        <f>INDEX(PlayerInfo!C:C,MATCH($AE246,PlayerInfo!$A:$A,0))</f>
        <v>Little Rock, AK</v>
      </c>
      <c r="AI246" t="str">
        <f>INDEX(PlayerInfo!D:D,MATCH($AE246,PlayerInfo!$A:$A,0))</f>
        <v>6'5</v>
      </c>
      <c r="AJ246">
        <f>INDEX(PlayerInfo!E:E,MATCH($AE246,PlayerInfo!$A:$A,0))</f>
        <v>211</v>
      </c>
      <c r="AK246" t="str">
        <f>INDEX(PlayerInfo!F:F,MATCH($AE246,PlayerInfo!$A:$A,0))</f>
        <v>Arkansas</v>
      </c>
      <c r="AL246" t="str">
        <f>INDEX(PlayerInfo!G:G,MATCH($AE246,PlayerInfo!$A:$A,0))</f>
        <v>Rd 1, Pk 14 - GSW</v>
      </c>
    </row>
    <row r="247" spans="1:38" x14ac:dyDescent="0.25">
      <c r="A247" t="s">
        <v>44</v>
      </c>
      <c r="B247" t="s">
        <v>126</v>
      </c>
      <c r="C247" t="s">
        <v>206</v>
      </c>
      <c r="D247" t="s">
        <v>230</v>
      </c>
      <c r="E247" t="s">
        <v>248</v>
      </c>
      <c r="F247" t="s">
        <v>266</v>
      </c>
      <c r="G247" t="s">
        <v>284</v>
      </c>
      <c r="H247" t="s">
        <v>296</v>
      </c>
      <c r="I247" t="s">
        <v>300</v>
      </c>
      <c r="J247" t="s">
        <v>276</v>
      </c>
      <c r="K247" t="s">
        <v>308</v>
      </c>
      <c r="L247" t="s">
        <v>325</v>
      </c>
      <c r="M247" t="s">
        <v>270</v>
      </c>
      <c r="N247" t="s">
        <v>261</v>
      </c>
      <c r="O247" t="s">
        <v>354</v>
      </c>
      <c r="P247" t="s">
        <v>270</v>
      </c>
      <c r="Q247" t="s">
        <v>270</v>
      </c>
      <c r="R247" t="s">
        <v>265</v>
      </c>
      <c r="S247" t="s">
        <v>264</v>
      </c>
      <c r="T247" t="s">
        <v>264</v>
      </c>
      <c r="U247" t="s">
        <v>259</v>
      </c>
      <c r="V247" t="s">
        <v>261</v>
      </c>
      <c r="W247" t="s">
        <v>259</v>
      </c>
      <c r="X247" t="s">
        <v>265</v>
      </c>
      <c r="Y247" t="s">
        <v>265</v>
      </c>
      <c r="AA247" t="s">
        <v>265</v>
      </c>
      <c r="AB247" t="s">
        <v>270</v>
      </c>
      <c r="AC247" t="s">
        <v>265</v>
      </c>
      <c r="AE247" t="str">
        <f t="shared" si="6"/>
        <v>Nemanja Bjelica</v>
      </c>
      <c r="AF247" t="str">
        <f t="shared" si="7"/>
        <v>Nemanja Bjelica</v>
      </c>
      <c r="AG247" s="4">
        <f>INDEX(PlayerInfo!B:B,MATCH($AE247,PlayerInfo!$A:$A,0))</f>
        <v>32272</v>
      </c>
      <c r="AH247" t="str">
        <f>INDEX(PlayerInfo!C:C,MATCH($AE247,PlayerInfo!$A:$A,0))</f>
        <v>Belgrade, Serbia</v>
      </c>
      <c r="AI247" t="str">
        <f>INDEX(PlayerInfo!D:D,MATCH($AE247,PlayerInfo!$A:$A,0))</f>
        <v>6'9</v>
      </c>
      <c r="AJ247">
        <f>INDEX(PlayerInfo!E:E,MATCH($AE247,PlayerInfo!$A:$A,0))</f>
        <v>234</v>
      </c>
      <c r="AK247" t="str">
        <f>INDEX(PlayerInfo!F:F,MATCH($AE247,PlayerInfo!$A:$A,0))</f>
        <v>-</v>
      </c>
      <c r="AL247" t="str">
        <f>INDEX(PlayerInfo!G:G,MATCH($AE247,PlayerInfo!$A:$A,0))</f>
        <v>Rd 2, Pk 35 - WAS</v>
      </c>
    </row>
    <row r="248" spans="1:38" x14ac:dyDescent="0.25">
      <c r="A248" t="s">
        <v>44</v>
      </c>
      <c r="B248" t="s">
        <v>126</v>
      </c>
      <c r="C248" t="s">
        <v>206</v>
      </c>
      <c r="D248" t="s">
        <v>228</v>
      </c>
      <c r="E248" t="s">
        <v>246</v>
      </c>
      <c r="F248" t="s">
        <v>264</v>
      </c>
      <c r="G248" t="s">
        <v>282</v>
      </c>
      <c r="H248" t="s">
        <v>297</v>
      </c>
      <c r="I248" t="s">
        <v>301</v>
      </c>
      <c r="J248" t="s">
        <v>270</v>
      </c>
      <c r="K248" t="s">
        <v>338</v>
      </c>
      <c r="L248" t="s">
        <v>265</v>
      </c>
      <c r="M248" t="s">
        <v>265</v>
      </c>
      <c r="N248" t="s">
        <v>264</v>
      </c>
      <c r="O248" t="s">
        <v>352</v>
      </c>
      <c r="P248" t="s">
        <v>265</v>
      </c>
      <c r="Q248" t="s">
        <v>265</v>
      </c>
      <c r="R248" t="s">
        <v>265</v>
      </c>
      <c r="S248" t="s">
        <v>265</v>
      </c>
      <c r="T248" t="s">
        <v>265</v>
      </c>
      <c r="U248" t="s">
        <v>265</v>
      </c>
      <c r="V248" t="s">
        <v>264</v>
      </c>
      <c r="W248" t="s">
        <v>265</v>
      </c>
      <c r="X248" t="s">
        <v>265</v>
      </c>
      <c r="Y248" t="s">
        <v>265</v>
      </c>
      <c r="AA248" t="s">
        <v>265</v>
      </c>
      <c r="AB248" t="s">
        <v>376</v>
      </c>
      <c r="AC248" t="s">
        <v>264</v>
      </c>
      <c r="AE248" t="str">
        <f t="shared" si="6"/>
        <v>Damion Lee</v>
      </c>
      <c r="AF248" t="str">
        <f t="shared" si="7"/>
        <v>Damion Lee</v>
      </c>
      <c r="AG248" s="4">
        <f>INDEX(PlayerInfo!B:B,MATCH($AE248,PlayerInfo!$A:$A,0))</f>
        <v>33898</v>
      </c>
      <c r="AH248" t="str">
        <f>INDEX(PlayerInfo!C:C,MATCH($AE248,PlayerInfo!$A:$A,0))</f>
        <v>Baltimore, MD</v>
      </c>
      <c r="AI248" t="str">
        <f>INDEX(PlayerInfo!D:D,MATCH($AE248,PlayerInfo!$A:$A,0))</f>
        <v>6'5</v>
      </c>
      <c r="AJ248">
        <f>INDEX(PlayerInfo!E:E,MATCH($AE248,PlayerInfo!$A:$A,0))</f>
        <v>210</v>
      </c>
      <c r="AK248" t="str">
        <f>INDEX(PlayerInfo!F:F,MATCH($AE248,PlayerInfo!$A:$A,0))</f>
        <v>Drexel/Louisville</v>
      </c>
      <c r="AL248" t="str">
        <f>INDEX(PlayerInfo!G:G,MATCH($AE248,PlayerInfo!$A:$A,0))</f>
        <v>Undrafted</v>
      </c>
    </row>
    <row r="249" spans="1:38" x14ac:dyDescent="0.25">
      <c r="A249" t="s">
        <v>44</v>
      </c>
      <c r="B249" t="s">
        <v>126</v>
      </c>
      <c r="C249" t="s">
        <v>206</v>
      </c>
      <c r="D249" t="s">
        <v>234</v>
      </c>
      <c r="E249" t="s">
        <v>252</v>
      </c>
      <c r="F249" t="s">
        <v>270</v>
      </c>
      <c r="G249" t="s">
        <v>288</v>
      </c>
      <c r="H249" t="s">
        <v>295</v>
      </c>
      <c r="I249" t="s">
        <v>299</v>
      </c>
      <c r="J249" t="s">
        <v>270</v>
      </c>
      <c r="K249" t="s">
        <v>338</v>
      </c>
      <c r="L249" t="s">
        <v>265</v>
      </c>
      <c r="M249" t="s">
        <v>265</v>
      </c>
      <c r="N249" t="s">
        <v>265</v>
      </c>
      <c r="O249" t="s">
        <v>358</v>
      </c>
      <c r="P249" t="s">
        <v>265</v>
      </c>
      <c r="Q249" t="s">
        <v>265</v>
      </c>
      <c r="R249" t="s">
        <v>265</v>
      </c>
      <c r="S249" t="s">
        <v>265</v>
      </c>
      <c r="T249" t="s">
        <v>265</v>
      </c>
      <c r="U249" t="s">
        <v>265</v>
      </c>
      <c r="V249" t="s">
        <v>265</v>
      </c>
      <c r="W249" t="s">
        <v>265</v>
      </c>
      <c r="X249" t="s">
        <v>265</v>
      </c>
      <c r="Y249" t="s">
        <v>265</v>
      </c>
      <c r="AA249" t="s">
        <v>265</v>
      </c>
      <c r="AB249" t="s">
        <v>376</v>
      </c>
      <c r="AC249" t="s">
        <v>264</v>
      </c>
      <c r="AE249" t="str">
        <f t="shared" si="6"/>
        <v>Chris Chiozza</v>
      </c>
      <c r="AF249" t="str">
        <f t="shared" si="7"/>
        <v>Chris Chiozza</v>
      </c>
      <c r="AG249" s="4">
        <f>INDEX(PlayerInfo!B:B,MATCH($AE249,PlayerInfo!$A:$A,0))</f>
        <v>35024</v>
      </c>
      <c r="AH249" t="str">
        <f>INDEX(PlayerInfo!C:C,MATCH($AE249,PlayerInfo!$A:$A,0))</f>
        <v>Memphis, TN</v>
      </c>
      <c r="AI249" t="str">
        <f>INDEX(PlayerInfo!D:D,MATCH($AE249,PlayerInfo!$A:$A,0))</f>
        <v>5'11</v>
      </c>
      <c r="AJ249">
        <f>INDEX(PlayerInfo!E:E,MATCH($AE249,PlayerInfo!$A:$A,0))</f>
        <v>175</v>
      </c>
      <c r="AK249" t="str">
        <f>INDEX(PlayerInfo!F:F,MATCH($AE249,PlayerInfo!$A:$A,0))</f>
        <v>Florida</v>
      </c>
      <c r="AL249" t="str">
        <f>INDEX(PlayerInfo!G:G,MATCH($AE249,PlayerInfo!$A:$A,0))</f>
        <v>Undrafted</v>
      </c>
    </row>
    <row r="250" spans="1:38" x14ac:dyDescent="0.25">
      <c r="A250" t="s">
        <v>44</v>
      </c>
      <c r="B250" t="s">
        <v>126</v>
      </c>
      <c r="C250" t="s">
        <v>206</v>
      </c>
      <c r="D250" t="s">
        <v>232</v>
      </c>
      <c r="E250" t="s">
        <v>250</v>
      </c>
      <c r="F250" t="s">
        <v>268</v>
      </c>
      <c r="G250" t="s">
        <v>286</v>
      </c>
      <c r="H250" t="s">
        <v>296</v>
      </c>
      <c r="I250" t="s">
        <v>300</v>
      </c>
      <c r="J250" t="s">
        <v>270</v>
      </c>
      <c r="K250" t="s">
        <v>338</v>
      </c>
      <c r="L250" t="s">
        <v>264</v>
      </c>
      <c r="M250" t="s">
        <v>265</v>
      </c>
      <c r="N250" t="s">
        <v>264</v>
      </c>
      <c r="O250" t="s">
        <v>356</v>
      </c>
      <c r="P250" t="s">
        <v>264</v>
      </c>
      <c r="Q250" t="s">
        <v>270</v>
      </c>
      <c r="R250" t="s">
        <v>265</v>
      </c>
      <c r="S250" t="s">
        <v>264</v>
      </c>
      <c r="T250" t="s">
        <v>265</v>
      </c>
      <c r="U250" t="s">
        <v>265</v>
      </c>
      <c r="V250" t="s">
        <v>265</v>
      </c>
      <c r="W250" t="s">
        <v>265</v>
      </c>
      <c r="X250" t="s">
        <v>265</v>
      </c>
      <c r="Y250" t="s">
        <v>265</v>
      </c>
      <c r="AA250" t="s">
        <v>265</v>
      </c>
      <c r="AB250" t="s">
        <v>376</v>
      </c>
      <c r="AC250" t="s">
        <v>264</v>
      </c>
      <c r="AE250" t="str">
        <f t="shared" si="6"/>
        <v>Juan Toscano-Anderson</v>
      </c>
      <c r="AF250" t="str">
        <f t="shared" si="7"/>
        <v>Juan Toscano-Anderson</v>
      </c>
      <c r="AG250" s="4">
        <f>INDEX(PlayerInfo!B:B,MATCH($AE250,PlayerInfo!$A:$A,0))</f>
        <v>34069</v>
      </c>
      <c r="AH250" t="str">
        <f>INDEX(PlayerInfo!C:C,MATCH($AE250,PlayerInfo!$A:$A,0))</f>
        <v>Oakland, CA</v>
      </c>
      <c r="AI250" t="str">
        <f>INDEX(PlayerInfo!D:D,MATCH($AE250,PlayerInfo!$A:$A,0))</f>
        <v>6'6</v>
      </c>
      <c r="AJ250">
        <f>INDEX(PlayerInfo!E:E,MATCH($AE250,PlayerInfo!$A:$A,0))</f>
        <v>209</v>
      </c>
      <c r="AK250" t="str">
        <f>INDEX(PlayerInfo!F:F,MATCH($AE250,PlayerInfo!$A:$A,0))</f>
        <v>Marquette</v>
      </c>
      <c r="AL250" t="str">
        <f>INDEX(PlayerInfo!G:G,MATCH($AE250,PlayerInfo!$A:$A,0))</f>
        <v>Undrafted</v>
      </c>
    </row>
    <row r="251" spans="1:38" x14ac:dyDescent="0.25">
      <c r="A251" t="s">
        <v>44</v>
      </c>
      <c r="B251" t="s">
        <v>126</v>
      </c>
      <c r="C251" t="s">
        <v>206</v>
      </c>
      <c r="D251" t="s">
        <v>233</v>
      </c>
      <c r="E251" t="s">
        <v>251</v>
      </c>
      <c r="F251" t="s">
        <v>269</v>
      </c>
      <c r="G251" t="s">
        <v>287</v>
      </c>
      <c r="H251" t="s">
        <v>295</v>
      </c>
      <c r="I251" t="s">
        <v>299</v>
      </c>
      <c r="J251" t="s">
        <v>270</v>
      </c>
      <c r="K251" t="s">
        <v>313</v>
      </c>
      <c r="L251" t="s">
        <v>270</v>
      </c>
      <c r="M251" t="s">
        <v>264</v>
      </c>
      <c r="N251" t="s">
        <v>270</v>
      </c>
      <c r="O251" t="s">
        <v>357</v>
      </c>
      <c r="P251" t="s">
        <v>265</v>
      </c>
      <c r="Q251" t="s">
        <v>265</v>
      </c>
      <c r="R251" t="s">
        <v>265</v>
      </c>
      <c r="S251" t="s">
        <v>264</v>
      </c>
      <c r="T251" t="s">
        <v>265</v>
      </c>
      <c r="U251" t="s">
        <v>264</v>
      </c>
      <c r="V251" t="s">
        <v>265</v>
      </c>
      <c r="W251" t="s">
        <v>265</v>
      </c>
      <c r="X251" t="s">
        <v>265</v>
      </c>
      <c r="Y251" t="s">
        <v>265</v>
      </c>
      <c r="AA251" t="s">
        <v>265</v>
      </c>
      <c r="AB251" t="s">
        <v>377</v>
      </c>
      <c r="AC251" t="s">
        <v>264</v>
      </c>
      <c r="AE251" t="str">
        <f t="shared" si="6"/>
        <v>Quinndary Weatherspoon</v>
      </c>
      <c r="AF251" t="str">
        <f t="shared" si="7"/>
        <v>Quinndary Weatherspoon</v>
      </c>
      <c r="AG251" s="4">
        <f>INDEX(PlayerInfo!B:B,MATCH($AE251,PlayerInfo!$A:$A,0))</f>
        <v>35318</v>
      </c>
      <c r="AH251" t="str">
        <f>INDEX(PlayerInfo!C:C,MATCH($AE251,PlayerInfo!$A:$A,0))</f>
        <v>Canton, Mississippi</v>
      </c>
      <c r="AI251" t="str">
        <f>INDEX(PlayerInfo!D:D,MATCH($AE251,PlayerInfo!$A:$A,0))</f>
        <v>6'3</v>
      </c>
      <c r="AJ251">
        <f>INDEX(PlayerInfo!E:E,MATCH($AE251,PlayerInfo!$A:$A,0))</f>
        <v>205</v>
      </c>
      <c r="AK251" t="str">
        <f>INDEX(PlayerInfo!F:F,MATCH($AE251,PlayerInfo!$A:$A,0))</f>
        <v>Mississippi State</v>
      </c>
      <c r="AL251" t="str">
        <f>INDEX(PlayerInfo!G:G,MATCH($AE251,PlayerInfo!$A:$A,0))</f>
        <v>Rd 2, Pk 49 - SAS</v>
      </c>
    </row>
    <row r="252" spans="1:38" x14ac:dyDescent="0.25">
      <c r="A252" t="s">
        <v>44</v>
      </c>
      <c r="B252" t="s">
        <v>126</v>
      </c>
      <c r="C252" t="s">
        <v>206</v>
      </c>
      <c r="D252" t="s">
        <v>224</v>
      </c>
      <c r="E252" t="s">
        <v>242</v>
      </c>
      <c r="F252" t="s">
        <v>260</v>
      </c>
      <c r="G252" t="s">
        <v>278</v>
      </c>
      <c r="H252" t="s">
        <v>296</v>
      </c>
      <c r="I252" t="s">
        <v>300</v>
      </c>
      <c r="J252" t="s">
        <v>265</v>
      </c>
      <c r="K252" t="s">
        <v>265</v>
      </c>
      <c r="L252" t="s">
        <v>265</v>
      </c>
      <c r="M252" t="s">
        <v>265</v>
      </c>
      <c r="N252" t="s">
        <v>265</v>
      </c>
      <c r="O252" t="s">
        <v>348</v>
      </c>
      <c r="P252" t="s">
        <v>265</v>
      </c>
      <c r="Q252" t="s">
        <v>265</v>
      </c>
      <c r="R252" t="s">
        <v>265</v>
      </c>
      <c r="S252" t="s">
        <v>265</v>
      </c>
      <c r="T252" t="s">
        <v>265</v>
      </c>
      <c r="U252" t="s">
        <v>265</v>
      </c>
      <c r="V252" t="s">
        <v>265</v>
      </c>
      <c r="W252" t="s">
        <v>265</v>
      </c>
      <c r="X252" t="s">
        <v>265</v>
      </c>
      <c r="Y252" t="s">
        <v>265</v>
      </c>
      <c r="AA252" t="s">
        <v>265</v>
      </c>
      <c r="AB252" t="s">
        <v>265</v>
      </c>
      <c r="AC252" t="s">
        <v>265</v>
      </c>
      <c r="AE252" t="str">
        <f t="shared" si="6"/>
        <v>Draymond Green</v>
      </c>
      <c r="AF252" t="str">
        <f t="shared" si="7"/>
        <v>Draymond Green</v>
      </c>
      <c r="AG252" s="4">
        <f>INDEX(PlayerInfo!B:B,MATCH($AE252,PlayerInfo!$A:$A,0))</f>
        <v>32936</v>
      </c>
      <c r="AH252" t="str">
        <f>INDEX(PlayerInfo!C:C,MATCH($AE252,PlayerInfo!$A:$A,0))</f>
        <v>Saginaw, MI</v>
      </c>
      <c r="AI252" t="str">
        <f>INDEX(PlayerInfo!D:D,MATCH($AE252,PlayerInfo!$A:$A,0))</f>
        <v>6'6</v>
      </c>
      <c r="AJ252">
        <f>INDEX(PlayerInfo!E:E,MATCH($AE252,PlayerInfo!$A:$A,0))</f>
        <v>230</v>
      </c>
      <c r="AK252" t="str">
        <f>INDEX(PlayerInfo!F:F,MATCH($AE252,PlayerInfo!$A:$A,0))</f>
        <v>Michigan State</v>
      </c>
      <c r="AL252" t="str">
        <f>INDEX(PlayerInfo!G:G,MATCH($AE252,PlayerInfo!$A:$A,0))</f>
        <v>Rd 2, Pk 35 - GSW</v>
      </c>
    </row>
    <row r="253" spans="1:38" x14ac:dyDescent="0.25">
      <c r="A253" t="s">
        <v>44</v>
      </c>
      <c r="B253" t="s">
        <v>126</v>
      </c>
      <c r="C253" t="s">
        <v>206</v>
      </c>
      <c r="D253" t="s">
        <v>236</v>
      </c>
      <c r="E253" t="s">
        <v>254</v>
      </c>
      <c r="F253" t="s">
        <v>272</v>
      </c>
      <c r="G253" t="s">
        <v>290</v>
      </c>
      <c r="H253" t="s">
        <v>297</v>
      </c>
      <c r="I253" t="s">
        <v>301</v>
      </c>
      <c r="J253" t="s">
        <v>265</v>
      </c>
      <c r="K253" t="s">
        <v>265</v>
      </c>
      <c r="L253" t="s">
        <v>265</v>
      </c>
      <c r="M253" t="s">
        <v>265</v>
      </c>
      <c r="N253" t="s">
        <v>265</v>
      </c>
      <c r="O253" t="s">
        <v>360</v>
      </c>
      <c r="P253" t="s">
        <v>265</v>
      </c>
      <c r="Q253" t="s">
        <v>265</v>
      </c>
      <c r="R253" t="s">
        <v>265</v>
      </c>
      <c r="S253" t="s">
        <v>265</v>
      </c>
      <c r="T253" t="s">
        <v>265</v>
      </c>
      <c r="U253" t="s">
        <v>265</v>
      </c>
      <c r="V253" t="s">
        <v>265</v>
      </c>
      <c r="W253" t="s">
        <v>265</v>
      </c>
      <c r="X253" t="s">
        <v>265</v>
      </c>
      <c r="Y253" t="s">
        <v>265</v>
      </c>
      <c r="AA253" t="s">
        <v>265</v>
      </c>
      <c r="AB253" t="s">
        <v>265</v>
      </c>
      <c r="AC253" t="s">
        <v>265</v>
      </c>
      <c r="AE253" t="str">
        <f t="shared" si="6"/>
        <v>Andre Iguodala</v>
      </c>
      <c r="AF253" t="str">
        <f t="shared" si="7"/>
        <v>Andre Iguodala</v>
      </c>
      <c r="AG253" s="4">
        <f>INDEX(PlayerInfo!B:B,MATCH($AE253,PlayerInfo!$A:$A,0))</f>
        <v>30709</v>
      </c>
      <c r="AH253" t="str">
        <f>INDEX(PlayerInfo!C:C,MATCH($AE253,PlayerInfo!$A:$A,0))</f>
        <v>Springfield, IL</v>
      </c>
      <c r="AI253" t="str">
        <f>INDEX(PlayerInfo!D:D,MATCH($AE253,PlayerInfo!$A:$A,0))</f>
        <v>6'6</v>
      </c>
      <c r="AJ253">
        <f>INDEX(PlayerInfo!E:E,MATCH($AE253,PlayerInfo!$A:$A,0))</f>
        <v>215</v>
      </c>
      <c r="AK253" t="str">
        <f>INDEX(PlayerInfo!F:F,MATCH($AE253,PlayerInfo!$A:$A,0))</f>
        <v>Arizona</v>
      </c>
      <c r="AL253" t="str">
        <f>INDEX(PlayerInfo!G:G,MATCH($AE253,PlayerInfo!$A:$A,0))</f>
        <v>Rd 1, Pk 9 - PHI</v>
      </c>
    </row>
    <row r="254" spans="1:38" x14ac:dyDescent="0.25">
      <c r="A254" t="s">
        <v>44</v>
      </c>
      <c r="B254" t="s">
        <v>126</v>
      </c>
      <c r="C254" t="s">
        <v>206</v>
      </c>
      <c r="D254" t="s">
        <v>229</v>
      </c>
      <c r="E254" t="s">
        <v>247</v>
      </c>
      <c r="F254" t="s">
        <v>265</v>
      </c>
      <c r="G254" t="s">
        <v>283</v>
      </c>
      <c r="H254" t="s">
        <v>295</v>
      </c>
      <c r="I254" t="s">
        <v>299</v>
      </c>
      <c r="J254" t="s">
        <v>265</v>
      </c>
      <c r="K254" t="s">
        <v>265</v>
      </c>
      <c r="L254" t="s">
        <v>265</v>
      </c>
      <c r="M254" t="s">
        <v>265</v>
      </c>
      <c r="N254" t="s">
        <v>265</v>
      </c>
      <c r="O254" t="s">
        <v>353</v>
      </c>
      <c r="P254" t="s">
        <v>265</v>
      </c>
      <c r="Q254" t="s">
        <v>265</v>
      </c>
      <c r="R254" t="s">
        <v>265</v>
      </c>
      <c r="S254" t="s">
        <v>265</v>
      </c>
      <c r="T254" t="s">
        <v>265</v>
      </c>
      <c r="U254" t="s">
        <v>265</v>
      </c>
      <c r="V254" t="s">
        <v>265</v>
      </c>
      <c r="W254" t="s">
        <v>265</v>
      </c>
      <c r="X254" t="s">
        <v>265</v>
      </c>
      <c r="Y254" t="s">
        <v>265</v>
      </c>
      <c r="AA254" t="s">
        <v>265</v>
      </c>
      <c r="AB254" t="s">
        <v>265</v>
      </c>
      <c r="AC254" t="s">
        <v>265</v>
      </c>
      <c r="AE254" t="str">
        <f t="shared" si="6"/>
        <v>Gary Payton Ii</v>
      </c>
      <c r="AF254" t="str">
        <f t="shared" si="7"/>
        <v>Gary Payton II</v>
      </c>
      <c r="AG254" s="4">
        <f>INDEX(PlayerInfo!B:B,MATCH($AE254,PlayerInfo!$A:$A,0))</f>
        <v>33939</v>
      </c>
      <c r="AH254" t="str">
        <f>INDEX(PlayerInfo!C:C,MATCH($AE254,PlayerInfo!$A:$A,0))</f>
        <v>Seattle, WA</v>
      </c>
      <c r="AI254" t="str">
        <f>INDEX(PlayerInfo!D:D,MATCH($AE254,PlayerInfo!$A:$A,0))</f>
        <v>6'3</v>
      </c>
      <c r="AJ254">
        <f>INDEX(PlayerInfo!E:E,MATCH($AE254,PlayerInfo!$A:$A,0))</f>
        <v>195</v>
      </c>
      <c r="AK254" t="str">
        <f>INDEX(PlayerInfo!F:F,MATCH($AE254,PlayerInfo!$A:$A,0))</f>
        <v>Salt Lake CC/Oregon State</v>
      </c>
      <c r="AL254" t="str">
        <f>INDEX(PlayerInfo!G:G,MATCH($AE254,PlayerInfo!$A:$A,0))</f>
        <v>Undrafted</v>
      </c>
    </row>
    <row r="255" spans="1:38" x14ac:dyDescent="0.25">
      <c r="A255" t="s">
        <v>44</v>
      </c>
      <c r="B255" t="s">
        <v>126</v>
      </c>
      <c r="C255" t="s">
        <v>206</v>
      </c>
      <c r="D255" t="s">
        <v>237</v>
      </c>
      <c r="E255" t="s">
        <v>255</v>
      </c>
      <c r="F255" t="s">
        <v>273</v>
      </c>
      <c r="G255" t="s">
        <v>291</v>
      </c>
      <c r="H255" t="s">
        <v>296</v>
      </c>
      <c r="I255" t="s">
        <v>300</v>
      </c>
      <c r="J255" t="s">
        <v>265</v>
      </c>
      <c r="K255" t="s">
        <v>265</v>
      </c>
      <c r="L255" t="s">
        <v>265</v>
      </c>
      <c r="M255" t="s">
        <v>265</v>
      </c>
      <c r="N255" t="s">
        <v>265</v>
      </c>
      <c r="O255" t="s">
        <v>361</v>
      </c>
      <c r="P255" t="s">
        <v>265</v>
      </c>
      <c r="Q255" t="s">
        <v>265</v>
      </c>
      <c r="R255" t="s">
        <v>265</v>
      </c>
      <c r="S255" t="s">
        <v>265</v>
      </c>
      <c r="T255" t="s">
        <v>265</v>
      </c>
      <c r="U255" t="s">
        <v>265</v>
      </c>
      <c r="V255" t="s">
        <v>265</v>
      </c>
      <c r="W255" t="s">
        <v>265</v>
      </c>
      <c r="X255" t="s">
        <v>265</v>
      </c>
      <c r="Y255" t="s">
        <v>265</v>
      </c>
      <c r="AA255" t="s">
        <v>265</v>
      </c>
      <c r="AB255" t="s">
        <v>265</v>
      </c>
      <c r="AC255" t="s">
        <v>265</v>
      </c>
      <c r="AE255" t="str">
        <f t="shared" si="6"/>
        <v>Otto Porter Jr</v>
      </c>
      <c r="AF255" t="str">
        <f t="shared" si="7"/>
        <v>Otto Porter Jr</v>
      </c>
      <c r="AG255" s="4">
        <f>INDEX(PlayerInfo!B:B,MATCH($AE255,PlayerInfo!$A:$A,0))</f>
        <v>34123</v>
      </c>
      <c r="AH255" t="str">
        <f>INDEX(PlayerInfo!C:C,MATCH($AE255,PlayerInfo!$A:$A,0))</f>
        <v>St. Louis, MO</v>
      </c>
      <c r="AI255" t="str">
        <f>INDEX(PlayerInfo!D:D,MATCH($AE255,PlayerInfo!$A:$A,0))</f>
        <v>6'8</v>
      </c>
      <c r="AJ255">
        <f>INDEX(PlayerInfo!E:E,MATCH($AE255,PlayerInfo!$A:$A,0))</f>
        <v>200</v>
      </c>
      <c r="AK255" t="str">
        <f>INDEX(PlayerInfo!F:F,MATCH($AE255,PlayerInfo!$A:$A,0))</f>
        <v>Georgetown</v>
      </c>
      <c r="AL255" t="str">
        <f>INDEX(PlayerInfo!G:G,MATCH($AE255,PlayerInfo!$A:$A,0))</f>
        <v>Rd 1, Pk 3 - WAS</v>
      </c>
    </row>
    <row r="256" spans="1:38" x14ac:dyDescent="0.25">
      <c r="A256" t="s">
        <v>44</v>
      </c>
      <c r="B256" t="s">
        <v>126</v>
      </c>
      <c r="C256" t="s">
        <v>206</v>
      </c>
      <c r="D256" t="s">
        <v>239</v>
      </c>
      <c r="E256" t="s">
        <v>257</v>
      </c>
      <c r="F256" t="s">
        <v>275</v>
      </c>
      <c r="G256" t="s">
        <v>293</v>
      </c>
      <c r="H256" t="s">
        <v>298</v>
      </c>
      <c r="I256" t="s">
        <v>302</v>
      </c>
      <c r="J256" t="s">
        <v>265</v>
      </c>
      <c r="K256" t="s">
        <v>265</v>
      </c>
      <c r="L256" t="s">
        <v>265</v>
      </c>
      <c r="M256" t="s">
        <v>265</v>
      </c>
      <c r="N256" t="s">
        <v>265</v>
      </c>
      <c r="O256" t="s">
        <v>363</v>
      </c>
      <c r="P256" t="s">
        <v>265</v>
      </c>
      <c r="Q256" t="s">
        <v>265</v>
      </c>
      <c r="R256" t="s">
        <v>265</v>
      </c>
      <c r="S256" t="s">
        <v>265</v>
      </c>
      <c r="T256" t="s">
        <v>265</v>
      </c>
      <c r="U256" t="s">
        <v>265</v>
      </c>
      <c r="V256" t="s">
        <v>265</v>
      </c>
      <c r="W256" t="s">
        <v>265</v>
      </c>
      <c r="X256" t="s">
        <v>265</v>
      </c>
      <c r="Y256" t="s">
        <v>265</v>
      </c>
      <c r="AA256" t="s">
        <v>265</v>
      </c>
      <c r="AB256" t="s">
        <v>265</v>
      </c>
      <c r="AC256" t="s">
        <v>265</v>
      </c>
      <c r="AE256" t="str">
        <f t="shared" si="6"/>
        <v>James Wiseman</v>
      </c>
      <c r="AF256" t="str">
        <f t="shared" si="7"/>
        <v>James Wiseman</v>
      </c>
      <c r="AG256" s="4">
        <f>INDEX(PlayerInfo!B:B,MATCH($AE256,PlayerInfo!$A:$A,0))</f>
        <v>36981</v>
      </c>
      <c r="AH256" t="str">
        <f>INDEX(PlayerInfo!C:C,MATCH($AE256,PlayerInfo!$A:$A,0))</f>
        <v>Nashville, TN</v>
      </c>
      <c r="AI256" t="str">
        <f>INDEX(PlayerInfo!D:D,MATCH($AE256,PlayerInfo!$A:$A,0))</f>
        <v>7'0</v>
      </c>
      <c r="AJ256">
        <f>INDEX(PlayerInfo!E:E,MATCH($AE256,PlayerInfo!$A:$A,0))</f>
        <v>240</v>
      </c>
      <c r="AK256" t="str">
        <f>INDEX(PlayerInfo!F:F,MATCH($AE256,PlayerInfo!$A:$A,0))</f>
        <v>Memphis</v>
      </c>
      <c r="AL256" t="str">
        <f>INDEX(PlayerInfo!G:G,MATCH($AE256,PlayerInfo!$A:$A,0))</f>
        <v>Rd 1, Pk 2 - GSW</v>
      </c>
    </row>
    <row r="257" spans="1:38" x14ac:dyDescent="0.25">
      <c r="A257" t="s">
        <v>45</v>
      </c>
      <c r="B257" t="s">
        <v>127</v>
      </c>
      <c r="C257" t="s">
        <v>207</v>
      </c>
      <c r="D257" t="s">
        <v>223</v>
      </c>
      <c r="E257" t="s">
        <v>241</v>
      </c>
      <c r="F257" t="s">
        <v>259</v>
      </c>
      <c r="G257" t="s">
        <v>277</v>
      </c>
      <c r="H257" t="s">
        <v>295</v>
      </c>
      <c r="I257" t="s">
        <v>299</v>
      </c>
      <c r="J257" t="s">
        <v>322</v>
      </c>
      <c r="K257" t="s">
        <v>261</v>
      </c>
      <c r="L257" t="s">
        <v>261</v>
      </c>
      <c r="M257" t="s">
        <v>264</v>
      </c>
      <c r="N257" t="s">
        <v>270</v>
      </c>
      <c r="O257" t="s">
        <v>347</v>
      </c>
      <c r="P257" t="s">
        <v>263</v>
      </c>
      <c r="Q257" t="s">
        <v>263</v>
      </c>
      <c r="R257" t="s">
        <v>265</v>
      </c>
      <c r="S257" t="s">
        <v>264</v>
      </c>
      <c r="T257" t="s">
        <v>264</v>
      </c>
      <c r="U257" t="s">
        <v>264</v>
      </c>
      <c r="V257" t="s">
        <v>264</v>
      </c>
      <c r="W257" t="s">
        <v>259</v>
      </c>
      <c r="X257" t="s">
        <v>265</v>
      </c>
      <c r="Y257" t="s">
        <v>265</v>
      </c>
      <c r="AA257" t="s">
        <v>264</v>
      </c>
      <c r="AB257" t="s">
        <v>376</v>
      </c>
      <c r="AC257" t="s">
        <v>264</v>
      </c>
      <c r="AD257" t="s">
        <v>396</v>
      </c>
      <c r="AE257" t="str">
        <f t="shared" si="6"/>
        <v>Moses Moody</v>
      </c>
      <c r="AF257" t="str">
        <f t="shared" si="7"/>
        <v>Moses Moody</v>
      </c>
      <c r="AG257" s="4">
        <f>INDEX(PlayerInfo!B:B,MATCH($AE257,PlayerInfo!$A:$A,0))</f>
        <v>37407</v>
      </c>
      <c r="AH257" t="str">
        <f>INDEX(PlayerInfo!C:C,MATCH($AE257,PlayerInfo!$A:$A,0))</f>
        <v>Little Rock, AK</v>
      </c>
      <c r="AI257" t="str">
        <f>INDEX(PlayerInfo!D:D,MATCH($AE257,PlayerInfo!$A:$A,0))</f>
        <v>6'5</v>
      </c>
      <c r="AJ257">
        <f>INDEX(PlayerInfo!E:E,MATCH($AE257,PlayerInfo!$A:$A,0))</f>
        <v>211</v>
      </c>
      <c r="AK257" t="str">
        <f>INDEX(PlayerInfo!F:F,MATCH($AE257,PlayerInfo!$A:$A,0))</f>
        <v>Arkansas</v>
      </c>
      <c r="AL257" t="str">
        <f>INDEX(PlayerInfo!G:G,MATCH($AE257,PlayerInfo!$A:$A,0))</f>
        <v>Rd 1, Pk 14 - GSW</v>
      </c>
    </row>
    <row r="258" spans="1:38" x14ac:dyDescent="0.25">
      <c r="A258" t="s">
        <v>45</v>
      </c>
      <c r="B258" t="s">
        <v>127</v>
      </c>
      <c r="C258" t="s">
        <v>207</v>
      </c>
      <c r="D258" t="s">
        <v>238</v>
      </c>
      <c r="E258" t="s">
        <v>256</v>
      </c>
      <c r="F258" t="s">
        <v>274</v>
      </c>
      <c r="G258" t="s">
        <v>292</v>
      </c>
      <c r="H258" t="s">
        <v>296</v>
      </c>
      <c r="I258" t="s">
        <v>300</v>
      </c>
      <c r="J258" t="s">
        <v>275</v>
      </c>
      <c r="K258" t="s">
        <v>329</v>
      </c>
      <c r="L258" t="s">
        <v>317</v>
      </c>
      <c r="M258" t="s">
        <v>263</v>
      </c>
      <c r="N258" t="s">
        <v>262</v>
      </c>
      <c r="O258" t="s">
        <v>362</v>
      </c>
      <c r="P258" t="s">
        <v>265</v>
      </c>
      <c r="Q258" t="s">
        <v>263</v>
      </c>
      <c r="R258" t="s">
        <v>264</v>
      </c>
      <c r="S258" t="s">
        <v>317</v>
      </c>
      <c r="T258" t="s">
        <v>265</v>
      </c>
      <c r="U258" t="s">
        <v>259</v>
      </c>
      <c r="V258" t="s">
        <v>261</v>
      </c>
      <c r="W258" t="s">
        <v>259</v>
      </c>
      <c r="X258" t="s">
        <v>263</v>
      </c>
      <c r="Y258" t="s">
        <v>264</v>
      </c>
      <c r="AA258" t="s">
        <v>265</v>
      </c>
      <c r="AB258" t="s">
        <v>264</v>
      </c>
      <c r="AC258" t="s">
        <v>265</v>
      </c>
      <c r="AD258" t="s">
        <v>397</v>
      </c>
      <c r="AE258" t="str">
        <f t="shared" si="6"/>
        <v>Andrew Wiggins</v>
      </c>
      <c r="AF258" t="str">
        <f t="shared" si="7"/>
        <v>Andrew Wiggins</v>
      </c>
      <c r="AG258" s="4">
        <f>INDEX(PlayerInfo!B:B,MATCH($AE258,PlayerInfo!$A:$A,0))</f>
        <v>34753</v>
      </c>
      <c r="AH258" t="str">
        <f>INDEX(PlayerInfo!C:C,MATCH($AE258,PlayerInfo!$A:$A,0))</f>
        <v>Toronto, ON</v>
      </c>
      <c r="AI258" t="str">
        <f>INDEX(PlayerInfo!D:D,MATCH($AE258,PlayerInfo!$A:$A,0))</f>
        <v>6'7</v>
      </c>
      <c r="AJ258">
        <f>INDEX(PlayerInfo!E:E,MATCH($AE258,PlayerInfo!$A:$A,0))</f>
        <v>197</v>
      </c>
      <c r="AK258" t="str">
        <f>INDEX(PlayerInfo!F:F,MATCH($AE258,PlayerInfo!$A:$A,0))</f>
        <v>Kansas</v>
      </c>
      <c r="AL258" t="str">
        <f>INDEX(PlayerInfo!G:G,MATCH($AE258,PlayerInfo!$A:$A,0))</f>
        <v>Rd 1, Pk 1 - CLE</v>
      </c>
    </row>
    <row r="259" spans="1:38" x14ac:dyDescent="0.25">
      <c r="A259" t="s">
        <v>45</v>
      </c>
      <c r="B259" t="s">
        <v>127</v>
      </c>
      <c r="C259" t="s">
        <v>207</v>
      </c>
      <c r="D259" t="s">
        <v>225</v>
      </c>
      <c r="E259" t="s">
        <v>243</v>
      </c>
      <c r="F259" t="s">
        <v>261</v>
      </c>
      <c r="G259" t="s">
        <v>279</v>
      </c>
      <c r="H259" t="s">
        <v>296</v>
      </c>
      <c r="I259" t="s">
        <v>300</v>
      </c>
      <c r="J259" t="s">
        <v>313</v>
      </c>
      <c r="K259" t="s">
        <v>274</v>
      </c>
      <c r="L259" t="s">
        <v>327</v>
      </c>
      <c r="M259" t="s">
        <v>261</v>
      </c>
      <c r="N259" t="s">
        <v>261</v>
      </c>
      <c r="O259" t="s">
        <v>349</v>
      </c>
      <c r="P259" t="s">
        <v>265</v>
      </c>
      <c r="Q259" t="s">
        <v>265</v>
      </c>
      <c r="R259" t="s">
        <v>265</v>
      </c>
      <c r="S259" t="s">
        <v>265</v>
      </c>
      <c r="T259" t="s">
        <v>263</v>
      </c>
      <c r="U259" t="s">
        <v>259</v>
      </c>
      <c r="V259" t="s">
        <v>261</v>
      </c>
      <c r="W259" t="s">
        <v>259</v>
      </c>
      <c r="X259" t="s">
        <v>264</v>
      </c>
      <c r="Y259" t="s">
        <v>264</v>
      </c>
      <c r="AA259" t="s">
        <v>265</v>
      </c>
      <c r="AB259" t="s">
        <v>261</v>
      </c>
      <c r="AC259" t="s">
        <v>265</v>
      </c>
      <c r="AD259" t="s">
        <v>298</v>
      </c>
      <c r="AE259" t="str">
        <f t="shared" ref="AE259:AE322" si="8">PROPER(SUBSTITUTE(SUBSTITUTE(O259,"_"," "),".",""))</f>
        <v>Kevon Looney</v>
      </c>
      <c r="AF259" t="str">
        <f t="shared" ref="AF259:AF322" si="9">IF(AE259="Gary Payton Ii", "Gary Payton II", AE259)</f>
        <v>Kevon Looney</v>
      </c>
      <c r="AG259" s="4">
        <f>INDEX(PlayerInfo!B:B,MATCH($AE259,PlayerInfo!$A:$A,0))</f>
        <v>35101</v>
      </c>
      <c r="AH259" t="str">
        <f>INDEX(PlayerInfo!C:C,MATCH($AE259,PlayerInfo!$A:$A,0))</f>
        <v>Milwaukee, WI</v>
      </c>
      <c r="AI259" t="str">
        <f>INDEX(PlayerInfo!D:D,MATCH($AE259,PlayerInfo!$A:$A,0))</f>
        <v>6'9</v>
      </c>
      <c r="AJ259">
        <f>INDEX(PlayerInfo!E:E,MATCH($AE259,PlayerInfo!$A:$A,0))</f>
        <v>222</v>
      </c>
      <c r="AK259" t="str">
        <f>INDEX(PlayerInfo!F:F,MATCH($AE259,PlayerInfo!$A:$A,0))</f>
        <v>UCLA</v>
      </c>
      <c r="AL259" t="str">
        <f>INDEX(PlayerInfo!G:G,MATCH($AE259,PlayerInfo!$A:$A,0))</f>
        <v>Rd 1, Pk 30 - GSW</v>
      </c>
    </row>
    <row r="260" spans="1:38" x14ac:dyDescent="0.25">
      <c r="A260" t="s">
        <v>45</v>
      </c>
      <c r="B260" t="s">
        <v>127</v>
      </c>
      <c r="C260" t="s">
        <v>207</v>
      </c>
      <c r="D260" t="s">
        <v>226</v>
      </c>
      <c r="E260" t="s">
        <v>244</v>
      </c>
      <c r="F260" t="s">
        <v>262</v>
      </c>
      <c r="G260" t="s">
        <v>280</v>
      </c>
      <c r="H260" t="s">
        <v>295</v>
      </c>
      <c r="I260" t="s">
        <v>299</v>
      </c>
      <c r="J260" t="s">
        <v>275</v>
      </c>
      <c r="K260" t="s">
        <v>314</v>
      </c>
      <c r="L260" t="s">
        <v>322</v>
      </c>
      <c r="M260" t="s">
        <v>317</v>
      </c>
      <c r="N260" t="s">
        <v>316</v>
      </c>
      <c r="O260" t="s">
        <v>350</v>
      </c>
      <c r="P260" t="s">
        <v>270</v>
      </c>
      <c r="Q260" t="s">
        <v>263</v>
      </c>
      <c r="R260" t="s">
        <v>270</v>
      </c>
      <c r="S260" t="s">
        <v>266</v>
      </c>
      <c r="T260" t="s">
        <v>264</v>
      </c>
      <c r="U260" t="s">
        <v>270</v>
      </c>
      <c r="V260" t="s">
        <v>270</v>
      </c>
      <c r="W260" t="s">
        <v>264</v>
      </c>
      <c r="X260" t="s">
        <v>264</v>
      </c>
      <c r="Y260" t="s">
        <v>265</v>
      </c>
      <c r="AA260" t="s">
        <v>270</v>
      </c>
      <c r="AB260" t="s">
        <v>272</v>
      </c>
      <c r="AC260" t="s">
        <v>264</v>
      </c>
      <c r="AD260" t="s">
        <v>398</v>
      </c>
      <c r="AE260" t="str">
        <f t="shared" si="8"/>
        <v>Klay Thompson</v>
      </c>
      <c r="AF260" t="str">
        <f t="shared" si="9"/>
        <v>Klay Thompson</v>
      </c>
      <c r="AG260" s="4">
        <f>INDEX(PlayerInfo!B:B,MATCH($AE260,PlayerInfo!$A:$A,0))</f>
        <v>32912</v>
      </c>
      <c r="AH260" t="str">
        <f>INDEX(PlayerInfo!C:C,MATCH($AE260,PlayerInfo!$A:$A,0))</f>
        <v>Los Angeles, CA</v>
      </c>
      <c r="AI260" t="str">
        <f>INDEX(PlayerInfo!D:D,MATCH($AE260,PlayerInfo!$A:$A,0))</f>
        <v>6'6</v>
      </c>
      <c r="AJ260">
        <f>INDEX(PlayerInfo!E:E,MATCH($AE260,PlayerInfo!$A:$A,0))</f>
        <v>220</v>
      </c>
      <c r="AK260" t="str">
        <f>INDEX(PlayerInfo!F:F,MATCH($AE260,PlayerInfo!$A:$A,0))</f>
        <v>Washington State</v>
      </c>
      <c r="AL260" t="str">
        <f>INDEX(PlayerInfo!G:G,MATCH($AE260,PlayerInfo!$A:$A,0))</f>
        <v>Rd 1, Pk 11 - GSW</v>
      </c>
    </row>
    <row r="261" spans="1:38" x14ac:dyDescent="0.25">
      <c r="A261" t="s">
        <v>45</v>
      </c>
      <c r="B261" t="s">
        <v>127</v>
      </c>
      <c r="C261" t="s">
        <v>207</v>
      </c>
      <c r="D261" t="s">
        <v>235</v>
      </c>
      <c r="E261" t="s">
        <v>253</v>
      </c>
      <c r="F261" t="s">
        <v>271</v>
      </c>
      <c r="G261" t="s">
        <v>289</v>
      </c>
      <c r="H261" t="s">
        <v>295</v>
      </c>
      <c r="I261" t="s">
        <v>299</v>
      </c>
      <c r="J261" t="s">
        <v>320</v>
      </c>
      <c r="K261" t="s">
        <v>338</v>
      </c>
      <c r="L261" t="s">
        <v>308</v>
      </c>
      <c r="M261" t="s">
        <v>262</v>
      </c>
      <c r="N261" t="s">
        <v>276</v>
      </c>
      <c r="O261" t="s">
        <v>359</v>
      </c>
      <c r="P261" t="s">
        <v>317</v>
      </c>
      <c r="Q261" t="s">
        <v>317</v>
      </c>
      <c r="R261" t="s">
        <v>261</v>
      </c>
      <c r="S261" t="s">
        <v>310</v>
      </c>
      <c r="T261" t="s">
        <v>265</v>
      </c>
      <c r="U261" t="s">
        <v>272</v>
      </c>
      <c r="V261" t="s">
        <v>263</v>
      </c>
      <c r="W261" t="s">
        <v>264</v>
      </c>
      <c r="X261" t="s">
        <v>270</v>
      </c>
      <c r="Y261" t="s">
        <v>270</v>
      </c>
      <c r="AA261" t="s">
        <v>265</v>
      </c>
      <c r="AB261" t="s">
        <v>322</v>
      </c>
      <c r="AC261" t="s">
        <v>264</v>
      </c>
      <c r="AD261" t="s">
        <v>399</v>
      </c>
      <c r="AE261" t="str">
        <f t="shared" si="8"/>
        <v>Stephen Curry</v>
      </c>
      <c r="AF261" t="str">
        <f t="shared" si="9"/>
        <v>Stephen Curry</v>
      </c>
      <c r="AG261" s="4">
        <f>INDEX(PlayerInfo!B:B,MATCH($AE261,PlayerInfo!$A:$A,0))</f>
        <v>32216</v>
      </c>
      <c r="AH261" t="str">
        <f>INDEX(PlayerInfo!C:C,MATCH($AE261,PlayerInfo!$A:$A,0))</f>
        <v>Akron, OH</v>
      </c>
      <c r="AI261" t="str">
        <f>INDEX(PlayerInfo!D:D,MATCH($AE261,PlayerInfo!$A:$A,0))</f>
        <v>6'2</v>
      </c>
      <c r="AJ261">
        <f>INDEX(PlayerInfo!E:E,MATCH($AE261,PlayerInfo!$A:$A,0))</f>
        <v>185</v>
      </c>
      <c r="AK261" t="str">
        <f>INDEX(PlayerInfo!F:F,MATCH($AE261,PlayerInfo!$A:$A,0))</f>
        <v>Davidson</v>
      </c>
      <c r="AL261" t="str">
        <f>INDEX(PlayerInfo!G:G,MATCH($AE261,PlayerInfo!$A:$A,0))</f>
        <v>Rd 1, Pk 7 - GSW</v>
      </c>
    </row>
    <row r="262" spans="1:38" x14ac:dyDescent="0.25">
      <c r="A262" t="s">
        <v>45</v>
      </c>
      <c r="B262" t="s">
        <v>127</v>
      </c>
      <c r="C262" t="s">
        <v>207</v>
      </c>
      <c r="D262" t="s">
        <v>227</v>
      </c>
      <c r="E262" t="s">
        <v>245</v>
      </c>
      <c r="F262" t="s">
        <v>263</v>
      </c>
      <c r="G262" t="s">
        <v>281</v>
      </c>
      <c r="H262" t="s">
        <v>295</v>
      </c>
      <c r="I262" t="s">
        <v>299</v>
      </c>
      <c r="J262" t="s">
        <v>308</v>
      </c>
      <c r="K262" t="s">
        <v>305</v>
      </c>
      <c r="L262" t="s">
        <v>276</v>
      </c>
      <c r="M262" t="s">
        <v>266</v>
      </c>
      <c r="N262" t="s">
        <v>321</v>
      </c>
      <c r="O262" t="s">
        <v>351</v>
      </c>
      <c r="P262" t="s">
        <v>264</v>
      </c>
      <c r="Q262" t="s">
        <v>270</v>
      </c>
      <c r="R262" t="s">
        <v>259</v>
      </c>
      <c r="S262" t="s">
        <v>317</v>
      </c>
      <c r="T262" t="s">
        <v>264</v>
      </c>
      <c r="U262" t="s">
        <v>259</v>
      </c>
      <c r="V262" t="s">
        <v>317</v>
      </c>
      <c r="W262" t="s">
        <v>261</v>
      </c>
      <c r="X262" t="s">
        <v>265</v>
      </c>
      <c r="Y262" t="s">
        <v>270</v>
      </c>
      <c r="AA262" t="s">
        <v>265</v>
      </c>
      <c r="AB262" t="s">
        <v>315</v>
      </c>
      <c r="AC262" t="s">
        <v>264</v>
      </c>
      <c r="AE262" t="str">
        <f t="shared" si="8"/>
        <v>Jordan Poole</v>
      </c>
      <c r="AF262" t="str">
        <f t="shared" si="9"/>
        <v>Jordan Poole</v>
      </c>
      <c r="AG262" s="4">
        <f>INDEX(PlayerInfo!B:B,MATCH($AE262,PlayerInfo!$A:$A,0))</f>
        <v>36330</v>
      </c>
      <c r="AH262" t="str">
        <f>INDEX(PlayerInfo!C:C,MATCH($AE262,PlayerInfo!$A:$A,0))</f>
        <v>Milwaukee, WI</v>
      </c>
      <c r="AI262" t="str">
        <f>INDEX(PlayerInfo!D:D,MATCH($AE262,PlayerInfo!$A:$A,0))</f>
        <v>6'4</v>
      </c>
      <c r="AJ262">
        <f>INDEX(PlayerInfo!E:E,MATCH($AE262,PlayerInfo!$A:$A,0))</f>
        <v>194</v>
      </c>
      <c r="AK262" t="str">
        <f>INDEX(PlayerInfo!F:F,MATCH($AE262,PlayerInfo!$A:$A,0))</f>
        <v>Michigan</v>
      </c>
      <c r="AL262" t="str">
        <f>INDEX(PlayerInfo!G:G,MATCH($AE262,PlayerInfo!$A:$A,0))</f>
        <v>Rd 1, Pk 28 - GSW</v>
      </c>
    </row>
    <row r="263" spans="1:38" x14ac:dyDescent="0.25">
      <c r="A263" t="s">
        <v>45</v>
      </c>
      <c r="B263" t="s">
        <v>127</v>
      </c>
      <c r="C263" t="s">
        <v>207</v>
      </c>
      <c r="D263" t="s">
        <v>232</v>
      </c>
      <c r="E263" t="s">
        <v>250</v>
      </c>
      <c r="F263" t="s">
        <v>268</v>
      </c>
      <c r="G263" t="s">
        <v>286</v>
      </c>
      <c r="H263" t="s">
        <v>296</v>
      </c>
      <c r="I263" t="s">
        <v>300</v>
      </c>
      <c r="J263" t="s">
        <v>325</v>
      </c>
      <c r="K263" t="s">
        <v>339</v>
      </c>
      <c r="L263" t="s">
        <v>265</v>
      </c>
      <c r="M263" t="s">
        <v>265</v>
      </c>
      <c r="N263" t="s">
        <v>270</v>
      </c>
      <c r="O263" t="s">
        <v>356</v>
      </c>
      <c r="P263" t="s">
        <v>265</v>
      </c>
      <c r="Q263" t="s">
        <v>265</v>
      </c>
      <c r="R263" t="s">
        <v>265</v>
      </c>
      <c r="S263" t="s">
        <v>265</v>
      </c>
      <c r="T263" t="s">
        <v>265</v>
      </c>
      <c r="U263" t="s">
        <v>264</v>
      </c>
      <c r="V263" t="s">
        <v>265</v>
      </c>
      <c r="W263" t="s">
        <v>265</v>
      </c>
      <c r="X263" t="s">
        <v>265</v>
      </c>
      <c r="Y263" t="s">
        <v>265</v>
      </c>
      <c r="AA263" t="s">
        <v>265</v>
      </c>
      <c r="AB263" t="s">
        <v>376</v>
      </c>
      <c r="AC263" t="s">
        <v>265</v>
      </c>
      <c r="AE263" t="str">
        <f t="shared" si="8"/>
        <v>Juan Toscano-Anderson</v>
      </c>
      <c r="AF263" t="str">
        <f t="shared" si="9"/>
        <v>Juan Toscano-Anderson</v>
      </c>
      <c r="AG263" s="4">
        <f>INDEX(PlayerInfo!B:B,MATCH($AE263,PlayerInfo!$A:$A,0))</f>
        <v>34069</v>
      </c>
      <c r="AH263" t="str">
        <f>INDEX(PlayerInfo!C:C,MATCH($AE263,PlayerInfo!$A:$A,0))</f>
        <v>Oakland, CA</v>
      </c>
      <c r="AI263" t="str">
        <f>INDEX(PlayerInfo!D:D,MATCH($AE263,PlayerInfo!$A:$A,0))</f>
        <v>6'6</v>
      </c>
      <c r="AJ263">
        <f>INDEX(PlayerInfo!E:E,MATCH($AE263,PlayerInfo!$A:$A,0))</f>
        <v>209</v>
      </c>
      <c r="AK263" t="str">
        <f>INDEX(PlayerInfo!F:F,MATCH($AE263,PlayerInfo!$A:$A,0))</f>
        <v>Marquette</v>
      </c>
      <c r="AL263" t="str">
        <f>INDEX(PlayerInfo!G:G,MATCH($AE263,PlayerInfo!$A:$A,0))</f>
        <v>Undrafted</v>
      </c>
    </row>
    <row r="264" spans="1:38" x14ac:dyDescent="0.25">
      <c r="A264" t="s">
        <v>45</v>
      </c>
      <c r="B264" t="s">
        <v>127</v>
      </c>
      <c r="C264" t="s">
        <v>207</v>
      </c>
      <c r="D264" t="s">
        <v>231</v>
      </c>
      <c r="E264" t="s">
        <v>249</v>
      </c>
      <c r="F264" t="s">
        <v>267</v>
      </c>
      <c r="G264" t="s">
        <v>285</v>
      </c>
      <c r="H264" t="s">
        <v>296</v>
      </c>
      <c r="I264" t="s">
        <v>300</v>
      </c>
      <c r="J264" t="s">
        <v>276</v>
      </c>
      <c r="K264" t="s">
        <v>333</v>
      </c>
      <c r="L264" t="s">
        <v>322</v>
      </c>
      <c r="M264" t="s">
        <v>317</v>
      </c>
      <c r="N264" t="s">
        <v>310</v>
      </c>
      <c r="O264" t="s">
        <v>355</v>
      </c>
      <c r="P264" t="s">
        <v>270</v>
      </c>
      <c r="Q264" t="s">
        <v>270</v>
      </c>
      <c r="R264" t="s">
        <v>270</v>
      </c>
      <c r="S264" t="s">
        <v>261</v>
      </c>
      <c r="T264" t="s">
        <v>270</v>
      </c>
      <c r="U264" t="s">
        <v>264</v>
      </c>
      <c r="V264" t="s">
        <v>265</v>
      </c>
      <c r="W264" t="s">
        <v>270</v>
      </c>
      <c r="X264" t="s">
        <v>265</v>
      </c>
      <c r="Y264" t="s">
        <v>265</v>
      </c>
      <c r="AA264" t="s">
        <v>265</v>
      </c>
      <c r="AB264" t="s">
        <v>377</v>
      </c>
      <c r="AC264" t="s">
        <v>265</v>
      </c>
      <c r="AE264" t="str">
        <f t="shared" si="8"/>
        <v>Jonathan Kuminga</v>
      </c>
      <c r="AF264" t="str">
        <f t="shared" si="9"/>
        <v>Jonathan Kuminga</v>
      </c>
      <c r="AG264" s="4">
        <f>INDEX(PlayerInfo!B:B,MATCH($AE264,PlayerInfo!$A:$A,0))</f>
        <v>37535</v>
      </c>
      <c r="AH264" t="str">
        <f>INDEX(PlayerInfo!C:C,MATCH($AE264,PlayerInfo!$A:$A,0))</f>
        <v>Goma, DR Congo</v>
      </c>
      <c r="AI264" t="str">
        <f>INDEX(PlayerInfo!D:D,MATCH($AE264,PlayerInfo!$A:$A,0))</f>
        <v>6'7</v>
      </c>
      <c r="AJ264">
        <f>INDEX(PlayerInfo!E:E,MATCH($AE264,PlayerInfo!$A:$A,0))</f>
        <v>225</v>
      </c>
      <c r="AK264" t="str">
        <f>INDEX(PlayerInfo!F:F,MATCH($AE264,PlayerInfo!$A:$A,0))</f>
        <v>NBA G League</v>
      </c>
      <c r="AL264" t="str">
        <f>INDEX(PlayerInfo!G:G,MATCH($AE264,PlayerInfo!$A:$A,0))</f>
        <v>Rd 1, Pk 7 - GSW</v>
      </c>
    </row>
    <row r="265" spans="1:38" x14ac:dyDescent="0.25">
      <c r="A265" t="s">
        <v>45</v>
      </c>
      <c r="B265" t="s">
        <v>127</v>
      </c>
      <c r="C265" t="s">
        <v>207</v>
      </c>
      <c r="D265" t="s">
        <v>230</v>
      </c>
      <c r="E265" t="s">
        <v>248</v>
      </c>
      <c r="F265" t="s">
        <v>266</v>
      </c>
      <c r="G265" t="s">
        <v>284</v>
      </c>
      <c r="H265" t="s">
        <v>296</v>
      </c>
      <c r="I265" t="s">
        <v>300</v>
      </c>
      <c r="J265" t="s">
        <v>316</v>
      </c>
      <c r="K265" t="s">
        <v>314</v>
      </c>
      <c r="L265" t="s">
        <v>265</v>
      </c>
      <c r="M265" t="s">
        <v>265</v>
      </c>
      <c r="N265" t="s">
        <v>264</v>
      </c>
      <c r="O265" t="s">
        <v>354</v>
      </c>
      <c r="P265" t="s">
        <v>265</v>
      </c>
      <c r="Q265" t="s">
        <v>265</v>
      </c>
      <c r="R265" t="s">
        <v>265</v>
      </c>
      <c r="S265" t="s">
        <v>264</v>
      </c>
      <c r="T265" t="s">
        <v>265</v>
      </c>
      <c r="U265" t="s">
        <v>270</v>
      </c>
      <c r="V265" t="s">
        <v>263</v>
      </c>
      <c r="W265" t="s">
        <v>263</v>
      </c>
      <c r="X265" t="s">
        <v>270</v>
      </c>
      <c r="Y265" t="s">
        <v>264</v>
      </c>
      <c r="AA265" t="s">
        <v>264</v>
      </c>
      <c r="AB265" t="s">
        <v>259</v>
      </c>
      <c r="AC265" t="s">
        <v>265</v>
      </c>
      <c r="AE265" t="str">
        <f t="shared" si="8"/>
        <v>Nemanja Bjelica</v>
      </c>
      <c r="AF265" t="str">
        <f t="shared" si="9"/>
        <v>Nemanja Bjelica</v>
      </c>
      <c r="AG265" s="4">
        <f>INDEX(PlayerInfo!B:B,MATCH($AE265,PlayerInfo!$A:$A,0))</f>
        <v>32272</v>
      </c>
      <c r="AH265" t="str">
        <f>INDEX(PlayerInfo!C:C,MATCH($AE265,PlayerInfo!$A:$A,0))</f>
        <v>Belgrade, Serbia</v>
      </c>
      <c r="AI265" t="str">
        <f>INDEX(PlayerInfo!D:D,MATCH($AE265,PlayerInfo!$A:$A,0))</f>
        <v>6'9</v>
      </c>
      <c r="AJ265">
        <f>INDEX(PlayerInfo!E:E,MATCH($AE265,PlayerInfo!$A:$A,0))</f>
        <v>234</v>
      </c>
      <c r="AK265" t="str">
        <f>INDEX(PlayerInfo!F:F,MATCH($AE265,PlayerInfo!$A:$A,0))</f>
        <v>-</v>
      </c>
      <c r="AL265" t="str">
        <f>INDEX(PlayerInfo!G:G,MATCH($AE265,PlayerInfo!$A:$A,0))</f>
        <v>Rd 2, Pk 35 - WAS</v>
      </c>
    </row>
    <row r="266" spans="1:38" x14ac:dyDescent="0.25">
      <c r="A266" t="s">
        <v>45</v>
      </c>
      <c r="B266" t="s">
        <v>127</v>
      </c>
      <c r="C266" t="s">
        <v>207</v>
      </c>
      <c r="D266" t="s">
        <v>228</v>
      </c>
      <c r="E266" t="s">
        <v>246</v>
      </c>
      <c r="F266" t="s">
        <v>264</v>
      </c>
      <c r="G266" t="s">
        <v>282</v>
      </c>
      <c r="H266" t="s">
        <v>297</v>
      </c>
      <c r="I266" t="s">
        <v>301</v>
      </c>
      <c r="J266" t="s">
        <v>261</v>
      </c>
      <c r="K266" t="s">
        <v>336</v>
      </c>
      <c r="L266" t="s">
        <v>265</v>
      </c>
      <c r="M266" t="s">
        <v>265</v>
      </c>
      <c r="N266" t="s">
        <v>264</v>
      </c>
      <c r="O266" t="s">
        <v>352</v>
      </c>
      <c r="P266" t="s">
        <v>265</v>
      </c>
      <c r="Q266" t="s">
        <v>265</v>
      </c>
      <c r="R266" t="s">
        <v>265</v>
      </c>
      <c r="S266" t="s">
        <v>264</v>
      </c>
      <c r="T266" t="s">
        <v>265</v>
      </c>
      <c r="U266" t="s">
        <v>265</v>
      </c>
      <c r="V266" t="s">
        <v>265</v>
      </c>
      <c r="W266" t="s">
        <v>264</v>
      </c>
      <c r="X266" t="s">
        <v>265</v>
      </c>
      <c r="Y266" t="s">
        <v>265</v>
      </c>
      <c r="AA266" t="s">
        <v>265</v>
      </c>
      <c r="AB266" t="s">
        <v>266</v>
      </c>
      <c r="AC266" t="s">
        <v>264</v>
      </c>
      <c r="AE266" t="str">
        <f t="shared" si="8"/>
        <v>Damion Lee</v>
      </c>
      <c r="AF266" t="str">
        <f t="shared" si="9"/>
        <v>Damion Lee</v>
      </c>
      <c r="AG266" s="4">
        <f>INDEX(PlayerInfo!B:B,MATCH($AE266,PlayerInfo!$A:$A,0))</f>
        <v>33898</v>
      </c>
      <c r="AH266" t="str">
        <f>INDEX(PlayerInfo!C:C,MATCH($AE266,PlayerInfo!$A:$A,0))</f>
        <v>Baltimore, MD</v>
      </c>
      <c r="AI266" t="str">
        <f>INDEX(PlayerInfo!D:D,MATCH($AE266,PlayerInfo!$A:$A,0))</f>
        <v>6'5</v>
      </c>
      <c r="AJ266">
        <f>INDEX(PlayerInfo!E:E,MATCH($AE266,PlayerInfo!$A:$A,0))</f>
        <v>210</v>
      </c>
      <c r="AK266" t="str">
        <f>INDEX(PlayerInfo!F:F,MATCH($AE266,PlayerInfo!$A:$A,0))</f>
        <v>Drexel/Louisville</v>
      </c>
      <c r="AL266" t="str">
        <f>INDEX(PlayerInfo!G:G,MATCH($AE266,PlayerInfo!$A:$A,0))</f>
        <v>Undrafted</v>
      </c>
    </row>
    <row r="267" spans="1:38" x14ac:dyDescent="0.25">
      <c r="A267" t="s">
        <v>45</v>
      </c>
      <c r="B267" t="s">
        <v>127</v>
      </c>
      <c r="C267" t="s">
        <v>207</v>
      </c>
      <c r="D267" t="s">
        <v>229</v>
      </c>
      <c r="E267" t="s">
        <v>247</v>
      </c>
      <c r="F267" t="s">
        <v>265</v>
      </c>
      <c r="G267" t="s">
        <v>283</v>
      </c>
      <c r="H267" t="s">
        <v>295</v>
      </c>
      <c r="I267" t="s">
        <v>299</v>
      </c>
      <c r="J267" t="s">
        <v>265</v>
      </c>
      <c r="K267" t="s">
        <v>265</v>
      </c>
      <c r="L267" t="s">
        <v>265</v>
      </c>
      <c r="M267" t="s">
        <v>265</v>
      </c>
      <c r="N267" t="s">
        <v>265</v>
      </c>
      <c r="O267" t="s">
        <v>353</v>
      </c>
      <c r="P267" t="s">
        <v>265</v>
      </c>
      <c r="Q267" t="s">
        <v>265</v>
      </c>
      <c r="R267" t="s">
        <v>265</v>
      </c>
      <c r="S267" t="s">
        <v>265</v>
      </c>
      <c r="T267" t="s">
        <v>265</v>
      </c>
      <c r="U267" t="s">
        <v>265</v>
      </c>
      <c r="V267" t="s">
        <v>265</v>
      </c>
      <c r="W267" t="s">
        <v>265</v>
      </c>
      <c r="X267" t="s">
        <v>265</v>
      </c>
      <c r="Y267" t="s">
        <v>265</v>
      </c>
      <c r="AA267" t="s">
        <v>265</v>
      </c>
      <c r="AB267" t="s">
        <v>265</v>
      </c>
      <c r="AC267" t="s">
        <v>265</v>
      </c>
      <c r="AE267" t="str">
        <f t="shared" si="8"/>
        <v>Gary Payton Ii</v>
      </c>
      <c r="AF267" t="str">
        <f t="shared" si="9"/>
        <v>Gary Payton II</v>
      </c>
      <c r="AG267" s="4">
        <f>INDEX(PlayerInfo!B:B,MATCH($AE267,PlayerInfo!$A:$A,0))</f>
        <v>33939</v>
      </c>
      <c r="AH267" t="str">
        <f>INDEX(PlayerInfo!C:C,MATCH($AE267,PlayerInfo!$A:$A,0))</f>
        <v>Seattle, WA</v>
      </c>
      <c r="AI267" t="str">
        <f>INDEX(PlayerInfo!D:D,MATCH($AE267,PlayerInfo!$A:$A,0))</f>
        <v>6'3</v>
      </c>
      <c r="AJ267">
        <f>INDEX(PlayerInfo!E:E,MATCH($AE267,PlayerInfo!$A:$A,0))</f>
        <v>195</v>
      </c>
      <c r="AK267" t="str">
        <f>INDEX(PlayerInfo!F:F,MATCH($AE267,PlayerInfo!$A:$A,0))</f>
        <v>Salt Lake CC/Oregon State</v>
      </c>
      <c r="AL267" t="str">
        <f>INDEX(PlayerInfo!G:G,MATCH($AE267,PlayerInfo!$A:$A,0))</f>
        <v>Undrafted</v>
      </c>
    </row>
    <row r="268" spans="1:38" x14ac:dyDescent="0.25">
      <c r="A268" t="s">
        <v>45</v>
      </c>
      <c r="B268" t="s">
        <v>127</v>
      </c>
      <c r="C268" t="s">
        <v>207</v>
      </c>
      <c r="D268" t="s">
        <v>234</v>
      </c>
      <c r="E268" t="s">
        <v>252</v>
      </c>
      <c r="F268" t="s">
        <v>270</v>
      </c>
      <c r="G268" t="s">
        <v>288</v>
      </c>
      <c r="H268" t="s">
        <v>295</v>
      </c>
      <c r="I268" t="s">
        <v>299</v>
      </c>
      <c r="J268" t="s">
        <v>265</v>
      </c>
      <c r="K268" t="s">
        <v>265</v>
      </c>
      <c r="L268" t="s">
        <v>265</v>
      </c>
      <c r="M268" t="s">
        <v>265</v>
      </c>
      <c r="N268" t="s">
        <v>265</v>
      </c>
      <c r="O268" t="s">
        <v>358</v>
      </c>
      <c r="P268" t="s">
        <v>265</v>
      </c>
      <c r="Q268" t="s">
        <v>265</v>
      </c>
      <c r="R268" t="s">
        <v>265</v>
      </c>
      <c r="S268" t="s">
        <v>265</v>
      </c>
      <c r="T268" t="s">
        <v>265</v>
      </c>
      <c r="U268" t="s">
        <v>265</v>
      </c>
      <c r="V268" t="s">
        <v>265</v>
      </c>
      <c r="W268" t="s">
        <v>265</v>
      </c>
      <c r="X268" t="s">
        <v>265</v>
      </c>
      <c r="Y268" t="s">
        <v>265</v>
      </c>
      <c r="AA268" t="s">
        <v>265</v>
      </c>
      <c r="AB268" t="s">
        <v>265</v>
      </c>
      <c r="AC268" t="s">
        <v>265</v>
      </c>
      <c r="AE268" t="str">
        <f t="shared" si="8"/>
        <v>Chris Chiozza</v>
      </c>
      <c r="AF268" t="str">
        <f t="shared" si="9"/>
        <v>Chris Chiozza</v>
      </c>
      <c r="AG268" s="4">
        <f>INDEX(PlayerInfo!B:B,MATCH($AE268,PlayerInfo!$A:$A,0))</f>
        <v>35024</v>
      </c>
      <c r="AH268" t="str">
        <f>INDEX(PlayerInfo!C:C,MATCH($AE268,PlayerInfo!$A:$A,0))</f>
        <v>Memphis, TN</v>
      </c>
      <c r="AI268" t="str">
        <f>INDEX(PlayerInfo!D:D,MATCH($AE268,PlayerInfo!$A:$A,0))</f>
        <v>5'11</v>
      </c>
      <c r="AJ268">
        <f>INDEX(PlayerInfo!E:E,MATCH($AE268,PlayerInfo!$A:$A,0))</f>
        <v>175</v>
      </c>
      <c r="AK268" t="str">
        <f>INDEX(PlayerInfo!F:F,MATCH($AE268,PlayerInfo!$A:$A,0))</f>
        <v>Florida</v>
      </c>
      <c r="AL268" t="str">
        <f>INDEX(PlayerInfo!G:G,MATCH($AE268,PlayerInfo!$A:$A,0))</f>
        <v>Undrafted</v>
      </c>
    </row>
    <row r="269" spans="1:38" x14ac:dyDescent="0.25">
      <c r="A269" t="s">
        <v>45</v>
      </c>
      <c r="B269" t="s">
        <v>127</v>
      </c>
      <c r="C269" t="s">
        <v>207</v>
      </c>
      <c r="D269" t="s">
        <v>224</v>
      </c>
      <c r="E269" t="s">
        <v>242</v>
      </c>
      <c r="F269" t="s">
        <v>260</v>
      </c>
      <c r="G269" t="s">
        <v>278</v>
      </c>
      <c r="H269" t="s">
        <v>296</v>
      </c>
      <c r="I269" t="s">
        <v>300</v>
      </c>
      <c r="J269" t="s">
        <v>265</v>
      </c>
      <c r="K269" t="s">
        <v>265</v>
      </c>
      <c r="L269" t="s">
        <v>265</v>
      </c>
      <c r="M269" t="s">
        <v>265</v>
      </c>
      <c r="N269" t="s">
        <v>265</v>
      </c>
      <c r="O269" t="s">
        <v>348</v>
      </c>
      <c r="P269" t="s">
        <v>265</v>
      </c>
      <c r="Q269" t="s">
        <v>265</v>
      </c>
      <c r="R269" t="s">
        <v>265</v>
      </c>
      <c r="S269" t="s">
        <v>265</v>
      </c>
      <c r="T269" t="s">
        <v>265</v>
      </c>
      <c r="U269" t="s">
        <v>265</v>
      </c>
      <c r="V269" t="s">
        <v>265</v>
      </c>
      <c r="W269" t="s">
        <v>265</v>
      </c>
      <c r="X269" t="s">
        <v>265</v>
      </c>
      <c r="Y269" t="s">
        <v>265</v>
      </c>
      <c r="AA269" t="s">
        <v>265</v>
      </c>
      <c r="AB269" t="s">
        <v>265</v>
      </c>
      <c r="AC269" t="s">
        <v>265</v>
      </c>
      <c r="AE269" t="str">
        <f t="shared" si="8"/>
        <v>Draymond Green</v>
      </c>
      <c r="AF269" t="str">
        <f t="shared" si="9"/>
        <v>Draymond Green</v>
      </c>
      <c r="AG269" s="4">
        <f>INDEX(PlayerInfo!B:B,MATCH($AE269,PlayerInfo!$A:$A,0))</f>
        <v>32936</v>
      </c>
      <c r="AH269" t="str">
        <f>INDEX(PlayerInfo!C:C,MATCH($AE269,PlayerInfo!$A:$A,0))</f>
        <v>Saginaw, MI</v>
      </c>
      <c r="AI269" t="str">
        <f>INDEX(PlayerInfo!D:D,MATCH($AE269,PlayerInfo!$A:$A,0))</f>
        <v>6'6</v>
      </c>
      <c r="AJ269">
        <f>INDEX(PlayerInfo!E:E,MATCH($AE269,PlayerInfo!$A:$A,0))</f>
        <v>230</v>
      </c>
      <c r="AK269" t="str">
        <f>INDEX(PlayerInfo!F:F,MATCH($AE269,PlayerInfo!$A:$A,0))</f>
        <v>Michigan State</v>
      </c>
      <c r="AL269" t="str">
        <f>INDEX(PlayerInfo!G:G,MATCH($AE269,PlayerInfo!$A:$A,0))</f>
        <v>Rd 2, Pk 35 - GSW</v>
      </c>
    </row>
    <row r="270" spans="1:38" x14ac:dyDescent="0.25">
      <c r="A270" t="s">
        <v>45</v>
      </c>
      <c r="B270" t="s">
        <v>127</v>
      </c>
      <c r="C270" t="s">
        <v>207</v>
      </c>
      <c r="D270" t="s">
        <v>236</v>
      </c>
      <c r="E270" t="s">
        <v>254</v>
      </c>
      <c r="F270" t="s">
        <v>272</v>
      </c>
      <c r="G270" t="s">
        <v>290</v>
      </c>
      <c r="H270" t="s">
        <v>297</v>
      </c>
      <c r="I270" t="s">
        <v>301</v>
      </c>
      <c r="J270" t="s">
        <v>265</v>
      </c>
      <c r="K270" t="s">
        <v>265</v>
      </c>
      <c r="L270" t="s">
        <v>265</v>
      </c>
      <c r="M270" t="s">
        <v>265</v>
      </c>
      <c r="N270" t="s">
        <v>265</v>
      </c>
      <c r="O270" t="s">
        <v>360</v>
      </c>
      <c r="P270" t="s">
        <v>265</v>
      </c>
      <c r="Q270" t="s">
        <v>265</v>
      </c>
      <c r="R270" t="s">
        <v>265</v>
      </c>
      <c r="S270" t="s">
        <v>265</v>
      </c>
      <c r="T270" t="s">
        <v>265</v>
      </c>
      <c r="U270" t="s">
        <v>265</v>
      </c>
      <c r="V270" t="s">
        <v>265</v>
      </c>
      <c r="W270" t="s">
        <v>265</v>
      </c>
      <c r="X270" t="s">
        <v>265</v>
      </c>
      <c r="Y270" t="s">
        <v>265</v>
      </c>
      <c r="AA270" t="s">
        <v>265</v>
      </c>
      <c r="AB270" t="s">
        <v>265</v>
      </c>
      <c r="AC270" t="s">
        <v>265</v>
      </c>
      <c r="AE270" t="str">
        <f t="shared" si="8"/>
        <v>Andre Iguodala</v>
      </c>
      <c r="AF270" t="str">
        <f t="shared" si="9"/>
        <v>Andre Iguodala</v>
      </c>
      <c r="AG270" s="4">
        <f>INDEX(PlayerInfo!B:B,MATCH($AE270,PlayerInfo!$A:$A,0))</f>
        <v>30709</v>
      </c>
      <c r="AH270" t="str">
        <f>INDEX(PlayerInfo!C:C,MATCH($AE270,PlayerInfo!$A:$A,0))</f>
        <v>Springfield, IL</v>
      </c>
      <c r="AI270" t="str">
        <f>INDEX(PlayerInfo!D:D,MATCH($AE270,PlayerInfo!$A:$A,0))</f>
        <v>6'6</v>
      </c>
      <c r="AJ270">
        <f>INDEX(PlayerInfo!E:E,MATCH($AE270,PlayerInfo!$A:$A,0))</f>
        <v>215</v>
      </c>
      <c r="AK270" t="str">
        <f>INDEX(PlayerInfo!F:F,MATCH($AE270,PlayerInfo!$A:$A,0))</f>
        <v>Arizona</v>
      </c>
      <c r="AL270" t="str">
        <f>INDEX(PlayerInfo!G:G,MATCH($AE270,PlayerInfo!$A:$A,0))</f>
        <v>Rd 1, Pk 9 - PHI</v>
      </c>
    </row>
    <row r="271" spans="1:38" x14ac:dyDescent="0.25">
      <c r="A271" t="s">
        <v>45</v>
      </c>
      <c r="B271" t="s">
        <v>127</v>
      </c>
      <c r="C271" t="s">
        <v>207</v>
      </c>
      <c r="D271" t="s">
        <v>237</v>
      </c>
      <c r="E271" t="s">
        <v>255</v>
      </c>
      <c r="F271" t="s">
        <v>273</v>
      </c>
      <c r="G271" t="s">
        <v>291</v>
      </c>
      <c r="H271" t="s">
        <v>296</v>
      </c>
      <c r="I271" t="s">
        <v>300</v>
      </c>
      <c r="J271" t="s">
        <v>265</v>
      </c>
      <c r="K271" t="s">
        <v>265</v>
      </c>
      <c r="L271" t="s">
        <v>265</v>
      </c>
      <c r="M271" t="s">
        <v>265</v>
      </c>
      <c r="N271" t="s">
        <v>265</v>
      </c>
      <c r="O271" t="s">
        <v>361</v>
      </c>
      <c r="P271" t="s">
        <v>265</v>
      </c>
      <c r="Q271" t="s">
        <v>265</v>
      </c>
      <c r="R271" t="s">
        <v>265</v>
      </c>
      <c r="S271" t="s">
        <v>265</v>
      </c>
      <c r="T271" t="s">
        <v>265</v>
      </c>
      <c r="U271" t="s">
        <v>265</v>
      </c>
      <c r="V271" t="s">
        <v>265</v>
      </c>
      <c r="W271" t="s">
        <v>265</v>
      </c>
      <c r="X271" t="s">
        <v>265</v>
      </c>
      <c r="Y271" t="s">
        <v>265</v>
      </c>
      <c r="AA271" t="s">
        <v>265</v>
      </c>
      <c r="AB271" t="s">
        <v>265</v>
      </c>
      <c r="AC271" t="s">
        <v>265</v>
      </c>
      <c r="AE271" t="str">
        <f t="shared" si="8"/>
        <v>Otto Porter Jr</v>
      </c>
      <c r="AF271" t="str">
        <f t="shared" si="9"/>
        <v>Otto Porter Jr</v>
      </c>
      <c r="AG271" s="4">
        <f>INDEX(PlayerInfo!B:B,MATCH($AE271,PlayerInfo!$A:$A,0))</f>
        <v>34123</v>
      </c>
      <c r="AH271" t="str">
        <f>INDEX(PlayerInfo!C:C,MATCH($AE271,PlayerInfo!$A:$A,0))</f>
        <v>St. Louis, MO</v>
      </c>
      <c r="AI271" t="str">
        <f>INDEX(PlayerInfo!D:D,MATCH($AE271,PlayerInfo!$A:$A,0))</f>
        <v>6'8</v>
      </c>
      <c r="AJ271">
        <f>INDEX(PlayerInfo!E:E,MATCH($AE271,PlayerInfo!$A:$A,0))</f>
        <v>200</v>
      </c>
      <c r="AK271" t="str">
        <f>INDEX(PlayerInfo!F:F,MATCH($AE271,PlayerInfo!$A:$A,0))</f>
        <v>Georgetown</v>
      </c>
      <c r="AL271" t="str">
        <f>INDEX(PlayerInfo!G:G,MATCH($AE271,PlayerInfo!$A:$A,0))</f>
        <v>Rd 1, Pk 3 - WAS</v>
      </c>
    </row>
    <row r="272" spans="1:38" x14ac:dyDescent="0.25">
      <c r="A272" t="s">
        <v>45</v>
      </c>
      <c r="B272" t="s">
        <v>127</v>
      </c>
      <c r="C272" t="s">
        <v>207</v>
      </c>
      <c r="D272" t="s">
        <v>233</v>
      </c>
      <c r="E272" t="s">
        <v>251</v>
      </c>
      <c r="F272" t="s">
        <v>269</v>
      </c>
      <c r="G272" t="s">
        <v>287</v>
      </c>
      <c r="H272" t="s">
        <v>295</v>
      </c>
      <c r="I272" t="s">
        <v>299</v>
      </c>
      <c r="J272" t="s">
        <v>265</v>
      </c>
      <c r="K272" t="s">
        <v>265</v>
      </c>
      <c r="L272" t="s">
        <v>265</v>
      </c>
      <c r="M272" t="s">
        <v>265</v>
      </c>
      <c r="N272" t="s">
        <v>265</v>
      </c>
      <c r="O272" t="s">
        <v>357</v>
      </c>
      <c r="P272" t="s">
        <v>265</v>
      </c>
      <c r="Q272" t="s">
        <v>265</v>
      </c>
      <c r="R272" t="s">
        <v>265</v>
      </c>
      <c r="S272" t="s">
        <v>265</v>
      </c>
      <c r="T272" t="s">
        <v>265</v>
      </c>
      <c r="U272" t="s">
        <v>265</v>
      </c>
      <c r="V272" t="s">
        <v>265</v>
      </c>
      <c r="W272" t="s">
        <v>265</v>
      </c>
      <c r="X272" t="s">
        <v>265</v>
      </c>
      <c r="Y272" t="s">
        <v>265</v>
      </c>
      <c r="AA272" t="s">
        <v>265</v>
      </c>
      <c r="AB272" t="s">
        <v>265</v>
      </c>
      <c r="AC272" t="s">
        <v>265</v>
      </c>
      <c r="AE272" t="str">
        <f t="shared" si="8"/>
        <v>Quinndary Weatherspoon</v>
      </c>
      <c r="AF272" t="str">
        <f t="shared" si="9"/>
        <v>Quinndary Weatherspoon</v>
      </c>
      <c r="AG272" s="4">
        <f>INDEX(PlayerInfo!B:B,MATCH($AE272,PlayerInfo!$A:$A,0))</f>
        <v>35318</v>
      </c>
      <c r="AH272" t="str">
        <f>INDEX(PlayerInfo!C:C,MATCH($AE272,PlayerInfo!$A:$A,0))</f>
        <v>Canton, Mississippi</v>
      </c>
      <c r="AI272" t="str">
        <f>INDEX(PlayerInfo!D:D,MATCH($AE272,PlayerInfo!$A:$A,0))</f>
        <v>6'3</v>
      </c>
      <c r="AJ272">
        <f>INDEX(PlayerInfo!E:E,MATCH($AE272,PlayerInfo!$A:$A,0))</f>
        <v>205</v>
      </c>
      <c r="AK272" t="str">
        <f>INDEX(PlayerInfo!F:F,MATCH($AE272,PlayerInfo!$A:$A,0))</f>
        <v>Mississippi State</v>
      </c>
      <c r="AL272" t="str">
        <f>INDEX(PlayerInfo!G:G,MATCH($AE272,PlayerInfo!$A:$A,0))</f>
        <v>Rd 2, Pk 49 - SAS</v>
      </c>
    </row>
    <row r="273" spans="1:38" x14ac:dyDescent="0.25">
      <c r="A273" t="s">
        <v>45</v>
      </c>
      <c r="B273" t="s">
        <v>127</v>
      </c>
      <c r="C273" t="s">
        <v>207</v>
      </c>
      <c r="D273" t="s">
        <v>239</v>
      </c>
      <c r="E273" t="s">
        <v>257</v>
      </c>
      <c r="F273" t="s">
        <v>275</v>
      </c>
      <c r="G273" t="s">
        <v>293</v>
      </c>
      <c r="H273" t="s">
        <v>298</v>
      </c>
      <c r="I273" t="s">
        <v>302</v>
      </c>
      <c r="J273" t="s">
        <v>265</v>
      </c>
      <c r="K273" t="s">
        <v>265</v>
      </c>
      <c r="L273" t="s">
        <v>265</v>
      </c>
      <c r="M273" t="s">
        <v>265</v>
      </c>
      <c r="N273" t="s">
        <v>265</v>
      </c>
      <c r="O273" t="s">
        <v>363</v>
      </c>
      <c r="P273" t="s">
        <v>265</v>
      </c>
      <c r="Q273" t="s">
        <v>265</v>
      </c>
      <c r="R273" t="s">
        <v>265</v>
      </c>
      <c r="S273" t="s">
        <v>265</v>
      </c>
      <c r="T273" t="s">
        <v>265</v>
      </c>
      <c r="U273" t="s">
        <v>265</v>
      </c>
      <c r="V273" t="s">
        <v>265</v>
      </c>
      <c r="W273" t="s">
        <v>265</v>
      </c>
      <c r="X273" t="s">
        <v>265</v>
      </c>
      <c r="Y273" t="s">
        <v>265</v>
      </c>
      <c r="AA273" t="s">
        <v>265</v>
      </c>
      <c r="AB273" t="s">
        <v>265</v>
      </c>
      <c r="AC273" t="s">
        <v>265</v>
      </c>
      <c r="AE273" t="str">
        <f t="shared" si="8"/>
        <v>James Wiseman</v>
      </c>
      <c r="AF273" t="str">
        <f t="shared" si="9"/>
        <v>James Wiseman</v>
      </c>
      <c r="AG273" s="4">
        <f>INDEX(PlayerInfo!B:B,MATCH($AE273,PlayerInfo!$A:$A,0))</f>
        <v>36981</v>
      </c>
      <c r="AH273" t="str">
        <f>INDEX(PlayerInfo!C:C,MATCH($AE273,PlayerInfo!$A:$A,0))</f>
        <v>Nashville, TN</v>
      </c>
      <c r="AI273" t="str">
        <f>INDEX(PlayerInfo!D:D,MATCH($AE273,PlayerInfo!$A:$A,0))</f>
        <v>7'0</v>
      </c>
      <c r="AJ273">
        <f>INDEX(PlayerInfo!E:E,MATCH($AE273,PlayerInfo!$A:$A,0))</f>
        <v>240</v>
      </c>
      <c r="AK273" t="str">
        <f>INDEX(PlayerInfo!F:F,MATCH($AE273,PlayerInfo!$A:$A,0))</f>
        <v>Memphis</v>
      </c>
      <c r="AL273" t="str">
        <f>INDEX(PlayerInfo!G:G,MATCH($AE273,PlayerInfo!$A:$A,0))</f>
        <v>Rd 1, Pk 2 - GSW</v>
      </c>
    </row>
    <row r="274" spans="1:38" x14ac:dyDescent="0.25">
      <c r="A274" t="s">
        <v>46</v>
      </c>
      <c r="B274" t="s">
        <v>128</v>
      </c>
      <c r="C274" t="s">
        <v>208</v>
      </c>
      <c r="D274" t="s">
        <v>238</v>
      </c>
      <c r="E274" t="s">
        <v>256</v>
      </c>
      <c r="F274" t="s">
        <v>274</v>
      </c>
      <c r="G274" t="s">
        <v>292</v>
      </c>
      <c r="H274" t="s">
        <v>296</v>
      </c>
      <c r="I274" t="s">
        <v>300</v>
      </c>
      <c r="J274" t="s">
        <v>309</v>
      </c>
      <c r="K274" t="s">
        <v>272</v>
      </c>
      <c r="L274" t="s">
        <v>305</v>
      </c>
      <c r="M274" t="s">
        <v>325</v>
      </c>
      <c r="N274" t="s">
        <v>305</v>
      </c>
      <c r="O274" t="s">
        <v>362</v>
      </c>
      <c r="P274" t="s">
        <v>265</v>
      </c>
      <c r="Q274" t="s">
        <v>265</v>
      </c>
      <c r="R274" t="s">
        <v>270</v>
      </c>
      <c r="S274" t="s">
        <v>261</v>
      </c>
      <c r="T274" t="s">
        <v>270</v>
      </c>
      <c r="U274" t="s">
        <v>272</v>
      </c>
      <c r="V274" t="s">
        <v>263</v>
      </c>
      <c r="W274" t="s">
        <v>263</v>
      </c>
      <c r="X274" t="s">
        <v>265</v>
      </c>
      <c r="Y274" t="s">
        <v>261</v>
      </c>
      <c r="AA274" t="s">
        <v>263</v>
      </c>
      <c r="AB274" t="s">
        <v>305</v>
      </c>
      <c r="AC274" t="s">
        <v>265</v>
      </c>
      <c r="AD274" t="s">
        <v>396</v>
      </c>
      <c r="AE274" t="str">
        <f t="shared" si="8"/>
        <v>Andrew Wiggins</v>
      </c>
      <c r="AF274" t="str">
        <f t="shared" si="9"/>
        <v>Andrew Wiggins</v>
      </c>
      <c r="AG274" s="4">
        <f>INDEX(PlayerInfo!B:B,MATCH($AE274,PlayerInfo!$A:$A,0))</f>
        <v>34753</v>
      </c>
      <c r="AH274" t="str">
        <f>INDEX(PlayerInfo!C:C,MATCH($AE274,PlayerInfo!$A:$A,0))</f>
        <v>Toronto, ON</v>
      </c>
      <c r="AI274" t="str">
        <f>INDEX(PlayerInfo!D:D,MATCH($AE274,PlayerInfo!$A:$A,0))</f>
        <v>6'7</v>
      </c>
      <c r="AJ274">
        <f>INDEX(PlayerInfo!E:E,MATCH($AE274,PlayerInfo!$A:$A,0))</f>
        <v>197</v>
      </c>
      <c r="AK274" t="str">
        <f>INDEX(PlayerInfo!F:F,MATCH($AE274,PlayerInfo!$A:$A,0))</f>
        <v>Kansas</v>
      </c>
      <c r="AL274" t="str">
        <f>INDEX(PlayerInfo!G:G,MATCH($AE274,PlayerInfo!$A:$A,0))</f>
        <v>Rd 1, Pk 1 - CLE</v>
      </c>
    </row>
    <row r="275" spans="1:38" x14ac:dyDescent="0.25">
      <c r="A275" t="s">
        <v>46</v>
      </c>
      <c r="B275" t="s">
        <v>128</v>
      </c>
      <c r="C275" t="s">
        <v>208</v>
      </c>
      <c r="D275" t="s">
        <v>223</v>
      </c>
      <c r="E275" t="s">
        <v>241</v>
      </c>
      <c r="F275" t="s">
        <v>259</v>
      </c>
      <c r="G275" t="s">
        <v>277</v>
      </c>
      <c r="H275" t="s">
        <v>295</v>
      </c>
      <c r="I275" t="s">
        <v>299</v>
      </c>
      <c r="J275" t="s">
        <v>315</v>
      </c>
      <c r="K275" t="s">
        <v>336</v>
      </c>
      <c r="L275" t="s">
        <v>327</v>
      </c>
      <c r="M275" t="s">
        <v>259</v>
      </c>
      <c r="N275" t="s">
        <v>325</v>
      </c>
      <c r="O275" t="s">
        <v>347</v>
      </c>
      <c r="P275" t="s">
        <v>264</v>
      </c>
      <c r="Q275" t="s">
        <v>264</v>
      </c>
      <c r="R275" t="s">
        <v>264</v>
      </c>
      <c r="S275" t="s">
        <v>263</v>
      </c>
      <c r="T275" t="s">
        <v>264</v>
      </c>
      <c r="U275" t="s">
        <v>317</v>
      </c>
      <c r="V275" t="s">
        <v>263</v>
      </c>
      <c r="W275" t="s">
        <v>259</v>
      </c>
      <c r="X275" t="s">
        <v>264</v>
      </c>
      <c r="Y275" t="s">
        <v>264</v>
      </c>
      <c r="AA275" t="s">
        <v>265</v>
      </c>
      <c r="AB275" t="s">
        <v>325</v>
      </c>
      <c r="AC275" t="s">
        <v>264</v>
      </c>
      <c r="AD275" t="s">
        <v>397</v>
      </c>
      <c r="AE275" t="str">
        <f t="shared" si="8"/>
        <v>Moses Moody</v>
      </c>
      <c r="AF275" t="str">
        <f t="shared" si="9"/>
        <v>Moses Moody</v>
      </c>
      <c r="AG275" s="4">
        <f>INDEX(PlayerInfo!B:B,MATCH($AE275,PlayerInfo!$A:$A,0))</f>
        <v>37407</v>
      </c>
      <c r="AH275" t="str">
        <f>INDEX(PlayerInfo!C:C,MATCH($AE275,PlayerInfo!$A:$A,0))</f>
        <v>Little Rock, AK</v>
      </c>
      <c r="AI275" t="str">
        <f>INDEX(PlayerInfo!D:D,MATCH($AE275,PlayerInfo!$A:$A,0))</f>
        <v>6'5</v>
      </c>
      <c r="AJ275">
        <f>INDEX(PlayerInfo!E:E,MATCH($AE275,PlayerInfo!$A:$A,0))</f>
        <v>211</v>
      </c>
      <c r="AK275" t="str">
        <f>INDEX(PlayerInfo!F:F,MATCH($AE275,PlayerInfo!$A:$A,0))</f>
        <v>Arkansas</v>
      </c>
      <c r="AL275" t="str">
        <f>INDEX(PlayerInfo!G:G,MATCH($AE275,PlayerInfo!$A:$A,0))</f>
        <v>Rd 1, Pk 14 - GSW</v>
      </c>
    </row>
    <row r="276" spans="1:38" x14ac:dyDescent="0.25">
      <c r="A276" t="s">
        <v>46</v>
      </c>
      <c r="B276" t="s">
        <v>128</v>
      </c>
      <c r="C276" t="s">
        <v>208</v>
      </c>
      <c r="D276" t="s">
        <v>225</v>
      </c>
      <c r="E276" t="s">
        <v>243</v>
      </c>
      <c r="F276" t="s">
        <v>261</v>
      </c>
      <c r="G276" t="s">
        <v>279</v>
      </c>
      <c r="H276" t="s">
        <v>296</v>
      </c>
      <c r="I276" t="s">
        <v>300</v>
      </c>
      <c r="J276" t="s">
        <v>276</v>
      </c>
      <c r="K276" t="s">
        <v>321</v>
      </c>
      <c r="L276" t="s">
        <v>317</v>
      </c>
      <c r="M276" t="s">
        <v>263</v>
      </c>
      <c r="N276" t="s">
        <v>317</v>
      </c>
      <c r="O276" t="s">
        <v>349</v>
      </c>
      <c r="P276" t="s">
        <v>264</v>
      </c>
      <c r="Q276" t="s">
        <v>270</v>
      </c>
      <c r="R276" t="s">
        <v>265</v>
      </c>
      <c r="S276" t="s">
        <v>265</v>
      </c>
      <c r="T276" t="s">
        <v>263</v>
      </c>
      <c r="U276" t="s">
        <v>263</v>
      </c>
      <c r="V276" t="s">
        <v>325</v>
      </c>
      <c r="W276" t="s">
        <v>264</v>
      </c>
      <c r="X276" t="s">
        <v>264</v>
      </c>
      <c r="Y276" t="s">
        <v>265</v>
      </c>
      <c r="AA276" t="s">
        <v>265</v>
      </c>
      <c r="AB276" t="s">
        <v>266</v>
      </c>
      <c r="AC276" t="s">
        <v>265</v>
      </c>
      <c r="AD276" t="s">
        <v>298</v>
      </c>
      <c r="AE276" t="str">
        <f t="shared" si="8"/>
        <v>Kevon Looney</v>
      </c>
      <c r="AF276" t="str">
        <f t="shared" si="9"/>
        <v>Kevon Looney</v>
      </c>
      <c r="AG276" s="4">
        <f>INDEX(PlayerInfo!B:B,MATCH($AE276,PlayerInfo!$A:$A,0))</f>
        <v>35101</v>
      </c>
      <c r="AH276" t="str">
        <f>INDEX(PlayerInfo!C:C,MATCH($AE276,PlayerInfo!$A:$A,0))</f>
        <v>Milwaukee, WI</v>
      </c>
      <c r="AI276" t="str">
        <f>INDEX(PlayerInfo!D:D,MATCH($AE276,PlayerInfo!$A:$A,0))</f>
        <v>6'9</v>
      </c>
      <c r="AJ276">
        <f>INDEX(PlayerInfo!E:E,MATCH($AE276,PlayerInfo!$A:$A,0))</f>
        <v>222</v>
      </c>
      <c r="AK276" t="str">
        <f>INDEX(PlayerInfo!F:F,MATCH($AE276,PlayerInfo!$A:$A,0))</f>
        <v>UCLA</v>
      </c>
      <c r="AL276" t="str">
        <f>INDEX(PlayerInfo!G:G,MATCH($AE276,PlayerInfo!$A:$A,0))</f>
        <v>Rd 1, Pk 30 - GSW</v>
      </c>
    </row>
    <row r="277" spans="1:38" x14ac:dyDescent="0.25">
      <c r="A277" t="s">
        <v>46</v>
      </c>
      <c r="B277" t="s">
        <v>128</v>
      </c>
      <c r="C277" t="s">
        <v>208</v>
      </c>
      <c r="D277" t="s">
        <v>226</v>
      </c>
      <c r="E277" t="s">
        <v>244</v>
      </c>
      <c r="F277" t="s">
        <v>262</v>
      </c>
      <c r="G277" t="s">
        <v>280</v>
      </c>
      <c r="H277" t="s">
        <v>295</v>
      </c>
      <c r="I277" t="s">
        <v>299</v>
      </c>
      <c r="J277" t="s">
        <v>275</v>
      </c>
      <c r="K277" t="s">
        <v>339</v>
      </c>
      <c r="L277" t="s">
        <v>316</v>
      </c>
      <c r="M277" t="s">
        <v>272</v>
      </c>
      <c r="N277" t="s">
        <v>260</v>
      </c>
      <c r="O277" t="s">
        <v>350</v>
      </c>
      <c r="P277" t="s">
        <v>265</v>
      </c>
      <c r="Q277" t="s">
        <v>265</v>
      </c>
      <c r="R277" t="s">
        <v>270</v>
      </c>
      <c r="S277" t="s">
        <v>272</v>
      </c>
      <c r="T277" t="s">
        <v>264</v>
      </c>
      <c r="U277" t="s">
        <v>259</v>
      </c>
      <c r="V277" t="s">
        <v>264</v>
      </c>
      <c r="W277" t="s">
        <v>264</v>
      </c>
      <c r="X277" t="s">
        <v>265</v>
      </c>
      <c r="Y277" t="s">
        <v>265</v>
      </c>
      <c r="AA277" t="s">
        <v>270</v>
      </c>
      <c r="AB277" t="s">
        <v>325</v>
      </c>
      <c r="AC277" t="s">
        <v>265</v>
      </c>
      <c r="AD277" t="s">
        <v>398</v>
      </c>
      <c r="AE277" t="str">
        <f t="shared" si="8"/>
        <v>Klay Thompson</v>
      </c>
      <c r="AF277" t="str">
        <f t="shared" si="9"/>
        <v>Klay Thompson</v>
      </c>
      <c r="AG277" s="4">
        <f>INDEX(PlayerInfo!B:B,MATCH($AE277,PlayerInfo!$A:$A,0))</f>
        <v>32912</v>
      </c>
      <c r="AH277" t="str">
        <f>INDEX(PlayerInfo!C:C,MATCH($AE277,PlayerInfo!$A:$A,0))</f>
        <v>Los Angeles, CA</v>
      </c>
      <c r="AI277" t="str">
        <f>INDEX(PlayerInfo!D:D,MATCH($AE277,PlayerInfo!$A:$A,0))</f>
        <v>6'6</v>
      </c>
      <c r="AJ277">
        <f>INDEX(PlayerInfo!E:E,MATCH($AE277,PlayerInfo!$A:$A,0))</f>
        <v>220</v>
      </c>
      <c r="AK277" t="str">
        <f>INDEX(PlayerInfo!F:F,MATCH($AE277,PlayerInfo!$A:$A,0))</f>
        <v>Washington State</v>
      </c>
      <c r="AL277" t="str">
        <f>INDEX(PlayerInfo!G:G,MATCH($AE277,PlayerInfo!$A:$A,0))</f>
        <v>Rd 1, Pk 11 - GSW</v>
      </c>
    </row>
    <row r="278" spans="1:38" x14ac:dyDescent="0.25">
      <c r="A278" t="s">
        <v>46</v>
      </c>
      <c r="B278" t="s">
        <v>128</v>
      </c>
      <c r="C278" t="s">
        <v>208</v>
      </c>
      <c r="D278" t="s">
        <v>235</v>
      </c>
      <c r="E278" t="s">
        <v>253</v>
      </c>
      <c r="F278" t="s">
        <v>271</v>
      </c>
      <c r="G278" t="s">
        <v>289</v>
      </c>
      <c r="H278" t="s">
        <v>295</v>
      </c>
      <c r="I278" t="s">
        <v>299</v>
      </c>
      <c r="J278" t="s">
        <v>326</v>
      </c>
      <c r="K278" t="s">
        <v>263</v>
      </c>
      <c r="L278" t="s">
        <v>269</v>
      </c>
      <c r="M278" t="s">
        <v>261</v>
      </c>
      <c r="N278" t="s">
        <v>310</v>
      </c>
      <c r="O278" t="s">
        <v>359</v>
      </c>
      <c r="P278" t="s">
        <v>259</v>
      </c>
      <c r="Q278" t="s">
        <v>259</v>
      </c>
      <c r="R278" t="s">
        <v>264</v>
      </c>
      <c r="S278" t="s">
        <v>325</v>
      </c>
      <c r="T278" t="s">
        <v>265</v>
      </c>
      <c r="U278" t="s">
        <v>261</v>
      </c>
      <c r="V278" t="s">
        <v>261</v>
      </c>
      <c r="W278" t="s">
        <v>259</v>
      </c>
      <c r="X278" t="s">
        <v>263</v>
      </c>
      <c r="Y278" t="s">
        <v>259</v>
      </c>
      <c r="AA278" t="s">
        <v>265</v>
      </c>
      <c r="AB278" t="s">
        <v>325</v>
      </c>
      <c r="AC278" t="s">
        <v>265</v>
      </c>
      <c r="AD278" t="s">
        <v>399</v>
      </c>
      <c r="AE278" t="str">
        <f t="shared" si="8"/>
        <v>Stephen Curry</v>
      </c>
      <c r="AF278" t="str">
        <f t="shared" si="9"/>
        <v>Stephen Curry</v>
      </c>
      <c r="AG278" s="4">
        <f>INDEX(PlayerInfo!B:B,MATCH($AE278,PlayerInfo!$A:$A,0))</f>
        <v>32216</v>
      </c>
      <c r="AH278" t="str">
        <f>INDEX(PlayerInfo!C:C,MATCH($AE278,PlayerInfo!$A:$A,0))</f>
        <v>Akron, OH</v>
      </c>
      <c r="AI278" t="str">
        <f>INDEX(PlayerInfo!D:D,MATCH($AE278,PlayerInfo!$A:$A,0))</f>
        <v>6'2</v>
      </c>
      <c r="AJ278">
        <f>INDEX(PlayerInfo!E:E,MATCH($AE278,PlayerInfo!$A:$A,0))</f>
        <v>185</v>
      </c>
      <c r="AK278" t="str">
        <f>INDEX(PlayerInfo!F:F,MATCH($AE278,PlayerInfo!$A:$A,0))</f>
        <v>Davidson</v>
      </c>
      <c r="AL278" t="str">
        <f>INDEX(PlayerInfo!G:G,MATCH($AE278,PlayerInfo!$A:$A,0))</f>
        <v>Rd 1, Pk 7 - GSW</v>
      </c>
    </row>
    <row r="279" spans="1:38" x14ac:dyDescent="0.25">
      <c r="A279" t="s">
        <v>46</v>
      </c>
      <c r="B279" t="s">
        <v>128</v>
      </c>
      <c r="C279" t="s">
        <v>208</v>
      </c>
      <c r="D279" t="s">
        <v>227</v>
      </c>
      <c r="E279" t="s">
        <v>245</v>
      </c>
      <c r="F279" t="s">
        <v>263</v>
      </c>
      <c r="G279" t="s">
        <v>281</v>
      </c>
      <c r="H279" t="s">
        <v>295</v>
      </c>
      <c r="I279" t="s">
        <v>299</v>
      </c>
      <c r="J279" t="s">
        <v>315</v>
      </c>
      <c r="K279" t="s">
        <v>343</v>
      </c>
      <c r="L279" t="s">
        <v>316</v>
      </c>
      <c r="M279" t="s">
        <v>266</v>
      </c>
      <c r="N279" t="s">
        <v>321</v>
      </c>
      <c r="O279" t="s">
        <v>351</v>
      </c>
      <c r="P279" t="s">
        <v>265</v>
      </c>
      <c r="Q279" t="s">
        <v>265</v>
      </c>
      <c r="R279" t="s">
        <v>259</v>
      </c>
      <c r="S279" t="s">
        <v>325</v>
      </c>
      <c r="T279" t="s">
        <v>265</v>
      </c>
      <c r="U279" t="s">
        <v>263</v>
      </c>
      <c r="V279" t="s">
        <v>259</v>
      </c>
      <c r="W279" t="s">
        <v>264</v>
      </c>
      <c r="X279" t="s">
        <v>270</v>
      </c>
      <c r="Y279" t="s">
        <v>263</v>
      </c>
      <c r="AA279" t="s">
        <v>265</v>
      </c>
      <c r="AB279" t="s">
        <v>305</v>
      </c>
      <c r="AC279" t="s">
        <v>264</v>
      </c>
      <c r="AE279" t="str">
        <f t="shared" si="8"/>
        <v>Jordan Poole</v>
      </c>
      <c r="AF279" t="str">
        <f t="shared" si="9"/>
        <v>Jordan Poole</v>
      </c>
      <c r="AG279" s="4">
        <f>INDEX(PlayerInfo!B:B,MATCH($AE279,PlayerInfo!$A:$A,0))</f>
        <v>36330</v>
      </c>
      <c r="AH279" t="str">
        <f>INDEX(PlayerInfo!C:C,MATCH($AE279,PlayerInfo!$A:$A,0))</f>
        <v>Milwaukee, WI</v>
      </c>
      <c r="AI279" t="str">
        <f>INDEX(PlayerInfo!D:D,MATCH($AE279,PlayerInfo!$A:$A,0))</f>
        <v>6'4</v>
      </c>
      <c r="AJ279">
        <f>INDEX(PlayerInfo!E:E,MATCH($AE279,PlayerInfo!$A:$A,0))</f>
        <v>194</v>
      </c>
      <c r="AK279" t="str">
        <f>INDEX(PlayerInfo!F:F,MATCH($AE279,PlayerInfo!$A:$A,0))</f>
        <v>Michigan</v>
      </c>
      <c r="AL279" t="str">
        <f>INDEX(PlayerInfo!G:G,MATCH($AE279,PlayerInfo!$A:$A,0))</f>
        <v>Rd 1, Pk 28 - GSW</v>
      </c>
    </row>
    <row r="280" spans="1:38" x14ac:dyDescent="0.25">
      <c r="A280" t="s">
        <v>46</v>
      </c>
      <c r="B280" t="s">
        <v>128</v>
      </c>
      <c r="C280" t="s">
        <v>208</v>
      </c>
      <c r="D280" t="s">
        <v>231</v>
      </c>
      <c r="E280" t="s">
        <v>249</v>
      </c>
      <c r="F280" t="s">
        <v>267</v>
      </c>
      <c r="G280" t="s">
        <v>285</v>
      </c>
      <c r="H280" t="s">
        <v>296</v>
      </c>
      <c r="I280" t="s">
        <v>300</v>
      </c>
      <c r="J280" t="s">
        <v>314</v>
      </c>
      <c r="K280" t="s">
        <v>264</v>
      </c>
      <c r="L280" t="s">
        <v>276</v>
      </c>
      <c r="M280" t="s">
        <v>317</v>
      </c>
      <c r="N280" t="s">
        <v>310</v>
      </c>
      <c r="O280" t="s">
        <v>355</v>
      </c>
      <c r="P280" t="s">
        <v>261</v>
      </c>
      <c r="Q280" t="s">
        <v>325</v>
      </c>
      <c r="R280" t="s">
        <v>270</v>
      </c>
      <c r="S280" t="s">
        <v>263</v>
      </c>
      <c r="T280" t="s">
        <v>270</v>
      </c>
      <c r="U280" t="s">
        <v>259</v>
      </c>
      <c r="V280" t="s">
        <v>325</v>
      </c>
      <c r="W280" t="s">
        <v>264</v>
      </c>
      <c r="X280" t="s">
        <v>265</v>
      </c>
      <c r="Y280" t="s">
        <v>265</v>
      </c>
      <c r="AA280" t="s">
        <v>265</v>
      </c>
      <c r="AB280" t="s">
        <v>327</v>
      </c>
      <c r="AC280" t="s">
        <v>264</v>
      </c>
      <c r="AE280" t="str">
        <f t="shared" si="8"/>
        <v>Jonathan Kuminga</v>
      </c>
      <c r="AF280" t="str">
        <f t="shared" si="9"/>
        <v>Jonathan Kuminga</v>
      </c>
      <c r="AG280" s="4">
        <f>INDEX(PlayerInfo!B:B,MATCH($AE280,PlayerInfo!$A:$A,0))</f>
        <v>37535</v>
      </c>
      <c r="AH280" t="str">
        <f>INDEX(PlayerInfo!C:C,MATCH($AE280,PlayerInfo!$A:$A,0))</f>
        <v>Goma, DR Congo</v>
      </c>
      <c r="AI280" t="str">
        <f>INDEX(PlayerInfo!D:D,MATCH($AE280,PlayerInfo!$A:$A,0))</f>
        <v>6'7</v>
      </c>
      <c r="AJ280">
        <f>INDEX(PlayerInfo!E:E,MATCH($AE280,PlayerInfo!$A:$A,0))</f>
        <v>225</v>
      </c>
      <c r="AK280" t="str">
        <f>INDEX(PlayerInfo!F:F,MATCH($AE280,PlayerInfo!$A:$A,0))</f>
        <v>NBA G League</v>
      </c>
      <c r="AL280" t="str">
        <f>INDEX(PlayerInfo!G:G,MATCH($AE280,PlayerInfo!$A:$A,0))</f>
        <v>Rd 1, Pk 7 - GSW</v>
      </c>
    </row>
    <row r="281" spans="1:38" x14ac:dyDescent="0.25">
      <c r="A281" t="s">
        <v>46</v>
      </c>
      <c r="B281" t="s">
        <v>128</v>
      </c>
      <c r="C281" t="s">
        <v>208</v>
      </c>
      <c r="D281" t="s">
        <v>230</v>
      </c>
      <c r="E281" t="s">
        <v>248</v>
      </c>
      <c r="F281" t="s">
        <v>266</v>
      </c>
      <c r="G281" t="s">
        <v>284</v>
      </c>
      <c r="H281" t="s">
        <v>296</v>
      </c>
      <c r="I281" t="s">
        <v>300</v>
      </c>
      <c r="J281" t="s">
        <v>303</v>
      </c>
      <c r="K281" t="s">
        <v>262</v>
      </c>
      <c r="L281" t="s">
        <v>261</v>
      </c>
      <c r="M281" t="s">
        <v>270</v>
      </c>
      <c r="N281" t="s">
        <v>261</v>
      </c>
      <c r="O281" t="s">
        <v>354</v>
      </c>
      <c r="P281" t="s">
        <v>265</v>
      </c>
      <c r="Q281" t="s">
        <v>265</v>
      </c>
      <c r="R281" t="s">
        <v>264</v>
      </c>
      <c r="S281" t="s">
        <v>270</v>
      </c>
      <c r="T281" t="s">
        <v>264</v>
      </c>
      <c r="U281" t="s">
        <v>263</v>
      </c>
      <c r="V281" t="s">
        <v>263</v>
      </c>
      <c r="W281" t="s">
        <v>270</v>
      </c>
      <c r="X281" t="s">
        <v>264</v>
      </c>
      <c r="Y281" t="s">
        <v>270</v>
      </c>
      <c r="AA281" t="s">
        <v>264</v>
      </c>
      <c r="AB281" t="s">
        <v>310</v>
      </c>
      <c r="AC281" t="s">
        <v>265</v>
      </c>
      <c r="AE281" t="str">
        <f t="shared" si="8"/>
        <v>Nemanja Bjelica</v>
      </c>
      <c r="AF281" t="str">
        <f t="shared" si="9"/>
        <v>Nemanja Bjelica</v>
      </c>
      <c r="AG281" s="4">
        <f>INDEX(PlayerInfo!B:B,MATCH($AE281,PlayerInfo!$A:$A,0))</f>
        <v>32272</v>
      </c>
      <c r="AH281" t="str">
        <f>INDEX(PlayerInfo!C:C,MATCH($AE281,PlayerInfo!$A:$A,0))</f>
        <v>Belgrade, Serbia</v>
      </c>
      <c r="AI281" t="str">
        <f>INDEX(PlayerInfo!D:D,MATCH($AE281,PlayerInfo!$A:$A,0))</f>
        <v>6'9</v>
      </c>
      <c r="AJ281">
        <f>INDEX(PlayerInfo!E:E,MATCH($AE281,PlayerInfo!$A:$A,0))</f>
        <v>234</v>
      </c>
      <c r="AK281" t="str">
        <f>INDEX(PlayerInfo!F:F,MATCH($AE281,PlayerInfo!$A:$A,0))</f>
        <v>-</v>
      </c>
      <c r="AL281" t="str">
        <f>INDEX(PlayerInfo!G:G,MATCH($AE281,PlayerInfo!$A:$A,0))</f>
        <v>Rd 2, Pk 35 - WAS</v>
      </c>
    </row>
    <row r="282" spans="1:38" x14ac:dyDescent="0.25">
      <c r="A282" t="s">
        <v>46</v>
      </c>
      <c r="B282" t="s">
        <v>128</v>
      </c>
      <c r="C282" t="s">
        <v>208</v>
      </c>
      <c r="D282" t="s">
        <v>232</v>
      </c>
      <c r="E282" t="s">
        <v>250</v>
      </c>
      <c r="F282" t="s">
        <v>268</v>
      </c>
      <c r="G282" t="s">
        <v>286</v>
      </c>
      <c r="H282" t="s">
        <v>296</v>
      </c>
      <c r="I282" t="s">
        <v>300</v>
      </c>
      <c r="J282" t="s">
        <v>262</v>
      </c>
      <c r="K282" t="s">
        <v>270</v>
      </c>
      <c r="L282" t="s">
        <v>265</v>
      </c>
      <c r="M282" t="s">
        <v>265</v>
      </c>
      <c r="N282" t="s">
        <v>265</v>
      </c>
      <c r="O282" t="s">
        <v>356</v>
      </c>
      <c r="P282" t="s">
        <v>265</v>
      </c>
      <c r="Q282" t="s">
        <v>265</v>
      </c>
      <c r="R282" t="s">
        <v>265</v>
      </c>
      <c r="S282" t="s">
        <v>265</v>
      </c>
      <c r="T282" t="s">
        <v>265</v>
      </c>
      <c r="U282" t="s">
        <v>263</v>
      </c>
      <c r="V282" t="s">
        <v>265</v>
      </c>
      <c r="W282" t="s">
        <v>264</v>
      </c>
      <c r="X282" t="s">
        <v>265</v>
      </c>
      <c r="Y282" t="s">
        <v>264</v>
      </c>
      <c r="AA282" t="s">
        <v>265</v>
      </c>
      <c r="AB282" t="s">
        <v>370</v>
      </c>
      <c r="AC282" t="s">
        <v>265</v>
      </c>
      <c r="AE282" t="str">
        <f t="shared" si="8"/>
        <v>Juan Toscano-Anderson</v>
      </c>
      <c r="AF282" t="str">
        <f t="shared" si="9"/>
        <v>Juan Toscano-Anderson</v>
      </c>
      <c r="AG282" s="4">
        <f>INDEX(PlayerInfo!B:B,MATCH($AE282,PlayerInfo!$A:$A,0))</f>
        <v>34069</v>
      </c>
      <c r="AH282" t="str">
        <f>INDEX(PlayerInfo!C:C,MATCH($AE282,PlayerInfo!$A:$A,0))</f>
        <v>Oakland, CA</v>
      </c>
      <c r="AI282" t="str">
        <f>INDEX(PlayerInfo!D:D,MATCH($AE282,PlayerInfo!$A:$A,0))</f>
        <v>6'6</v>
      </c>
      <c r="AJ282">
        <f>INDEX(PlayerInfo!E:E,MATCH($AE282,PlayerInfo!$A:$A,0))</f>
        <v>209</v>
      </c>
      <c r="AK282" t="str">
        <f>INDEX(PlayerInfo!F:F,MATCH($AE282,PlayerInfo!$A:$A,0))</f>
        <v>Marquette</v>
      </c>
      <c r="AL282" t="str">
        <f>INDEX(PlayerInfo!G:G,MATCH($AE282,PlayerInfo!$A:$A,0))</f>
        <v>Undrafted</v>
      </c>
    </row>
    <row r="283" spans="1:38" x14ac:dyDescent="0.25">
      <c r="A283" t="s">
        <v>46</v>
      </c>
      <c r="B283" t="s">
        <v>128</v>
      </c>
      <c r="C283" t="s">
        <v>208</v>
      </c>
      <c r="D283" t="s">
        <v>234</v>
      </c>
      <c r="E283" t="s">
        <v>252</v>
      </c>
      <c r="F283" t="s">
        <v>270</v>
      </c>
      <c r="G283" t="s">
        <v>288</v>
      </c>
      <c r="H283" t="s">
        <v>295</v>
      </c>
      <c r="I283" t="s">
        <v>299</v>
      </c>
      <c r="J283" t="s">
        <v>264</v>
      </c>
      <c r="K283" t="s">
        <v>313</v>
      </c>
      <c r="L283" t="s">
        <v>265</v>
      </c>
      <c r="M283" t="s">
        <v>265</v>
      </c>
      <c r="N283" t="s">
        <v>265</v>
      </c>
      <c r="O283" t="s">
        <v>358</v>
      </c>
      <c r="P283" t="s">
        <v>265</v>
      </c>
      <c r="Q283" t="s">
        <v>265</v>
      </c>
      <c r="R283" t="s">
        <v>265</v>
      </c>
      <c r="S283" t="s">
        <v>265</v>
      </c>
      <c r="T283" t="s">
        <v>265</v>
      </c>
      <c r="U283" t="s">
        <v>265</v>
      </c>
      <c r="V283" t="s">
        <v>270</v>
      </c>
      <c r="W283" t="s">
        <v>264</v>
      </c>
      <c r="X283" t="s">
        <v>265</v>
      </c>
      <c r="Y283" t="s">
        <v>265</v>
      </c>
      <c r="AA283" t="s">
        <v>265</v>
      </c>
      <c r="AB283" t="s">
        <v>265</v>
      </c>
      <c r="AC283" t="s">
        <v>264</v>
      </c>
      <c r="AE283" t="str">
        <f t="shared" si="8"/>
        <v>Chris Chiozza</v>
      </c>
      <c r="AF283" t="str">
        <f t="shared" si="9"/>
        <v>Chris Chiozza</v>
      </c>
      <c r="AG283" s="4">
        <f>INDEX(PlayerInfo!B:B,MATCH($AE283,PlayerInfo!$A:$A,0))</f>
        <v>35024</v>
      </c>
      <c r="AH283" t="str">
        <f>INDEX(PlayerInfo!C:C,MATCH($AE283,PlayerInfo!$A:$A,0))</f>
        <v>Memphis, TN</v>
      </c>
      <c r="AI283" t="str">
        <f>INDEX(PlayerInfo!D:D,MATCH($AE283,PlayerInfo!$A:$A,0))</f>
        <v>5'11</v>
      </c>
      <c r="AJ283">
        <f>INDEX(PlayerInfo!E:E,MATCH($AE283,PlayerInfo!$A:$A,0))</f>
        <v>175</v>
      </c>
      <c r="AK283" t="str">
        <f>INDEX(PlayerInfo!F:F,MATCH($AE283,PlayerInfo!$A:$A,0))</f>
        <v>Florida</v>
      </c>
      <c r="AL283" t="str">
        <f>INDEX(PlayerInfo!G:G,MATCH($AE283,PlayerInfo!$A:$A,0))</f>
        <v>Undrafted</v>
      </c>
    </row>
    <row r="284" spans="1:38" x14ac:dyDescent="0.25">
      <c r="A284" t="s">
        <v>46</v>
      </c>
      <c r="B284" t="s">
        <v>128</v>
      </c>
      <c r="C284" t="s">
        <v>208</v>
      </c>
      <c r="D284" t="s">
        <v>233</v>
      </c>
      <c r="E284" t="s">
        <v>251</v>
      </c>
      <c r="F284" t="s">
        <v>269</v>
      </c>
      <c r="G284" t="s">
        <v>287</v>
      </c>
      <c r="H284" t="s">
        <v>295</v>
      </c>
      <c r="I284" t="s">
        <v>299</v>
      </c>
      <c r="J284" t="s">
        <v>264</v>
      </c>
      <c r="K284" t="s">
        <v>313</v>
      </c>
      <c r="L284" t="s">
        <v>265</v>
      </c>
      <c r="M284" t="s">
        <v>265</v>
      </c>
      <c r="N284" t="s">
        <v>265</v>
      </c>
      <c r="O284" t="s">
        <v>357</v>
      </c>
      <c r="P284" t="s">
        <v>265</v>
      </c>
      <c r="Q284" t="s">
        <v>265</v>
      </c>
      <c r="R284" t="s">
        <v>265</v>
      </c>
      <c r="S284" t="s">
        <v>265</v>
      </c>
      <c r="T284" t="s">
        <v>265</v>
      </c>
      <c r="U284" t="s">
        <v>265</v>
      </c>
      <c r="V284" t="s">
        <v>265</v>
      </c>
      <c r="W284" t="s">
        <v>264</v>
      </c>
      <c r="X284" t="s">
        <v>265</v>
      </c>
      <c r="Y284" t="s">
        <v>265</v>
      </c>
      <c r="AA284" t="s">
        <v>265</v>
      </c>
      <c r="AB284" t="s">
        <v>265</v>
      </c>
      <c r="AC284" t="s">
        <v>264</v>
      </c>
      <c r="AE284" t="str">
        <f t="shared" si="8"/>
        <v>Quinndary Weatherspoon</v>
      </c>
      <c r="AF284" t="str">
        <f t="shared" si="9"/>
        <v>Quinndary Weatherspoon</v>
      </c>
      <c r="AG284" s="4">
        <f>INDEX(PlayerInfo!B:B,MATCH($AE284,PlayerInfo!$A:$A,0))</f>
        <v>35318</v>
      </c>
      <c r="AH284" t="str">
        <f>INDEX(PlayerInfo!C:C,MATCH($AE284,PlayerInfo!$A:$A,0))</f>
        <v>Canton, Mississippi</v>
      </c>
      <c r="AI284" t="str">
        <f>INDEX(PlayerInfo!D:D,MATCH($AE284,PlayerInfo!$A:$A,0))</f>
        <v>6'3</v>
      </c>
      <c r="AJ284">
        <f>INDEX(PlayerInfo!E:E,MATCH($AE284,PlayerInfo!$A:$A,0))</f>
        <v>205</v>
      </c>
      <c r="AK284" t="str">
        <f>INDEX(PlayerInfo!F:F,MATCH($AE284,PlayerInfo!$A:$A,0))</f>
        <v>Mississippi State</v>
      </c>
      <c r="AL284" t="str">
        <f>INDEX(PlayerInfo!G:G,MATCH($AE284,PlayerInfo!$A:$A,0))</f>
        <v>Rd 2, Pk 49 - SAS</v>
      </c>
    </row>
    <row r="285" spans="1:38" x14ac:dyDescent="0.25">
      <c r="A285" t="s">
        <v>46</v>
      </c>
      <c r="B285" t="s">
        <v>128</v>
      </c>
      <c r="C285" t="s">
        <v>208</v>
      </c>
      <c r="D285" t="s">
        <v>228</v>
      </c>
      <c r="E285" t="s">
        <v>246</v>
      </c>
      <c r="F285" t="s">
        <v>264</v>
      </c>
      <c r="G285" t="s">
        <v>282</v>
      </c>
      <c r="H285" t="s">
        <v>297</v>
      </c>
      <c r="I285" t="s">
        <v>301</v>
      </c>
      <c r="J285" t="s">
        <v>265</v>
      </c>
      <c r="K285" t="s">
        <v>265</v>
      </c>
      <c r="L285" t="s">
        <v>265</v>
      </c>
      <c r="M285" t="s">
        <v>265</v>
      </c>
      <c r="N285" t="s">
        <v>265</v>
      </c>
      <c r="O285" t="s">
        <v>352</v>
      </c>
      <c r="P285" t="s">
        <v>265</v>
      </c>
      <c r="Q285" t="s">
        <v>265</v>
      </c>
      <c r="R285" t="s">
        <v>265</v>
      </c>
      <c r="S285" t="s">
        <v>265</v>
      </c>
      <c r="T285" t="s">
        <v>265</v>
      </c>
      <c r="U285" t="s">
        <v>265</v>
      </c>
      <c r="V285" t="s">
        <v>265</v>
      </c>
      <c r="W285" t="s">
        <v>265</v>
      </c>
      <c r="X285" t="s">
        <v>265</v>
      </c>
      <c r="Y285" t="s">
        <v>265</v>
      </c>
      <c r="AA285" t="s">
        <v>265</v>
      </c>
      <c r="AB285" t="s">
        <v>265</v>
      </c>
      <c r="AC285" t="s">
        <v>265</v>
      </c>
      <c r="AE285" t="str">
        <f t="shared" si="8"/>
        <v>Damion Lee</v>
      </c>
      <c r="AF285" t="str">
        <f t="shared" si="9"/>
        <v>Damion Lee</v>
      </c>
      <c r="AG285" s="4">
        <f>INDEX(PlayerInfo!B:B,MATCH($AE285,PlayerInfo!$A:$A,0))</f>
        <v>33898</v>
      </c>
      <c r="AH285" t="str">
        <f>INDEX(PlayerInfo!C:C,MATCH($AE285,PlayerInfo!$A:$A,0))</f>
        <v>Baltimore, MD</v>
      </c>
      <c r="AI285" t="str">
        <f>INDEX(PlayerInfo!D:D,MATCH($AE285,PlayerInfo!$A:$A,0))</f>
        <v>6'5</v>
      </c>
      <c r="AJ285">
        <f>INDEX(PlayerInfo!E:E,MATCH($AE285,PlayerInfo!$A:$A,0))</f>
        <v>210</v>
      </c>
      <c r="AK285" t="str">
        <f>INDEX(PlayerInfo!F:F,MATCH($AE285,PlayerInfo!$A:$A,0))</f>
        <v>Drexel/Louisville</v>
      </c>
      <c r="AL285" t="str">
        <f>INDEX(PlayerInfo!G:G,MATCH($AE285,PlayerInfo!$A:$A,0))</f>
        <v>Undrafted</v>
      </c>
    </row>
    <row r="286" spans="1:38" x14ac:dyDescent="0.25">
      <c r="A286" t="s">
        <v>46</v>
      </c>
      <c r="B286" t="s">
        <v>128</v>
      </c>
      <c r="C286" t="s">
        <v>208</v>
      </c>
      <c r="D286" t="s">
        <v>224</v>
      </c>
      <c r="E286" t="s">
        <v>242</v>
      </c>
      <c r="F286" t="s">
        <v>260</v>
      </c>
      <c r="G286" t="s">
        <v>278</v>
      </c>
      <c r="H286" t="s">
        <v>296</v>
      </c>
      <c r="I286" t="s">
        <v>300</v>
      </c>
      <c r="J286" t="s">
        <v>265</v>
      </c>
      <c r="K286" t="s">
        <v>265</v>
      </c>
      <c r="L286" t="s">
        <v>265</v>
      </c>
      <c r="M286" t="s">
        <v>265</v>
      </c>
      <c r="N286" t="s">
        <v>265</v>
      </c>
      <c r="O286" t="s">
        <v>348</v>
      </c>
      <c r="P286" t="s">
        <v>265</v>
      </c>
      <c r="Q286" t="s">
        <v>265</v>
      </c>
      <c r="R286" t="s">
        <v>265</v>
      </c>
      <c r="S286" t="s">
        <v>265</v>
      </c>
      <c r="T286" t="s">
        <v>265</v>
      </c>
      <c r="U286" t="s">
        <v>265</v>
      </c>
      <c r="V286" t="s">
        <v>265</v>
      </c>
      <c r="W286" t="s">
        <v>265</v>
      </c>
      <c r="X286" t="s">
        <v>265</v>
      </c>
      <c r="Y286" t="s">
        <v>265</v>
      </c>
      <c r="AA286" t="s">
        <v>265</v>
      </c>
      <c r="AB286" t="s">
        <v>265</v>
      </c>
      <c r="AC286" t="s">
        <v>265</v>
      </c>
      <c r="AE286" t="str">
        <f t="shared" si="8"/>
        <v>Draymond Green</v>
      </c>
      <c r="AF286" t="str">
        <f t="shared" si="9"/>
        <v>Draymond Green</v>
      </c>
      <c r="AG286" s="4">
        <f>INDEX(PlayerInfo!B:B,MATCH($AE286,PlayerInfo!$A:$A,0))</f>
        <v>32936</v>
      </c>
      <c r="AH286" t="str">
        <f>INDEX(PlayerInfo!C:C,MATCH($AE286,PlayerInfo!$A:$A,0))</f>
        <v>Saginaw, MI</v>
      </c>
      <c r="AI286" t="str">
        <f>INDEX(PlayerInfo!D:D,MATCH($AE286,PlayerInfo!$A:$A,0))</f>
        <v>6'6</v>
      </c>
      <c r="AJ286">
        <f>INDEX(PlayerInfo!E:E,MATCH($AE286,PlayerInfo!$A:$A,0))</f>
        <v>230</v>
      </c>
      <c r="AK286" t="str">
        <f>INDEX(PlayerInfo!F:F,MATCH($AE286,PlayerInfo!$A:$A,0))</f>
        <v>Michigan State</v>
      </c>
      <c r="AL286" t="str">
        <f>INDEX(PlayerInfo!G:G,MATCH($AE286,PlayerInfo!$A:$A,0))</f>
        <v>Rd 2, Pk 35 - GSW</v>
      </c>
    </row>
    <row r="287" spans="1:38" x14ac:dyDescent="0.25">
      <c r="A287" t="s">
        <v>46</v>
      </c>
      <c r="B287" t="s">
        <v>128</v>
      </c>
      <c r="C287" t="s">
        <v>208</v>
      </c>
      <c r="D287" t="s">
        <v>236</v>
      </c>
      <c r="E287" t="s">
        <v>254</v>
      </c>
      <c r="F287" t="s">
        <v>272</v>
      </c>
      <c r="G287" t="s">
        <v>290</v>
      </c>
      <c r="H287" t="s">
        <v>297</v>
      </c>
      <c r="I287" t="s">
        <v>301</v>
      </c>
      <c r="J287" t="s">
        <v>265</v>
      </c>
      <c r="K287" t="s">
        <v>265</v>
      </c>
      <c r="L287" t="s">
        <v>265</v>
      </c>
      <c r="M287" t="s">
        <v>265</v>
      </c>
      <c r="N287" t="s">
        <v>265</v>
      </c>
      <c r="O287" t="s">
        <v>360</v>
      </c>
      <c r="P287" t="s">
        <v>265</v>
      </c>
      <c r="Q287" t="s">
        <v>265</v>
      </c>
      <c r="R287" t="s">
        <v>265</v>
      </c>
      <c r="S287" t="s">
        <v>265</v>
      </c>
      <c r="T287" t="s">
        <v>265</v>
      </c>
      <c r="U287" t="s">
        <v>265</v>
      </c>
      <c r="V287" t="s">
        <v>265</v>
      </c>
      <c r="W287" t="s">
        <v>265</v>
      </c>
      <c r="X287" t="s">
        <v>265</v>
      </c>
      <c r="Y287" t="s">
        <v>265</v>
      </c>
      <c r="AA287" t="s">
        <v>265</v>
      </c>
      <c r="AB287" t="s">
        <v>265</v>
      </c>
      <c r="AC287" t="s">
        <v>265</v>
      </c>
      <c r="AE287" t="str">
        <f t="shared" si="8"/>
        <v>Andre Iguodala</v>
      </c>
      <c r="AF287" t="str">
        <f t="shared" si="9"/>
        <v>Andre Iguodala</v>
      </c>
      <c r="AG287" s="4">
        <f>INDEX(PlayerInfo!B:B,MATCH($AE287,PlayerInfo!$A:$A,0))</f>
        <v>30709</v>
      </c>
      <c r="AH287" t="str">
        <f>INDEX(PlayerInfo!C:C,MATCH($AE287,PlayerInfo!$A:$A,0))</f>
        <v>Springfield, IL</v>
      </c>
      <c r="AI287" t="str">
        <f>INDEX(PlayerInfo!D:D,MATCH($AE287,PlayerInfo!$A:$A,0))</f>
        <v>6'6</v>
      </c>
      <c r="AJ287">
        <f>INDEX(PlayerInfo!E:E,MATCH($AE287,PlayerInfo!$A:$A,0))</f>
        <v>215</v>
      </c>
      <c r="AK287" t="str">
        <f>INDEX(PlayerInfo!F:F,MATCH($AE287,PlayerInfo!$A:$A,0))</f>
        <v>Arizona</v>
      </c>
      <c r="AL287" t="str">
        <f>INDEX(PlayerInfo!G:G,MATCH($AE287,PlayerInfo!$A:$A,0))</f>
        <v>Rd 1, Pk 9 - PHI</v>
      </c>
    </row>
    <row r="288" spans="1:38" x14ac:dyDescent="0.25">
      <c r="A288" t="s">
        <v>46</v>
      </c>
      <c r="B288" t="s">
        <v>128</v>
      </c>
      <c r="C288" t="s">
        <v>208</v>
      </c>
      <c r="D288" t="s">
        <v>229</v>
      </c>
      <c r="E288" t="s">
        <v>247</v>
      </c>
      <c r="F288" t="s">
        <v>265</v>
      </c>
      <c r="G288" t="s">
        <v>283</v>
      </c>
      <c r="H288" t="s">
        <v>295</v>
      </c>
      <c r="I288" t="s">
        <v>299</v>
      </c>
      <c r="J288" t="s">
        <v>265</v>
      </c>
      <c r="K288" t="s">
        <v>265</v>
      </c>
      <c r="L288" t="s">
        <v>265</v>
      </c>
      <c r="M288" t="s">
        <v>265</v>
      </c>
      <c r="N288" t="s">
        <v>265</v>
      </c>
      <c r="O288" t="s">
        <v>353</v>
      </c>
      <c r="P288" t="s">
        <v>265</v>
      </c>
      <c r="Q288" t="s">
        <v>265</v>
      </c>
      <c r="R288" t="s">
        <v>265</v>
      </c>
      <c r="S288" t="s">
        <v>265</v>
      </c>
      <c r="T288" t="s">
        <v>265</v>
      </c>
      <c r="U288" t="s">
        <v>265</v>
      </c>
      <c r="V288" t="s">
        <v>265</v>
      </c>
      <c r="W288" t="s">
        <v>265</v>
      </c>
      <c r="X288" t="s">
        <v>265</v>
      </c>
      <c r="Y288" t="s">
        <v>265</v>
      </c>
      <c r="AA288" t="s">
        <v>265</v>
      </c>
      <c r="AB288" t="s">
        <v>265</v>
      </c>
      <c r="AC288" t="s">
        <v>265</v>
      </c>
      <c r="AE288" t="str">
        <f t="shared" si="8"/>
        <v>Gary Payton Ii</v>
      </c>
      <c r="AF288" t="str">
        <f t="shared" si="9"/>
        <v>Gary Payton II</v>
      </c>
      <c r="AG288" s="4">
        <f>INDEX(PlayerInfo!B:B,MATCH($AE288,PlayerInfo!$A:$A,0))</f>
        <v>33939</v>
      </c>
      <c r="AH288" t="str">
        <f>INDEX(PlayerInfo!C:C,MATCH($AE288,PlayerInfo!$A:$A,0))</f>
        <v>Seattle, WA</v>
      </c>
      <c r="AI288" t="str">
        <f>INDEX(PlayerInfo!D:D,MATCH($AE288,PlayerInfo!$A:$A,0))</f>
        <v>6'3</v>
      </c>
      <c r="AJ288">
        <f>INDEX(PlayerInfo!E:E,MATCH($AE288,PlayerInfo!$A:$A,0))</f>
        <v>195</v>
      </c>
      <c r="AK288" t="str">
        <f>INDEX(PlayerInfo!F:F,MATCH($AE288,PlayerInfo!$A:$A,0))</f>
        <v>Salt Lake CC/Oregon State</v>
      </c>
      <c r="AL288" t="str">
        <f>INDEX(PlayerInfo!G:G,MATCH($AE288,PlayerInfo!$A:$A,0))</f>
        <v>Undrafted</v>
      </c>
    </row>
    <row r="289" spans="1:38" x14ac:dyDescent="0.25">
      <c r="A289" t="s">
        <v>46</v>
      </c>
      <c r="B289" t="s">
        <v>128</v>
      </c>
      <c r="C289" t="s">
        <v>208</v>
      </c>
      <c r="D289" t="s">
        <v>237</v>
      </c>
      <c r="E289" t="s">
        <v>255</v>
      </c>
      <c r="F289" t="s">
        <v>273</v>
      </c>
      <c r="G289" t="s">
        <v>291</v>
      </c>
      <c r="H289" t="s">
        <v>296</v>
      </c>
      <c r="I289" t="s">
        <v>300</v>
      </c>
      <c r="J289" t="s">
        <v>265</v>
      </c>
      <c r="K289" t="s">
        <v>265</v>
      </c>
      <c r="L289" t="s">
        <v>265</v>
      </c>
      <c r="M289" t="s">
        <v>265</v>
      </c>
      <c r="N289" t="s">
        <v>265</v>
      </c>
      <c r="O289" t="s">
        <v>361</v>
      </c>
      <c r="P289" t="s">
        <v>265</v>
      </c>
      <c r="Q289" t="s">
        <v>265</v>
      </c>
      <c r="R289" t="s">
        <v>265</v>
      </c>
      <c r="S289" t="s">
        <v>265</v>
      </c>
      <c r="T289" t="s">
        <v>265</v>
      </c>
      <c r="U289" t="s">
        <v>265</v>
      </c>
      <c r="V289" t="s">
        <v>265</v>
      </c>
      <c r="W289" t="s">
        <v>265</v>
      </c>
      <c r="X289" t="s">
        <v>265</v>
      </c>
      <c r="Y289" t="s">
        <v>265</v>
      </c>
      <c r="AA289" t="s">
        <v>265</v>
      </c>
      <c r="AB289" t="s">
        <v>265</v>
      </c>
      <c r="AC289" t="s">
        <v>265</v>
      </c>
      <c r="AE289" t="str">
        <f t="shared" si="8"/>
        <v>Otto Porter Jr</v>
      </c>
      <c r="AF289" t="str">
        <f t="shared" si="9"/>
        <v>Otto Porter Jr</v>
      </c>
      <c r="AG289" s="4">
        <f>INDEX(PlayerInfo!B:B,MATCH($AE289,PlayerInfo!$A:$A,0))</f>
        <v>34123</v>
      </c>
      <c r="AH289" t="str">
        <f>INDEX(PlayerInfo!C:C,MATCH($AE289,PlayerInfo!$A:$A,0))</f>
        <v>St. Louis, MO</v>
      </c>
      <c r="AI289" t="str">
        <f>INDEX(PlayerInfo!D:D,MATCH($AE289,PlayerInfo!$A:$A,0))</f>
        <v>6'8</v>
      </c>
      <c r="AJ289">
        <f>INDEX(PlayerInfo!E:E,MATCH($AE289,PlayerInfo!$A:$A,0))</f>
        <v>200</v>
      </c>
      <c r="AK289" t="str">
        <f>INDEX(PlayerInfo!F:F,MATCH($AE289,PlayerInfo!$A:$A,0))</f>
        <v>Georgetown</v>
      </c>
      <c r="AL289" t="str">
        <f>INDEX(PlayerInfo!G:G,MATCH($AE289,PlayerInfo!$A:$A,0))</f>
        <v>Rd 1, Pk 3 - WAS</v>
      </c>
    </row>
    <row r="290" spans="1:38" x14ac:dyDescent="0.25">
      <c r="A290" t="s">
        <v>46</v>
      </c>
      <c r="B290" t="s">
        <v>128</v>
      </c>
      <c r="C290" t="s">
        <v>208</v>
      </c>
      <c r="D290" t="s">
        <v>239</v>
      </c>
      <c r="E290" t="s">
        <v>257</v>
      </c>
      <c r="F290" t="s">
        <v>275</v>
      </c>
      <c r="G290" t="s">
        <v>293</v>
      </c>
      <c r="H290" t="s">
        <v>298</v>
      </c>
      <c r="I290" t="s">
        <v>302</v>
      </c>
      <c r="J290" t="s">
        <v>265</v>
      </c>
      <c r="K290" t="s">
        <v>265</v>
      </c>
      <c r="L290" t="s">
        <v>265</v>
      </c>
      <c r="M290" t="s">
        <v>265</v>
      </c>
      <c r="N290" t="s">
        <v>265</v>
      </c>
      <c r="O290" t="s">
        <v>363</v>
      </c>
      <c r="P290" t="s">
        <v>265</v>
      </c>
      <c r="Q290" t="s">
        <v>265</v>
      </c>
      <c r="R290" t="s">
        <v>265</v>
      </c>
      <c r="S290" t="s">
        <v>265</v>
      </c>
      <c r="T290" t="s">
        <v>265</v>
      </c>
      <c r="U290" t="s">
        <v>265</v>
      </c>
      <c r="V290" t="s">
        <v>265</v>
      </c>
      <c r="W290" t="s">
        <v>265</v>
      </c>
      <c r="X290" t="s">
        <v>265</v>
      </c>
      <c r="Y290" t="s">
        <v>265</v>
      </c>
      <c r="AA290" t="s">
        <v>265</v>
      </c>
      <c r="AB290" t="s">
        <v>265</v>
      </c>
      <c r="AC290" t="s">
        <v>265</v>
      </c>
      <c r="AE290" t="str">
        <f t="shared" si="8"/>
        <v>James Wiseman</v>
      </c>
      <c r="AF290" t="str">
        <f t="shared" si="9"/>
        <v>James Wiseman</v>
      </c>
      <c r="AG290" s="4">
        <f>INDEX(PlayerInfo!B:B,MATCH($AE290,PlayerInfo!$A:$A,0))</f>
        <v>36981</v>
      </c>
      <c r="AH290" t="str">
        <f>INDEX(PlayerInfo!C:C,MATCH($AE290,PlayerInfo!$A:$A,0))</f>
        <v>Nashville, TN</v>
      </c>
      <c r="AI290" t="str">
        <f>INDEX(PlayerInfo!D:D,MATCH($AE290,PlayerInfo!$A:$A,0))</f>
        <v>7'0</v>
      </c>
      <c r="AJ290">
        <f>INDEX(PlayerInfo!E:E,MATCH($AE290,PlayerInfo!$A:$A,0))</f>
        <v>240</v>
      </c>
      <c r="AK290" t="str">
        <f>INDEX(PlayerInfo!F:F,MATCH($AE290,PlayerInfo!$A:$A,0))</f>
        <v>Memphis</v>
      </c>
      <c r="AL290" t="str">
        <f>INDEX(PlayerInfo!G:G,MATCH($AE290,PlayerInfo!$A:$A,0))</f>
        <v>Rd 1, Pk 2 - GSW</v>
      </c>
    </row>
    <row r="291" spans="1:38" x14ac:dyDescent="0.25">
      <c r="A291" t="s">
        <v>47</v>
      </c>
      <c r="B291" t="s">
        <v>129</v>
      </c>
      <c r="C291" t="s">
        <v>207</v>
      </c>
      <c r="D291" t="s">
        <v>228</v>
      </c>
      <c r="E291" t="s">
        <v>246</v>
      </c>
      <c r="F291" t="s">
        <v>264</v>
      </c>
      <c r="G291" t="s">
        <v>282</v>
      </c>
      <c r="H291" t="s">
        <v>297</v>
      </c>
      <c r="I291" t="s">
        <v>301</v>
      </c>
      <c r="J291" t="s">
        <v>314</v>
      </c>
      <c r="K291" t="s">
        <v>266</v>
      </c>
      <c r="L291" t="s">
        <v>266</v>
      </c>
      <c r="M291" t="s">
        <v>263</v>
      </c>
      <c r="N291" t="s">
        <v>317</v>
      </c>
      <c r="O291" t="s">
        <v>352</v>
      </c>
      <c r="P291" t="s">
        <v>270</v>
      </c>
      <c r="Q291" t="s">
        <v>263</v>
      </c>
      <c r="R291" t="s">
        <v>265</v>
      </c>
      <c r="S291" t="s">
        <v>263</v>
      </c>
      <c r="T291" t="s">
        <v>265</v>
      </c>
      <c r="U291" t="s">
        <v>325</v>
      </c>
      <c r="V291" t="s">
        <v>264</v>
      </c>
      <c r="W291" t="s">
        <v>259</v>
      </c>
      <c r="X291" t="s">
        <v>264</v>
      </c>
      <c r="Y291" t="s">
        <v>265</v>
      </c>
      <c r="AA291" t="s">
        <v>265</v>
      </c>
      <c r="AB291" t="s">
        <v>317</v>
      </c>
      <c r="AC291" t="s">
        <v>264</v>
      </c>
      <c r="AD291" t="s">
        <v>396</v>
      </c>
      <c r="AE291" t="str">
        <f t="shared" si="8"/>
        <v>Damion Lee</v>
      </c>
      <c r="AF291" t="str">
        <f t="shared" si="9"/>
        <v>Damion Lee</v>
      </c>
      <c r="AG291" s="4">
        <f>INDEX(PlayerInfo!B:B,MATCH($AE291,PlayerInfo!$A:$A,0))</f>
        <v>33898</v>
      </c>
      <c r="AH291" t="str">
        <f>INDEX(PlayerInfo!C:C,MATCH($AE291,PlayerInfo!$A:$A,0))</f>
        <v>Baltimore, MD</v>
      </c>
      <c r="AI291" t="str">
        <f>INDEX(PlayerInfo!D:D,MATCH($AE291,PlayerInfo!$A:$A,0))</f>
        <v>6'5</v>
      </c>
      <c r="AJ291">
        <f>INDEX(PlayerInfo!E:E,MATCH($AE291,PlayerInfo!$A:$A,0))</f>
        <v>210</v>
      </c>
      <c r="AK291" t="str">
        <f>INDEX(PlayerInfo!F:F,MATCH($AE291,PlayerInfo!$A:$A,0))</f>
        <v>Drexel/Louisville</v>
      </c>
      <c r="AL291" t="str">
        <f>INDEX(PlayerInfo!G:G,MATCH($AE291,PlayerInfo!$A:$A,0))</f>
        <v>Undrafted</v>
      </c>
    </row>
    <row r="292" spans="1:38" x14ac:dyDescent="0.25">
      <c r="A292" t="s">
        <v>47</v>
      </c>
      <c r="B292" t="s">
        <v>129</v>
      </c>
      <c r="C292" t="s">
        <v>207</v>
      </c>
      <c r="D292" t="s">
        <v>232</v>
      </c>
      <c r="E292" t="s">
        <v>250</v>
      </c>
      <c r="F292" t="s">
        <v>268</v>
      </c>
      <c r="G292" t="s">
        <v>286</v>
      </c>
      <c r="H292" t="s">
        <v>296</v>
      </c>
      <c r="I292" t="s">
        <v>300</v>
      </c>
      <c r="J292" t="s">
        <v>276</v>
      </c>
      <c r="K292" t="s">
        <v>308</v>
      </c>
      <c r="L292" t="s">
        <v>266</v>
      </c>
      <c r="M292" t="s">
        <v>263</v>
      </c>
      <c r="N292" t="s">
        <v>261</v>
      </c>
      <c r="O292" t="s">
        <v>356</v>
      </c>
      <c r="P292" t="s">
        <v>265</v>
      </c>
      <c r="Q292" t="s">
        <v>264</v>
      </c>
      <c r="R292" t="s">
        <v>270</v>
      </c>
      <c r="S292" t="s">
        <v>263</v>
      </c>
      <c r="T292" t="s">
        <v>264</v>
      </c>
      <c r="U292" t="s">
        <v>259</v>
      </c>
      <c r="V292" t="s">
        <v>270</v>
      </c>
      <c r="W292" t="s">
        <v>259</v>
      </c>
      <c r="X292" t="s">
        <v>265</v>
      </c>
      <c r="Y292" t="s">
        <v>265</v>
      </c>
      <c r="AA292" t="s">
        <v>265</v>
      </c>
      <c r="AB292" t="s">
        <v>259</v>
      </c>
      <c r="AC292" t="s">
        <v>264</v>
      </c>
      <c r="AD292" t="s">
        <v>397</v>
      </c>
      <c r="AE292" t="str">
        <f t="shared" si="8"/>
        <v>Juan Toscano-Anderson</v>
      </c>
      <c r="AF292" t="str">
        <f t="shared" si="9"/>
        <v>Juan Toscano-Anderson</v>
      </c>
      <c r="AG292" s="4">
        <f>INDEX(PlayerInfo!B:B,MATCH($AE292,PlayerInfo!$A:$A,0))</f>
        <v>34069</v>
      </c>
      <c r="AH292" t="str">
        <f>INDEX(PlayerInfo!C:C,MATCH($AE292,PlayerInfo!$A:$A,0))</f>
        <v>Oakland, CA</v>
      </c>
      <c r="AI292" t="str">
        <f>INDEX(PlayerInfo!D:D,MATCH($AE292,PlayerInfo!$A:$A,0))</f>
        <v>6'6</v>
      </c>
      <c r="AJ292">
        <f>INDEX(PlayerInfo!E:E,MATCH($AE292,PlayerInfo!$A:$A,0))</f>
        <v>209</v>
      </c>
      <c r="AK292" t="str">
        <f>INDEX(PlayerInfo!F:F,MATCH($AE292,PlayerInfo!$A:$A,0))</f>
        <v>Marquette</v>
      </c>
      <c r="AL292" t="str">
        <f>INDEX(PlayerInfo!G:G,MATCH($AE292,PlayerInfo!$A:$A,0))</f>
        <v>Undrafted</v>
      </c>
    </row>
    <row r="293" spans="1:38" x14ac:dyDescent="0.25">
      <c r="A293" t="s">
        <v>47</v>
      </c>
      <c r="B293" t="s">
        <v>129</v>
      </c>
      <c r="C293" t="s">
        <v>207</v>
      </c>
      <c r="D293" t="s">
        <v>225</v>
      </c>
      <c r="E293" t="s">
        <v>243</v>
      </c>
      <c r="F293" t="s">
        <v>261</v>
      </c>
      <c r="G293" t="s">
        <v>279</v>
      </c>
      <c r="H293" t="s">
        <v>296</v>
      </c>
      <c r="I293" t="s">
        <v>300</v>
      </c>
      <c r="J293" t="s">
        <v>315</v>
      </c>
      <c r="K293" t="s">
        <v>310</v>
      </c>
      <c r="L293" t="s">
        <v>321</v>
      </c>
      <c r="M293" t="s">
        <v>261</v>
      </c>
      <c r="N293" t="s">
        <v>266</v>
      </c>
      <c r="O293" t="s">
        <v>349</v>
      </c>
      <c r="P293" t="s">
        <v>263</v>
      </c>
      <c r="Q293" t="s">
        <v>325</v>
      </c>
      <c r="R293" t="s">
        <v>265</v>
      </c>
      <c r="S293" t="s">
        <v>265</v>
      </c>
      <c r="T293" t="s">
        <v>325</v>
      </c>
      <c r="U293" t="s">
        <v>261</v>
      </c>
      <c r="V293" t="s">
        <v>259</v>
      </c>
      <c r="W293" t="s">
        <v>259</v>
      </c>
      <c r="X293" t="s">
        <v>264</v>
      </c>
      <c r="Y293" t="s">
        <v>264</v>
      </c>
      <c r="AA293" t="s">
        <v>265</v>
      </c>
      <c r="AB293" t="s">
        <v>389</v>
      </c>
      <c r="AC293" t="s">
        <v>265</v>
      </c>
      <c r="AD293" t="s">
        <v>298</v>
      </c>
      <c r="AE293" t="str">
        <f t="shared" si="8"/>
        <v>Kevon Looney</v>
      </c>
      <c r="AF293" t="str">
        <f t="shared" si="9"/>
        <v>Kevon Looney</v>
      </c>
      <c r="AG293" s="4">
        <f>INDEX(PlayerInfo!B:B,MATCH($AE293,PlayerInfo!$A:$A,0))</f>
        <v>35101</v>
      </c>
      <c r="AH293" t="str">
        <f>INDEX(PlayerInfo!C:C,MATCH($AE293,PlayerInfo!$A:$A,0))</f>
        <v>Milwaukee, WI</v>
      </c>
      <c r="AI293" t="str">
        <f>INDEX(PlayerInfo!D:D,MATCH($AE293,PlayerInfo!$A:$A,0))</f>
        <v>6'9</v>
      </c>
      <c r="AJ293">
        <f>INDEX(PlayerInfo!E:E,MATCH($AE293,PlayerInfo!$A:$A,0))</f>
        <v>222</v>
      </c>
      <c r="AK293" t="str">
        <f>INDEX(PlayerInfo!F:F,MATCH($AE293,PlayerInfo!$A:$A,0))</f>
        <v>UCLA</v>
      </c>
      <c r="AL293" t="str">
        <f>INDEX(PlayerInfo!G:G,MATCH($AE293,PlayerInfo!$A:$A,0))</f>
        <v>Rd 1, Pk 30 - GSW</v>
      </c>
    </row>
    <row r="294" spans="1:38" x14ac:dyDescent="0.25">
      <c r="A294" t="s">
        <v>47</v>
      </c>
      <c r="B294" t="s">
        <v>129</v>
      </c>
      <c r="C294" t="s">
        <v>207</v>
      </c>
      <c r="D294" t="s">
        <v>223</v>
      </c>
      <c r="E294" t="s">
        <v>241</v>
      </c>
      <c r="F294" t="s">
        <v>259</v>
      </c>
      <c r="G294" t="s">
        <v>277</v>
      </c>
      <c r="H294" t="s">
        <v>295</v>
      </c>
      <c r="I294" t="s">
        <v>299</v>
      </c>
      <c r="J294" t="s">
        <v>318</v>
      </c>
      <c r="K294" t="s">
        <v>306</v>
      </c>
      <c r="L294" t="s">
        <v>271</v>
      </c>
      <c r="M294" t="s">
        <v>327</v>
      </c>
      <c r="N294" t="s">
        <v>260</v>
      </c>
      <c r="O294" t="s">
        <v>347</v>
      </c>
      <c r="P294" t="s">
        <v>261</v>
      </c>
      <c r="Q294" t="s">
        <v>325</v>
      </c>
      <c r="R294" t="s">
        <v>261</v>
      </c>
      <c r="S294" t="s">
        <v>310</v>
      </c>
      <c r="T294" t="s">
        <v>264</v>
      </c>
      <c r="U294" t="s">
        <v>270</v>
      </c>
      <c r="V294" t="s">
        <v>264</v>
      </c>
      <c r="W294" t="s">
        <v>265</v>
      </c>
      <c r="X294" t="s">
        <v>264</v>
      </c>
      <c r="Y294" t="s">
        <v>263</v>
      </c>
      <c r="AA294" t="s">
        <v>265</v>
      </c>
      <c r="AB294" t="s">
        <v>371</v>
      </c>
      <c r="AC294" t="s">
        <v>264</v>
      </c>
      <c r="AD294" t="s">
        <v>398</v>
      </c>
      <c r="AE294" t="str">
        <f t="shared" si="8"/>
        <v>Moses Moody</v>
      </c>
      <c r="AF294" t="str">
        <f t="shared" si="9"/>
        <v>Moses Moody</v>
      </c>
      <c r="AG294" s="4">
        <f>INDEX(PlayerInfo!B:B,MATCH($AE294,PlayerInfo!$A:$A,0))</f>
        <v>37407</v>
      </c>
      <c r="AH294" t="str">
        <f>INDEX(PlayerInfo!C:C,MATCH($AE294,PlayerInfo!$A:$A,0))</f>
        <v>Little Rock, AK</v>
      </c>
      <c r="AI294" t="str">
        <f>INDEX(PlayerInfo!D:D,MATCH($AE294,PlayerInfo!$A:$A,0))</f>
        <v>6'5</v>
      </c>
      <c r="AJ294">
        <f>INDEX(PlayerInfo!E:E,MATCH($AE294,PlayerInfo!$A:$A,0))</f>
        <v>211</v>
      </c>
      <c r="AK294" t="str">
        <f>INDEX(PlayerInfo!F:F,MATCH($AE294,PlayerInfo!$A:$A,0))</f>
        <v>Arkansas</v>
      </c>
      <c r="AL294" t="str">
        <f>INDEX(PlayerInfo!G:G,MATCH($AE294,PlayerInfo!$A:$A,0))</f>
        <v>Rd 1, Pk 14 - GSW</v>
      </c>
    </row>
    <row r="295" spans="1:38" x14ac:dyDescent="0.25">
      <c r="A295" t="s">
        <v>47</v>
      </c>
      <c r="B295" t="s">
        <v>129</v>
      </c>
      <c r="C295" t="s">
        <v>207</v>
      </c>
      <c r="D295" t="s">
        <v>227</v>
      </c>
      <c r="E295" t="s">
        <v>245</v>
      </c>
      <c r="F295" t="s">
        <v>263</v>
      </c>
      <c r="G295" t="s">
        <v>281</v>
      </c>
      <c r="H295" t="s">
        <v>295</v>
      </c>
      <c r="I295" t="s">
        <v>299</v>
      </c>
      <c r="J295" t="s">
        <v>308</v>
      </c>
      <c r="K295" t="s">
        <v>272</v>
      </c>
      <c r="L295" t="s">
        <v>273</v>
      </c>
      <c r="M295" t="s">
        <v>262</v>
      </c>
      <c r="N295" t="s">
        <v>303</v>
      </c>
      <c r="O295" t="s">
        <v>351</v>
      </c>
      <c r="P295" t="s">
        <v>270</v>
      </c>
      <c r="Q295" t="s">
        <v>270</v>
      </c>
      <c r="R295" t="s">
        <v>266</v>
      </c>
      <c r="S295" t="s">
        <v>310</v>
      </c>
      <c r="T295" t="s">
        <v>265</v>
      </c>
      <c r="U295" t="s">
        <v>263</v>
      </c>
      <c r="V295" t="s">
        <v>317</v>
      </c>
      <c r="W295" t="s">
        <v>259</v>
      </c>
      <c r="X295" t="s">
        <v>264</v>
      </c>
      <c r="Y295" t="s">
        <v>261</v>
      </c>
      <c r="AA295" t="s">
        <v>265</v>
      </c>
      <c r="AB295" t="s">
        <v>368</v>
      </c>
      <c r="AC295" t="s">
        <v>264</v>
      </c>
      <c r="AD295" t="s">
        <v>399</v>
      </c>
      <c r="AE295" t="str">
        <f t="shared" si="8"/>
        <v>Jordan Poole</v>
      </c>
      <c r="AF295" t="str">
        <f t="shared" si="9"/>
        <v>Jordan Poole</v>
      </c>
      <c r="AG295" s="4">
        <f>INDEX(PlayerInfo!B:B,MATCH($AE295,PlayerInfo!$A:$A,0))</f>
        <v>36330</v>
      </c>
      <c r="AH295" t="str">
        <f>INDEX(PlayerInfo!C:C,MATCH($AE295,PlayerInfo!$A:$A,0))</f>
        <v>Milwaukee, WI</v>
      </c>
      <c r="AI295" t="str">
        <f>INDEX(PlayerInfo!D:D,MATCH($AE295,PlayerInfo!$A:$A,0))</f>
        <v>6'4</v>
      </c>
      <c r="AJ295">
        <f>INDEX(PlayerInfo!E:E,MATCH($AE295,PlayerInfo!$A:$A,0))</f>
        <v>194</v>
      </c>
      <c r="AK295" t="str">
        <f>INDEX(PlayerInfo!F:F,MATCH($AE295,PlayerInfo!$A:$A,0))</f>
        <v>Michigan</v>
      </c>
      <c r="AL295" t="str">
        <f>INDEX(PlayerInfo!G:G,MATCH($AE295,PlayerInfo!$A:$A,0))</f>
        <v>Rd 1, Pk 28 - GSW</v>
      </c>
    </row>
    <row r="296" spans="1:38" x14ac:dyDescent="0.25">
      <c r="A296" t="s">
        <v>47</v>
      </c>
      <c r="B296" t="s">
        <v>129</v>
      </c>
      <c r="C296" t="s">
        <v>207</v>
      </c>
      <c r="D296" t="s">
        <v>231</v>
      </c>
      <c r="E296" t="s">
        <v>249</v>
      </c>
      <c r="F296" t="s">
        <v>267</v>
      </c>
      <c r="G296" t="s">
        <v>285</v>
      </c>
      <c r="H296" t="s">
        <v>296</v>
      </c>
      <c r="I296" t="s">
        <v>300</v>
      </c>
      <c r="J296" t="s">
        <v>315</v>
      </c>
      <c r="K296" t="s">
        <v>310</v>
      </c>
      <c r="L296" t="s">
        <v>312</v>
      </c>
      <c r="M296" t="s">
        <v>325</v>
      </c>
      <c r="N296" t="s">
        <v>272</v>
      </c>
      <c r="O296" t="s">
        <v>355</v>
      </c>
      <c r="P296" t="s">
        <v>263</v>
      </c>
      <c r="Q296" t="s">
        <v>263</v>
      </c>
      <c r="R296" t="s">
        <v>264</v>
      </c>
      <c r="S296" t="s">
        <v>259</v>
      </c>
      <c r="T296" t="s">
        <v>265</v>
      </c>
      <c r="U296" t="s">
        <v>259</v>
      </c>
      <c r="V296" t="s">
        <v>265</v>
      </c>
      <c r="W296" t="s">
        <v>259</v>
      </c>
      <c r="X296" t="s">
        <v>265</v>
      </c>
      <c r="Y296" t="s">
        <v>265</v>
      </c>
      <c r="AA296" t="s">
        <v>265</v>
      </c>
      <c r="AB296" t="s">
        <v>378</v>
      </c>
      <c r="AC296" t="s">
        <v>264</v>
      </c>
      <c r="AE296" t="str">
        <f t="shared" si="8"/>
        <v>Jonathan Kuminga</v>
      </c>
      <c r="AF296" t="str">
        <f t="shared" si="9"/>
        <v>Jonathan Kuminga</v>
      </c>
      <c r="AG296" s="4">
        <f>INDEX(PlayerInfo!B:B,MATCH($AE296,PlayerInfo!$A:$A,0))</f>
        <v>37535</v>
      </c>
      <c r="AH296" t="str">
        <f>INDEX(PlayerInfo!C:C,MATCH($AE296,PlayerInfo!$A:$A,0))</f>
        <v>Goma, DR Congo</v>
      </c>
      <c r="AI296" t="str">
        <f>INDEX(PlayerInfo!D:D,MATCH($AE296,PlayerInfo!$A:$A,0))</f>
        <v>6'7</v>
      </c>
      <c r="AJ296">
        <f>INDEX(PlayerInfo!E:E,MATCH($AE296,PlayerInfo!$A:$A,0))</f>
        <v>225</v>
      </c>
      <c r="AK296" t="str">
        <f>INDEX(PlayerInfo!F:F,MATCH($AE296,PlayerInfo!$A:$A,0))</f>
        <v>NBA G League</v>
      </c>
      <c r="AL296" t="str">
        <f>INDEX(PlayerInfo!G:G,MATCH($AE296,PlayerInfo!$A:$A,0))</f>
        <v>Rd 1, Pk 7 - GSW</v>
      </c>
    </row>
    <row r="297" spans="1:38" x14ac:dyDescent="0.25">
      <c r="A297" t="s">
        <v>47</v>
      </c>
      <c r="B297" t="s">
        <v>129</v>
      </c>
      <c r="C297" t="s">
        <v>207</v>
      </c>
      <c r="D297" t="s">
        <v>234</v>
      </c>
      <c r="E297" t="s">
        <v>252</v>
      </c>
      <c r="F297" t="s">
        <v>270</v>
      </c>
      <c r="G297" t="s">
        <v>288</v>
      </c>
      <c r="H297" t="s">
        <v>295</v>
      </c>
      <c r="I297" t="s">
        <v>299</v>
      </c>
      <c r="J297" t="s">
        <v>315</v>
      </c>
      <c r="K297" t="s">
        <v>303</v>
      </c>
      <c r="L297" t="s">
        <v>259</v>
      </c>
      <c r="M297" t="s">
        <v>270</v>
      </c>
      <c r="N297" t="s">
        <v>325</v>
      </c>
      <c r="O297" t="s">
        <v>358</v>
      </c>
      <c r="P297" t="s">
        <v>265</v>
      </c>
      <c r="Q297" t="s">
        <v>265</v>
      </c>
      <c r="R297" t="s">
        <v>265</v>
      </c>
      <c r="S297" t="s">
        <v>263</v>
      </c>
      <c r="T297" t="s">
        <v>264</v>
      </c>
      <c r="U297" t="s">
        <v>264</v>
      </c>
      <c r="V297" t="s">
        <v>266</v>
      </c>
      <c r="W297" t="s">
        <v>263</v>
      </c>
      <c r="X297" t="s">
        <v>264</v>
      </c>
      <c r="Y297" t="s">
        <v>270</v>
      </c>
      <c r="AA297" t="s">
        <v>265</v>
      </c>
      <c r="AB297" t="s">
        <v>379</v>
      </c>
      <c r="AC297" t="s">
        <v>265</v>
      </c>
      <c r="AE297" t="str">
        <f t="shared" si="8"/>
        <v>Chris Chiozza</v>
      </c>
      <c r="AF297" t="str">
        <f t="shared" si="9"/>
        <v>Chris Chiozza</v>
      </c>
      <c r="AG297" s="4">
        <f>INDEX(PlayerInfo!B:B,MATCH($AE297,PlayerInfo!$A:$A,0))</f>
        <v>35024</v>
      </c>
      <c r="AH297" t="str">
        <f>INDEX(PlayerInfo!C:C,MATCH($AE297,PlayerInfo!$A:$A,0))</f>
        <v>Memphis, TN</v>
      </c>
      <c r="AI297" t="str">
        <f>INDEX(PlayerInfo!D:D,MATCH($AE297,PlayerInfo!$A:$A,0))</f>
        <v>5'11</v>
      </c>
      <c r="AJ297">
        <f>INDEX(PlayerInfo!E:E,MATCH($AE297,PlayerInfo!$A:$A,0))</f>
        <v>175</v>
      </c>
      <c r="AK297" t="str">
        <f>INDEX(PlayerInfo!F:F,MATCH($AE297,PlayerInfo!$A:$A,0))</f>
        <v>Florida</v>
      </c>
      <c r="AL297" t="str">
        <f>INDEX(PlayerInfo!G:G,MATCH($AE297,PlayerInfo!$A:$A,0))</f>
        <v>Undrafted</v>
      </c>
    </row>
    <row r="298" spans="1:38" x14ac:dyDescent="0.25">
      <c r="A298" t="s">
        <v>47</v>
      </c>
      <c r="B298" t="s">
        <v>129</v>
      </c>
      <c r="C298" t="s">
        <v>207</v>
      </c>
      <c r="D298" t="s">
        <v>233</v>
      </c>
      <c r="E298" t="s">
        <v>251</v>
      </c>
      <c r="F298" t="s">
        <v>269</v>
      </c>
      <c r="G298" t="s">
        <v>287</v>
      </c>
      <c r="H298" t="s">
        <v>295</v>
      </c>
      <c r="I298" t="s">
        <v>299</v>
      </c>
      <c r="J298" t="s">
        <v>269</v>
      </c>
      <c r="K298" t="s">
        <v>328</v>
      </c>
      <c r="L298" t="s">
        <v>262</v>
      </c>
      <c r="M298" t="s">
        <v>259</v>
      </c>
      <c r="N298" t="s">
        <v>261</v>
      </c>
      <c r="O298" t="s">
        <v>357</v>
      </c>
      <c r="P298" t="s">
        <v>270</v>
      </c>
      <c r="Q298" t="s">
        <v>270</v>
      </c>
      <c r="R298" t="s">
        <v>264</v>
      </c>
      <c r="S298" t="s">
        <v>264</v>
      </c>
      <c r="T298" t="s">
        <v>265</v>
      </c>
      <c r="U298" t="s">
        <v>270</v>
      </c>
      <c r="V298" t="s">
        <v>264</v>
      </c>
      <c r="W298" t="s">
        <v>261</v>
      </c>
      <c r="X298" t="s">
        <v>265</v>
      </c>
      <c r="Y298" t="s">
        <v>265</v>
      </c>
      <c r="AA298" t="s">
        <v>265</v>
      </c>
      <c r="AB298" t="s">
        <v>263</v>
      </c>
      <c r="AC298" t="s">
        <v>265</v>
      </c>
      <c r="AE298" t="str">
        <f t="shared" si="8"/>
        <v>Quinndary Weatherspoon</v>
      </c>
      <c r="AF298" t="str">
        <f t="shared" si="9"/>
        <v>Quinndary Weatherspoon</v>
      </c>
      <c r="AG298" s="4">
        <f>INDEX(PlayerInfo!B:B,MATCH($AE298,PlayerInfo!$A:$A,0))</f>
        <v>35318</v>
      </c>
      <c r="AH298" t="str">
        <f>INDEX(PlayerInfo!C:C,MATCH($AE298,PlayerInfo!$A:$A,0))</f>
        <v>Canton, Mississippi</v>
      </c>
      <c r="AI298" t="str">
        <f>INDEX(PlayerInfo!D:D,MATCH($AE298,PlayerInfo!$A:$A,0))</f>
        <v>6'3</v>
      </c>
      <c r="AJ298">
        <f>INDEX(PlayerInfo!E:E,MATCH($AE298,PlayerInfo!$A:$A,0))</f>
        <v>205</v>
      </c>
      <c r="AK298" t="str">
        <f>INDEX(PlayerInfo!F:F,MATCH($AE298,PlayerInfo!$A:$A,0))</f>
        <v>Mississippi State</v>
      </c>
      <c r="AL298" t="str">
        <f>INDEX(PlayerInfo!G:G,MATCH($AE298,PlayerInfo!$A:$A,0))</f>
        <v>Rd 2, Pk 49 - SAS</v>
      </c>
    </row>
    <row r="299" spans="1:38" x14ac:dyDescent="0.25">
      <c r="A299" t="s">
        <v>47</v>
      </c>
      <c r="B299" t="s">
        <v>129</v>
      </c>
      <c r="C299" t="s">
        <v>207</v>
      </c>
      <c r="D299" t="s">
        <v>230</v>
      </c>
      <c r="E299" t="s">
        <v>248</v>
      </c>
      <c r="F299" t="s">
        <v>266</v>
      </c>
      <c r="G299" t="s">
        <v>284</v>
      </c>
      <c r="H299" t="s">
        <v>296</v>
      </c>
      <c r="I299" t="s">
        <v>300</v>
      </c>
      <c r="J299" t="s">
        <v>322</v>
      </c>
      <c r="K299" t="s">
        <v>310</v>
      </c>
      <c r="L299" t="s">
        <v>270</v>
      </c>
      <c r="M299" t="s">
        <v>264</v>
      </c>
      <c r="N299" t="s">
        <v>325</v>
      </c>
      <c r="O299" t="s">
        <v>354</v>
      </c>
      <c r="P299" t="s">
        <v>265</v>
      </c>
      <c r="Q299" t="s">
        <v>265</v>
      </c>
      <c r="R299" t="s">
        <v>265</v>
      </c>
      <c r="S299" t="s">
        <v>270</v>
      </c>
      <c r="T299" t="s">
        <v>265</v>
      </c>
      <c r="U299" t="s">
        <v>261</v>
      </c>
      <c r="V299" t="s">
        <v>261</v>
      </c>
      <c r="W299" t="s">
        <v>270</v>
      </c>
      <c r="X299" t="s">
        <v>265</v>
      </c>
      <c r="Y299" t="s">
        <v>263</v>
      </c>
      <c r="AA299" t="s">
        <v>265</v>
      </c>
      <c r="AB299" t="s">
        <v>263</v>
      </c>
      <c r="AC299" t="s">
        <v>265</v>
      </c>
      <c r="AE299" t="str">
        <f t="shared" si="8"/>
        <v>Nemanja Bjelica</v>
      </c>
      <c r="AF299" t="str">
        <f t="shared" si="9"/>
        <v>Nemanja Bjelica</v>
      </c>
      <c r="AG299" s="4">
        <f>INDEX(PlayerInfo!B:B,MATCH($AE299,PlayerInfo!$A:$A,0))</f>
        <v>32272</v>
      </c>
      <c r="AH299" t="str">
        <f>INDEX(PlayerInfo!C:C,MATCH($AE299,PlayerInfo!$A:$A,0))</f>
        <v>Belgrade, Serbia</v>
      </c>
      <c r="AI299" t="str">
        <f>INDEX(PlayerInfo!D:D,MATCH($AE299,PlayerInfo!$A:$A,0))</f>
        <v>6'9</v>
      </c>
      <c r="AJ299">
        <f>INDEX(PlayerInfo!E:E,MATCH($AE299,PlayerInfo!$A:$A,0))</f>
        <v>234</v>
      </c>
      <c r="AK299" t="str">
        <f>INDEX(PlayerInfo!F:F,MATCH($AE299,PlayerInfo!$A:$A,0))</f>
        <v>-</v>
      </c>
      <c r="AL299" t="str">
        <f>INDEX(PlayerInfo!G:G,MATCH($AE299,PlayerInfo!$A:$A,0))</f>
        <v>Rd 2, Pk 35 - WAS</v>
      </c>
    </row>
    <row r="300" spans="1:38" x14ac:dyDescent="0.25">
      <c r="A300" t="s">
        <v>47</v>
      </c>
      <c r="B300" t="s">
        <v>129</v>
      </c>
      <c r="C300" t="s">
        <v>207</v>
      </c>
      <c r="D300" t="s">
        <v>229</v>
      </c>
      <c r="E300" t="s">
        <v>247</v>
      </c>
      <c r="F300" t="s">
        <v>265</v>
      </c>
      <c r="G300" t="s">
        <v>283</v>
      </c>
      <c r="H300" t="s">
        <v>295</v>
      </c>
      <c r="I300" t="s">
        <v>299</v>
      </c>
      <c r="J300" t="s">
        <v>265</v>
      </c>
      <c r="K300" t="s">
        <v>265</v>
      </c>
      <c r="L300" t="s">
        <v>265</v>
      </c>
      <c r="M300" t="s">
        <v>265</v>
      </c>
      <c r="N300" t="s">
        <v>265</v>
      </c>
      <c r="O300" t="s">
        <v>353</v>
      </c>
      <c r="P300" t="s">
        <v>265</v>
      </c>
      <c r="Q300" t="s">
        <v>265</v>
      </c>
      <c r="R300" t="s">
        <v>265</v>
      </c>
      <c r="S300" t="s">
        <v>265</v>
      </c>
      <c r="T300" t="s">
        <v>265</v>
      </c>
      <c r="U300" t="s">
        <v>265</v>
      </c>
      <c r="V300" t="s">
        <v>265</v>
      </c>
      <c r="W300" t="s">
        <v>265</v>
      </c>
      <c r="X300" t="s">
        <v>265</v>
      </c>
      <c r="Y300" t="s">
        <v>265</v>
      </c>
      <c r="AA300" t="s">
        <v>265</v>
      </c>
      <c r="AB300" t="s">
        <v>265</v>
      </c>
      <c r="AC300" t="s">
        <v>265</v>
      </c>
      <c r="AE300" t="str">
        <f t="shared" si="8"/>
        <v>Gary Payton Ii</v>
      </c>
      <c r="AF300" t="str">
        <f t="shared" si="9"/>
        <v>Gary Payton II</v>
      </c>
      <c r="AG300" s="4">
        <f>INDEX(PlayerInfo!B:B,MATCH($AE300,PlayerInfo!$A:$A,0))</f>
        <v>33939</v>
      </c>
      <c r="AH300" t="str">
        <f>INDEX(PlayerInfo!C:C,MATCH($AE300,PlayerInfo!$A:$A,0))</f>
        <v>Seattle, WA</v>
      </c>
      <c r="AI300" t="str">
        <f>INDEX(PlayerInfo!D:D,MATCH($AE300,PlayerInfo!$A:$A,0))</f>
        <v>6'3</v>
      </c>
      <c r="AJ300">
        <f>INDEX(PlayerInfo!E:E,MATCH($AE300,PlayerInfo!$A:$A,0))</f>
        <v>195</v>
      </c>
      <c r="AK300" t="str">
        <f>INDEX(PlayerInfo!F:F,MATCH($AE300,PlayerInfo!$A:$A,0))</f>
        <v>Salt Lake CC/Oregon State</v>
      </c>
      <c r="AL300" t="str">
        <f>INDEX(PlayerInfo!G:G,MATCH($AE300,PlayerInfo!$A:$A,0))</f>
        <v>Undrafted</v>
      </c>
    </row>
    <row r="301" spans="1:38" x14ac:dyDescent="0.25">
      <c r="A301" t="s">
        <v>47</v>
      </c>
      <c r="B301" t="s">
        <v>129</v>
      </c>
      <c r="C301" t="s">
        <v>207</v>
      </c>
      <c r="D301" t="s">
        <v>237</v>
      </c>
      <c r="E301" t="s">
        <v>255</v>
      </c>
      <c r="F301" t="s">
        <v>273</v>
      </c>
      <c r="G301" t="s">
        <v>291</v>
      </c>
      <c r="H301" t="s">
        <v>296</v>
      </c>
      <c r="I301" t="s">
        <v>300</v>
      </c>
      <c r="J301" t="s">
        <v>265</v>
      </c>
      <c r="K301" t="s">
        <v>265</v>
      </c>
      <c r="L301" t="s">
        <v>265</v>
      </c>
      <c r="M301" t="s">
        <v>265</v>
      </c>
      <c r="N301" t="s">
        <v>265</v>
      </c>
      <c r="O301" t="s">
        <v>361</v>
      </c>
      <c r="P301" t="s">
        <v>265</v>
      </c>
      <c r="Q301" t="s">
        <v>265</v>
      </c>
      <c r="R301" t="s">
        <v>265</v>
      </c>
      <c r="S301" t="s">
        <v>265</v>
      </c>
      <c r="T301" t="s">
        <v>265</v>
      </c>
      <c r="U301" t="s">
        <v>265</v>
      </c>
      <c r="V301" t="s">
        <v>265</v>
      </c>
      <c r="W301" t="s">
        <v>265</v>
      </c>
      <c r="X301" t="s">
        <v>265</v>
      </c>
      <c r="Y301" t="s">
        <v>265</v>
      </c>
      <c r="AA301" t="s">
        <v>265</v>
      </c>
      <c r="AB301" t="s">
        <v>265</v>
      </c>
      <c r="AC301" t="s">
        <v>265</v>
      </c>
      <c r="AE301" t="str">
        <f t="shared" si="8"/>
        <v>Otto Porter Jr</v>
      </c>
      <c r="AF301" t="str">
        <f t="shared" si="9"/>
        <v>Otto Porter Jr</v>
      </c>
      <c r="AG301" s="4">
        <f>INDEX(PlayerInfo!B:B,MATCH($AE301,PlayerInfo!$A:$A,0))</f>
        <v>34123</v>
      </c>
      <c r="AH301" t="str">
        <f>INDEX(PlayerInfo!C:C,MATCH($AE301,PlayerInfo!$A:$A,0))</f>
        <v>St. Louis, MO</v>
      </c>
      <c r="AI301" t="str">
        <f>INDEX(PlayerInfo!D:D,MATCH($AE301,PlayerInfo!$A:$A,0))</f>
        <v>6'8</v>
      </c>
      <c r="AJ301">
        <f>INDEX(PlayerInfo!E:E,MATCH($AE301,PlayerInfo!$A:$A,0))</f>
        <v>200</v>
      </c>
      <c r="AK301" t="str">
        <f>INDEX(PlayerInfo!F:F,MATCH($AE301,PlayerInfo!$A:$A,0))</f>
        <v>Georgetown</v>
      </c>
      <c r="AL301" t="str">
        <f>INDEX(PlayerInfo!G:G,MATCH($AE301,PlayerInfo!$A:$A,0))</f>
        <v>Rd 1, Pk 3 - WAS</v>
      </c>
    </row>
    <row r="302" spans="1:38" x14ac:dyDescent="0.25">
      <c r="A302" t="s">
        <v>47</v>
      </c>
      <c r="B302" t="s">
        <v>129</v>
      </c>
      <c r="C302" t="s">
        <v>207</v>
      </c>
      <c r="D302" t="s">
        <v>235</v>
      </c>
      <c r="E302" t="s">
        <v>253</v>
      </c>
      <c r="F302" t="s">
        <v>271</v>
      </c>
      <c r="G302" t="s">
        <v>289</v>
      </c>
      <c r="H302" t="s">
        <v>295</v>
      </c>
      <c r="I302" t="s">
        <v>299</v>
      </c>
      <c r="J302" t="s">
        <v>265</v>
      </c>
      <c r="K302" t="s">
        <v>265</v>
      </c>
      <c r="L302" t="s">
        <v>265</v>
      </c>
      <c r="M302" t="s">
        <v>265</v>
      </c>
      <c r="N302" t="s">
        <v>265</v>
      </c>
      <c r="O302" t="s">
        <v>359</v>
      </c>
      <c r="P302" t="s">
        <v>265</v>
      </c>
      <c r="Q302" t="s">
        <v>265</v>
      </c>
      <c r="R302" t="s">
        <v>265</v>
      </c>
      <c r="S302" t="s">
        <v>265</v>
      </c>
      <c r="T302" t="s">
        <v>265</v>
      </c>
      <c r="U302" t="s">
        <v>265</v>
      </c>
      <c r="V302" t="s">
        <v>265</v>
      </c>
      <c r="W302" t="s">
        <v>265</v>
      </c>
      <c r="X302" t="s">
        <v>265</v>
      </c>
      <c r="Y302" t="s">
        <v>265</v>
      </c>
      <c r="AA302" t="s">
        <v>265</v>
      </c>
      <c r="AB302" t="s">
        <v>265</v>
      </c>
      <c r="AC302" t="s">
        <v>265</v>
      </c>
      <c r="AE302" t="str">
        <f t="shared" si="8"/>
        <v>Stephen Curry</v>
      </c>
      <c r="AF302" t="str">
        <f t="shared" si="9"/>
        <v>Stephen Curry</v>
      </c>
      <c r="AG302" s="4">
        <f>INDEX(PlayerInfo!B:B,MATCH($AE302,PlayerInfo!$A:$A,0))</f>
        <v>32216</v>
      </c>
      <c r="AH302" t="str">
        <f>INDEX(PlayerInfo!C:C,MATCH($AE302,PlayerInfo!$A:$A,0))</f>
        <v>Akron, OH</v>
      </c>
      <c r="AI302" t="str">
        <f>INDEX(PlayerInfo!D:D,MATCH($AE302,PlayerInfo!$A:$A,0))</f>
        <v>6'2</v>
      </c>
      <c r="AJ302">
        <f>INDEX(PlayerInfo!E:E,MATCH($AE302,PlayerInfo!$A:$A,0))</f>
        <v>185</v>
      </c>
      <c r="AK302" t="str">
        <f>INDEX(PlayerInfo!F:F,MATCH($AE302,PlayerInfo!$A:$A,0))</f>
        <v>Davidson</v>
      </c>
      <c r="AL302" t="str">
        <f>INDEX(PlayerInfo!G:G,MATCH($AE302,PlayerInfo!$A:$A,0))</f>
        <v>Rd 1, Pk 7 - GSW</v>
      </c>
    </row>
    <row r="303" spans="1:38" x14ac:dyDescent="0.25">
      <c r="A303" t="s">
        <v>47</v>
      </c>
      <c r="B303" t="s">
        <v>129</v>
      </c>
      <c r="C303" t="s">
        <v>207</v>
      </c>
      <c r="D303" t="s">
        <v>224</v>
      </c>
      <c r="E303" t="s">
        <v>242</v>
      </c>
      <c r="F303" t="s">
        <v>260</v>
      </c>
      <c r="G303" t="s">
        <v>278</v>
      </c>
      <c r="H303" t="s">
        <v>296</v>
      </c>
      <c r="I303" t="s">
        <v>300</v>
      </c>
      <c r="J303" t="s">
        <v>265</v>
      </c>
      <c r="K303" t="s">
        <v>265</v>
      </c>
      <c r="L303" t="s">
        <v>265</v>
      </c>
      <c r="M303" t="s">
        <v>265</v>
      </c>
      <c r="N303" t="s">
        <v>265</v>
      </c>
      <c r="O303" t="s">
        <v>348</v>
      </c>
      <c r="P303" t="s">
        <v>265</v>
      </c>
      <c r="Q303" t="s">
        <v>265</v>
      </c>
      <c r="R303" t="s">
        <v>265</v>
      </c>
      <c r="S303" t="s">
        <v>265</v>
      </c>
      <c r="T303" t="s">
        <v>265</v>
      </c>
      <c r="U303" t="s">
        <v>265</v>
      </c>
      <c r="V303" t="s">
        <v>265</v>
      </c>
      <c r="W303" t="s">
        <v>265</v>
      </c>
      <c r="X303" t="s">
        <v>265</v>
      </c>
      <c r="Y303" t="s">
        <v>265</v>
      </c>
      <c r="AA303" t="s">
        <v>265</v>
      </c>
      <c r="AB303" t="s">
        <v>265</v>
      </c>
      <c r="AC303" t="s">
        <v>265</v>
      </c>
      <c r="AE303" t="str">
        <f t="shared" si="8"/>
        <v>Draymond Green</v>
      </c>
      <c r="AF303" t="str">
        <f t="shared" si="9"/>
        <v>Draymond Green</v>
      </c>
      <c r="AG303" s="4">
        <f>INDEX(PlayerInfo!B:B,MATCH($AE303,PlayerInfo!$A:$A,0))</f>
        <v>32936</v>
      </c>
      <c r="AH303" t="str">
        <f>INDEX(PlayerInfo!C:C,MATCH($AE303,PlayerInfo!$A:$A,0))</f>
        <v>Saginaw, MI</v>
      </c>
      <c r="AI303" t="str">
        <f>INDEX(PlayerInfo!D:D,MATCH($AE303,PlayerInfo!$A:$A,0))</f>
        <v>6'6</v>
      </c>
      <c r="AJ303">
        <f>INDEX(PlayerInfo!E:E,MATCH($AE303,PlayerInfo!$A:$A,0))</f>
        <v>230</v>
      </c>
      <c r="AK303" t="str">
        <f>INDEX(PlayerInfo!F:F,MATCH($AE303,PlayerInfo!$A:$A,0))</f>
        <v>Michigan State</v>
      </c>
      <c r="AL303" t="str">
        <f>INDEX(PlayerInfo!G:G,MATCH($AE303,PlayerInfo!$A:$A,0))</f>
        <v>Rd 2, Pk 35 - GSW</v>
      </c>
    </row>
    <row r="304" spans="1:38" x14ac:dyDescent="0.25">
      <c r="A304" t="s">
        <v>47</v>
      </c>
      <c r="B304" t="s">
        <v>129</v>
      </c>
      <c r="C304" t="s">
        <v>207</v>
      </c>
      <c r="D304" t="s">
        <v>236</v>
      </c>
      <c r="E304" t="s">
        <v>254</v>
      </c>
      <c r="F304" t="s">
        <v>272</v>
      </c>
      <c r="G304" t="s">
        <v>290</v>
      </c>
      <c r="H304" t="s">
        <v>297</v>
      </c>
      <c r="I304" t="s">
        <v>301</v>
      </c>
      <c r="J304" t="s">
        <v>265</v>
      </c>
      <c r="K304" t="s">
        <v>265</v>
      </c>
      <c r="L304" t="s">
        <v>265</v>
      </c>
      <c r="M304" t="s">
        <v>265</v>
      </c>
      <c r="N304" t="s">
        <v>265</v>
      </c>
      <c r="O304" t="s">
        <v>360</v>
      </c>
      <c r="P304" t="s">
        <v>265</v>
      </c>
      <c r="Q304" t="s">
        <v>265</v>
      </c>
      <c r="R304" t="s">
        <v>265</v>
      </c>
      <c r="S304" t="s">
        <v>265</v>
      </c>
      <c r="T304" t="s">
        <v>265</v>
      </c>
      <c r="U304" t="s">
        <v>265</v>
      </c>
      <c r="V304" t="s">
        <v>265</v>
      </c>
      <c r="W304" t="s">
        <v>265</v>
      </c>
      <c r="X304" t="s">
        <v>265</v>
      </c>
      <c r="Y304" t="s">
        <v>265</v>
      </c>
      <c r="AA304" t="s">
        <v>265</v>
      </c>
      <c r="AB304" t="s">
        <v>265</v>
      </c>
      <c r="AC304" t="s">
        <v>265</v>
      </c>
      <c r="AE304" t="str">
        <f t="shared" si="8"/>
        <v>Andre Iguodala</v>
      </c>
      <c r="AF304" t="str">
        <f t="shared" si="9"/>
        <v>Andre Iguodala</v>
      </c>
      <c r="AG304" s="4">
        <f>INDEX(PlayerInfo!B:B,MATCH($AE304,PlayerInfo!$A:$A,0))</f>
        <v>30709</v>
      </c>
      <c r="AH304" t="str">
        <f>INDEX(PlayerInfo!C:C,MATCH($AE304,PlayerInfo!$A:$A,0))</f>
        <v>Springfield, IL</v>
      </c>
      <c r="AI304" t="str">
        <f>INDEX(PlayerInfo!D:D,MATCH($AE304,PlayerInfo!$A:$A,0))</f>
        <v>6'6</v>
      </c>
      <c r="AJ304">
        <f>INDEX(PlayerInfo!E:E,MATCH($AE304,PlayerInfo!$A:$A,0))</f>
        <v>215</v>
      </c>
      <c r="AK304" t="str">
        <f>INDEX(PlayerInfo!F:F,MATCH($AE304,PlayerInfo!$A:$A,0))</f>
        <v>Arizona</v>
      </c>
      <c r="AL304" t="str">
        <f>INDEX(PlayerInfo!G:G,MATCH($AE304,PlayerInfo!$A:$A,0))</f>
        <v>Rd 1, Pk 9 - PHI</v>
      </c>
    </row>
    <row r="305" spans="1:38" x14ac:dyDescent="0.25">
      <c r="A305" t="s">
        <v>47</v>
      </c>
      <c r="B305" t="s">
        <v>129</v>
      </c>
      <c r="C305" t="s">
        <v>207</v>
      </c>
      <c r="D305" t="s">
        <v>226</v>
      </c>
      <c r="E305" t="s">
        <v>244</v>
      </c>
      <c r="F305" t="s">
        <v>262</v>
      </c>
      <c r="G305" t="s">
        <v>280</v>
      </c>
      <c r="H305" t="s">
        <v>295</v>
      </c>
      <c r="I305" t="s">
        <v>299</v>
      </c>
      <c r="J305" t="s">
        <v>265</v>
      </c>
      <c r="K305" t="s">
        <v>265</v>
      </c>
      <c r="L305" t="s">
        <v>265</v>
      </c>
      <c r="M305" t="s">
        <v>265</v>
      </c>
      <c r="N305" t="s">
        <v>265</v>
      </c>
      <c r="O305" t="s">
        <v>350</v>
      </c>
      <c r="P305" t="s">
        <v>265</v>
      </c>
      <c r="Q305" t="s">
        <v>265</v>
      </c>
      <c r="R305" t="s">
        <v>265</v>
      </c>
      <c r="S305" t="s">
        <v>265</v>
      </c>
      <c r="T305" t="s">
        <v>265</v>
      </c>
      <c r="U305" t="s">
        <v>265</v>
      </c>
      <c r="V305" t="s">
        <v>265</v>
      </c>
      <c r="W305" t="s">
        <v>265</v>
      </c>
      <c r="X305" t="s">
        <v>265</v>
      </c>
      <c r="Y305" t="s">
        <v>265</v>
      </c>
      <c r="AA305" t="s">
        <v>265</v>
      </c>
      <c r="AB305" t="s">
        <v>265</v>
      </c>
      <c r="AC305" t="s">
        <v>265</v>
      </c>
      <c r="AE305" t="str">
        <f t="shared" si="8"/>
        <v>Klay Thompson</v>
      </c>
      <c r="AF305" t="str">
        <f t="shared" si="9"/>
        <v>Klay Thompson</v>
      </c>
      <c r="AG305" s="4">
        <f>INDEX(PlayerInfo!B:B,MATCH($AE305,PlayerInfo!$A:$A,0))</f>
        <v>32912</v>
      </c>
      <c r="AH305" t="str">
        <f>INDEX(PlayerInfo!C:C,MATCH($AE305,PlayerInfo!$A:$A,0))</f>
        <v>Los Angeles, CA</v>
      </c>
      <c r="AI305" t="str">
        <f>INDEX(PlayerInfo!D:D,MATCH($AE305,PlayerInfo!$A:$A,0))</f>
        <v>6'6</v>
      </c>
      <c r="AJ305">
        <f>INDEX(PlayerInfo!E:E,MATCH($AE305,PlayerInfo!$A:$A,0))</f>
        <v>220</v>
      </c>
      <c r="AK305" t="str">
        <f>INDEX(PlayerInfo!F:F,MATCH($AE305,PlayerInfo!$A:$A,0))</f>
        <v>Washington State</v>
      </c>
      <c r="AL305" t="str">
        <f>INDEX(PlayerInfo!G:G,MATCH($AE305,PlayerInfo!$A:$A,0))</f>
        <v>Rd 1, Pk 11 - GSW</v>
      </c>
    </row>
    <row r="306" spans="1:38" x14ac:dyDescent="0.25">
      <c r="A306" t="s">
        <v>47</v>
      </c>
      <c r="B306" t="s">
        <v>129</v>
      </c>
      <c r="C306" t="s">
        <v>207</v>
      </c>
      <c r="D306" t="s">
        <v>238</v>
      </c>
      <c r="E306" t="s">
        <v>256</v>
      </c>
      <c r="F306" t="s">
        <v>274</v>
      </c>
      <c r="G306" t="s">
        <v>292</v>
      </c>
      <c r="H306" t="s">
        <v>296</v>
      </c>
      <c r="I306" t="s">
        <v>300</v>
      </c>
      <c r="J306" t="s">
        <v>265</v>
      </c>
      <c r="K306" t="s">
        <v>265</v>
      </c>
      <c r="L306" t="s">
        <v>265</v>
      </c>
      <c r="M306" t="s">
        <v>265</v>
      </c>
      <c r="N306" t="s">
        <v>265</v>
      </c>
      <c r="O306" t="s">
        <v>362</v>
      </c>
      <c r="P306" t="s">
        <v>265</v>
      </c>
      <c r="Q306" t="s">
        <v>265</v>
      </c>
      <c r="R306" t="s">
        <v>265</v>
      </c>
      <c r="S306" t="s">
        <v>265</v>
      </c>
      <c r="T306" t="s">
        <v>265</v>
      </c>
      <c r="U306" t="s">
        <v>265</v>
      </c>
      <c r="V306" t="s">
        <v>265</v>
      </c>
      <c r="W306" t="s">
        <v>265</v>
      </c>
      <c r="X306" t="s">
        <v>265</v>
      </c>
      <c r="Y306" t="s">
        <v>265</v>
      </c>
      <c r="AA306" t="s">
        <v>265</v>
      </c>
      <c r="AB306" t="s">
        <v>265</v>
      </c>
      <c r="AC306" t="s">
        <v>265</v>
      </c>
      <c r="AE306" t="str">
        <f t="shared" si="8"/>
        <v>Andrew Wiggins</v>
      </c>
      <c r="AF306" t="str">
        <f t="shared" si="9"/>
        <v>Andrew Wiggins</v>
      </c>
      <c r="AG306" s="4">
        <f>INDEX(PlayerInfo!B:B,MATCH($AE306,PlayerInfo!$A:$A,0))</f>
        <v>34753</v>
      </c>
      <c r="AH306" t="str">
        <f>INDEX(PlayerInfo!C:C,MATCH($AE306,PlayerInfo!$A:$A,0))</f>
        <v>Toronto, ON</v>
      </c>
      <c r="AI306" t="str">
        <f>INDEX(PlayerInfo!D:D,MATCH($AE306,PlayerInfo!$A:$A,0))</f>
        <v>6'7</v>
      </c>
      <c r="AJ306">
        <f>INDEX(PlayerInfo!E:E,MATCH($AE306,PlayerInfo!$A:$A,0))</f>
        <v>197</v>
      </c>
      <c r="AK306" t="str">
        <f>INDEX(PlayerInfo!F:F,MATCH($AE306,PlayerInfo!$A:$A,0))</f>
        <v>Kansas</v>
      </c>
      <c r="AL306" t="str">
        <f>INDEX(PlayerInfo!G:G,MATCH($AE306,PlayerInfo!$A:$A,0))</f>
        <v>Rd 1, Pk 1 - CLE</v>
      </c>
    </row>
    <row r="307" spans="1:38" x14ac:dyDescent="0.25">
      <c r="A307" t="s">
        <v>47</v>
      </c>
      <c r="B307" t="s">
        <v>129</v>
      </c>
      <c r="C307" t="s">
        <v>207</v>
      </c>
      <c r="D307" t="s">
        <v>239</v>
      </c>
      <c r="E307" t="s">
        <v>257</v>
      </c>
      <c r="F307" t="s">
        <v>275</v>
      </c>
      <c r="G307" t="s">
        <v>293</v>
      </c>
      <c r="H307" t="s">
        <v>298</v>
      </c>
      <c r="I307" t="s">
        <v>302</v>
      </c>
      <c r="J307" t="s">
        <v>265</v>
      </c>
      <c r="K307" t="s">
        <v>265</v>
      </c>
      <c r="L307" t="s">
        <v>265</v>
      </c>
      <c r="M307" t="s">
        <v>265</v>
      </c>
      <c r="N307" t="s">
        <v>265</v>
      </c>
      <c r="O307" t="s">
        <v>363</v>
      </c>
      <c r="P307" t="s">
        <v>265</v>
      </c>
      <c r="Q307" t="s">
        <v>265</v>
      </c>
      <c r="R307" t="s">
        <v>265</v>
      </c>
      <c r="S307" t="s">
        <v>265</v>
      </c>
      <c r="T307" t="s">
        <v>265</v>
      </c>
      <c r="U307" t="s">
        <v>265</v>
      </c>
      <c r="V307" t="s">
        <v>265</v>
      </c>
      <c r="W307" t="s">
        <v>265</v>
      </c>
      <c r="X307" t="s">
        <v>265</v>
      </c>
      <c r="Y307" t="s">
        <v>265</v>
      </c>
      <c r="AA307" t="s">
        <v>265</v>
      </c>
      <c r="AB307" t="s">
        <v>265</v>
      </c>
      <c r="AC307" t="s">
        <v>265</v>
      </c>
      <c r="AE307" t="str">
        <f t="shared" si="8"/>
        <v>James Wiseman</v>
      </c>
      <c r="AF307" t="str">
        <f t="shared" si="9"/>
        <v>James Wiseman</v>
      </c>
      <c r="AG307" s="4">
        <f>INDEX(PlayerInfo!B:B,MATCH($AE307,PlayerInfo!$A:$A,0))</f>
        <v>36981</v>
      </c>
      <c r="AH307" t="str">
        <f>INDEX(PlayerInfo!C:C,MATCH($AE307,PlayerInfo!$A:$A,0))</f>
        <v>Nashville, TN</v>
      </c>
      <c r="AI307" t="str">
        <f>INDEX(PlayerInfo!D:D,MATCH($AE307,PlayerInfo!$A:$A,0))</f>
        <v>7'0</v>
      </c>
      <c r="AJ307">
        <f>INDEX(PlayerInfo!E:E,MATCH($AE307,PlayerInfo!$A:$A,0))</f>
        <v>240</v>
      </c>
      <c r="AK307" t="str">
        <f>INDEX(PlayerInfo!F:F,MATCH($AE307,PlayerInfo!$A:$A,0))</f>
        <v>Memphis</v>
      </c>
      <c r="AL307" t="str">
        <f>INDEX(PlayerInfo!G:G,MATCH($AE307,PlayerInfo!$A:$A,0))</f>
        <v>Rd 1, Pk 2 - GSW</v>
      </c>
    </row>
    <row r="308" spans="1:38" x14ac:dyDescent="0.25">
      <c r="A308" t="s">
        <v>48</v>
      </c>
      <c r="B308" t="s">
        <v>130</v>
      </c>
      <c r="C308" t="s">
        <v>196</v>
      </c>
      <c r="D308" t="s">
        <v>238</v>
      </c>
      <c r="E308" t="s">
        <v>256</v>
      </c>
      <c r="F308" t="s">
        <v>274</v>
      </c>
      <c r="G308" t="s">
        <v>292</v>
      </c>
      <c r="H308" t="s">
        <v>296</v>
      </c>
      <c r="I308" t="s">
        <v>300</v>
      </c>
      <c r="J308" t="s">
        <v>273</v>
      </c>
      <c r="K308" t="s">
        <v>259</v>
      </c>
      <c r="L308" t="s">
        <v>305</v>
      </c>
      <c r="M308" t="s">
        <v>325</v>
      </c>
      <c r="N308" t="s">
        <v>269</v>
      </c>
      <c r="O308" t="s">
        <v>362</v>
      </c>
      <c r="P308" t="s">
        <v>265</v>
      </c>
      <c r="Q308" t="s">
        <v>270</v>
      </c>
      <c r="R308" t="s">
        <v>270</v>
      </c>
      <c r="S308" t="s">
        <v>259</v>
      </c>
      <c r="T308" t="s">
        <v>270</v>
      </c>
      <c r="U308" t="s">
        <v>263</v>
      </c>
      <c r="V308" t="s">
        <v>259</v>
      </c>
      <c r="W308" t="s">
        <v>261</v>
      </c>
      <c r="X308" t="s">
        <v>263</v>
      </c>
      <c r="Y308" t="s">
        <v>264</v>
      </c>
      <c r="AA308" t="s">
        <v>265</v>
      </c>
      <c r="AB308" t="s">
        <v>373</v>
      </c>
      <c r="AC308" t="s">
        <v>264</v>
      </c>
      <c r="AD308" t="s">
        <v>396</v>
      </c>
      <c r="AE308" t="str">
        <f t="shared" si="8"/>
        <v>Andrew Wiggins</v>
      </c>
      <c r="AF308" t="str">
        <f t="shared" si="9"/>
        <v>Andrew Wiggins</v>
      </c>
      <c r="AG308" s="4">
        <f>INDEX(PlayerInfo!B:B,MATCH($AE308,PlayerInfo!$A:$A,0))</f>
        <v>34753</v>
      </c>
      <c r="AH308" t="str">
        <f>INDEX(PlayerInfo!C:C,MATCH($AE308,PlayerInfo!$A:$A,0))</f>
        <v>Toronto, ON</v>
      </c>
      <c r="AI308" t="str">
        <f>INDEX(PlayerInfo!D:D,MATCH($AE308,PlayerInfo!$A:$A,0))</f>
        <v>6'7</v>
      </c>
      <c r="AJ308">
        <f>INDEX(PlayerInfo!E:E,MATCH($AE308,PlayerInfo!$A:$A,0))</f>
        <v>197</v>
      </c>
      <c r="AK308" t="str">
        <f>INDEX(PlayerInfo!F:F,MATCH($AE308,PlayerInfo!$A:$A,0))</f>
        <v>Kansas</v>
      </c>
      <c r="AL308" t="str">
        <f>INDEX(PlayerInfo!G:G,MATCH($AE308,PlayerInfo!$A:$A,0))</f>
        <v>Rd 1, Pk 1 - CLE</v>
      </c>
    </row>
    <row r="309" spans="1:38" x14ac:dyDescent="0.25">
      <c r="A309" t="s">
        <v>48</v>
      </c>
      <c r="B309" t="s">
        <v>130</v>
      </c>
      <c r="C309" t="s">
        <v>196</v>
      </c>
      <c r="D309" t="s">
        <v>237</v>
      </c>
      <c r="E309" t="s">
        <v>255</v>
      </c>
      <c r="F309" t="s">
        <v>273</v>
      </c>
      <c r="G309" t="s">
        <v>291</v>
      </c>
      <c r="H309" t="s">
        <v>296</v>
      </c>
      <c r="I309" t="s">
        <v>300</v>
      </c>
      <c r="J309" t="s">
        <v>304</v>
      </c>
      <c r="K309" t="s">
        <v>276</v>
      </c>
      <c r="L309" t="s">
        <v>327</v>
      </c>
      <c r="M309" t="s">
        <v>263</v>
      </c>
      <c r="N309" t="s">
        <v>272</v>
      </c>
      <c r="O309" t="s">
        <v>361</v>
      </c>
      <c r="P309" t="s">
        <v>259</v>
      </c>
      <c r="Q309" t="s">
        <v>259</v>
      </c>
      <c r="R309" t="s">
        <v>265</v>
      </c>
      <c r="S309" t="s">
        <v>270</v>
      </c>
      <c r="T309" t="s">
        <v>270</v>
      </c>
      <c r="U309" t="s">
        <v>266</v>
      </c>
      <c r="V309" t="s">
        <v>263</v>
      </c>
      <c r="W309" t="s">
        <v>259</v>
      </c>
      <c r="X309" t="s">
        <v>264</v>
      </c>
      <c r="Y309" t="s">
        <v>265</v>
      </c>
      <c r="AA309" t="s">
        <v>265</v>
      </c>
      <c r="AB309" t="s">
        <v>373</v>
      </c>
      <c r="AC309" t="s">
        <v>265</v>
      </c>
      <c r="AD309" t="s">
        <v>397</v>
      </c>
      <c r="AE309" t="str">
        <f t="shared" si="8"/>
        <v>Otto Porter Jr</v>
      </c>
      <c r="AF309" t="str">
        <f t="shared" si="9"/>
        <v>Otto Porter Jr</v>
      </c>
      <c r="AG309" s="4">
        <f>INDEX(PlayerInfo!B:B,MATCH($AE309,PlayerInfo!$A:$A,0))</f>
        <v>34123</v>
      </c>
      <c r="AH309" t="str">
        <f>INDEX(PlayerInfo!C:C,MATCH($AE309,PlayerInfo!$A:$A,0))</f>
        <v>St. Louis, MO</v>
      </c>
      <c r="AI309" t="str">
        <f>INDEX(PlayerInfo!D:D,MATCH($AE309,PlayerInfo!$A:$A,0))</f>
        <v>6'8</v>
      </c>
      <c r="AJ309">
        <f>INDEX(PlayerInfo!E:E,MATCH($AE309,PlayerInfo!$A:$A,0))</f>
        <v>200</v>
      </c>
      <c r="AK309" t="str">
        <f>INDEX(PlayerInfo!F:F,MATCH($AE309,PlayerInfo!$A:$A,0))</f>
        <v>Georgetown</v>
      </c>
      <c r="AL309" t="str">
        <f>INDEX(PlayerInfo!G:G,MATCH($AE309,PlayerInfo!$A:$A,0))</f>
        <v>Rd 1, Pk 3 - WAS</v>
      </c>
    </row>
    <row r="310" spans="1:38" x14ac:dyDescent="0.25">
      <c r="A310" t="s">
        <v>48</v>
      </c>
      <c r="B310" t="s">
        <v>130</v>
      </c>
      <c r="C310" t="s">
        <v>196</v>
      </c>
      <c r="D310" t="s">
        <v>225</v>
      </c>
      <c r="E310" t="s">
        <v>243</v>
      </c>
      <c r="F310" t="s">
        <v>261</v>
      </c>
      <c r="G310" t="s">
        <v>279</v>
      </c>
      <c r="H310" t="s">
        <v>296</v>
      </c>
      <c r="I310" t="s">
        <v>300</v>
      </c>
      <c r="J310" t="s">
        <v>310</v>
      </c>
      <c r="K310" t="s">
        <v>309</v>
      </c>
      <c r="L310" t="s">
        <v>265</v>
      </c>
      <c r="M310" t="s">
        <v>265</v>
      </c>
      <c r="N310" t="s">
        <v>264</v>
      </c>
      <c r="O310" t="s">
        <v>349</v>
      </c>
      <c r="P310" t="s">
        <v>265</v>
      </c>
      <c r="Q310" t="s">
        <v>265</v>
      </c>
      <c r="R310" t="s">
        <v>265</v>
      </c>
      <c r="S310" t="s">
        <v>265</v>
      </c>
      <c r="T310" t="s">
        <v>264</v>
      </c>
      <c r="U310" t="s">
        <v>263</v>
      </c>
      <c r="V310" t="s">
        <v>265</v>
      </c>
      <c r="W310" t="s">
        <v>264</v>
      </c>
      <c r="X310" t="s">
        <v>264</v>
      </c>
      <c r="Y310" t="s">
        <v>265</v>
      </c>
      <c r="AA310" t="s">
        <v>264</v>
      </c>
      <c r="AB310" t="s">
        <v>368</v>
      </c>
      <c r="AC310" t="s">
        <v>265</v>
      </c>
      <c r="AD310" t="s">
        <v>298</v>
      </c>
      <c r="AE310" t="str">
        <f t="shared" si="8"/>
        <v>Kevon Looney</v>
      </c>
      <c r="AF310" t="str">
        <f t="shared" si="9"/>
        <v>Kevon Looney</v>
      </c>
      <c r="AG310" s="4">
        <f>INDEX(PlayerInfo!B:B,MATCH($AE310,PlayerInfo!$A:$A,0))</f>
        <v>35101</v>
      </c>
      <c r="AH310" t="str">
        <f>INDEX(PlayerInfo!C:C,MATCH($AE310,PlayerInfo!$A:$A,0))</f>
        <v>Milwaukee, WI</v>
      </c>
      <c r="AI310" t="str">
        <f>INDEX(PlayerInfo!D:D,MATCH($AE310,PlayerInfo!$A:$A,0))</f>
        <v>6'9</v>
      </c>
      <c r="AJ310">
        <f>INDEX(PlayerInfo!E:E,MATCH($AE310,PlayerInfo!$A:$A,0))</f>
        <v>222</v>
      </c>
      <c r="AK310" t="str">
        <f>INDEX(PlayerInfo!F:F,MATCH($AE310,PlayerInfo!$A:$A,0))</f>
        <v>UCLA</v>
      </c>
      <c r="AL310" t="str">
        <f>INDEX(PlayerInfo!G:G,MATCH($AE310,PlayerInfo!$A:$A,0))</f>
        <v>Rd 1, Pk 30 - GSW</v>
      </c>
    </row>
    <row r="311" spans="1:38" x14ac:dyDescent="0.25">
      <c r="A311" t="s">
        <v>48</v>
      </c>
      <c r="B311" t="s">
        <v>130</v>
      </c>
      <c r="C311" t="s">
        <v>196</v>
      </c>
      <c r="D311" t="s">
        <v>226</v>
      </c>
      <c r="E311" t="s">
        <v>244</v>
      </c>
      <c r="F311" t="s">
        <v>262</v>
      </c>
      <c r="G311" t="s">
        <v>280</v>
      </c>
      <c r="H311" t="s">
        <v>295</v>
      </c>
      <c r="I311" t="s">
        <v>299</v>
      </c>
      <c r="J311" t="s">
        <v>309</v>
      </c>
      <c r="K311" t="s">
        <v>304</v>
      </c>
      <c r="L311" t="s">
        <v>317</v>
      </c>
      <c r="M311" t="s">
        <v>263</v>
      </c>
      <c r="N311" t="s">
        <v>321</v>
      </c>
      <c r="O311" t="s">
        <v>350</v>
      </c>
      <c r="P311" t="s">
        <v>265</v>
      </c>
      <c r="Q311" t="s">
        <v>265</v>
      </c>
      <c r="R311" t="s">
        <v>264</v>
      </c>
      <c r="S311" t="s">
        <v>261</v>
      </c>
      <c r="T311" t="s">
        <v>264</v>
      </c>
      <c r="U311" t="s">
        <v>261</v>
      </c>
      <c r="V311" t="s">
        <v>259</v>
      </c>
      <c r="W311" t="s">
        <v>263</v>
      </c>
      <c r="X311" t="s">
        <v>264</v>
      </c>
      <c r="Y311" t="s">
        <v>259</v>
      </c>
      <c r="AA311" t="s">
        <v>263</v>
      </c>
      <c r="AB311" t="s">
        <v>377</v>
      </c>
      <c r="AC311" t="s">
        <v>264</v>
      </c>
      <c r="AD311" t="s">
        <v>398</v>
      </c>
      <c r="AE311" t="str">
        <f t="shared" si="8"/>
        <v>Klay Thompson</v>
      </c>
      <c r="AF311" t="str">
        <f t="shared" si="9"/>
        <v>Klay Thompson</v>
      </c>
      <c r="AG311" s="4">
        <f>INDEX(PlayerInfo!B:B,MATCH($AE311,PlayerInfo!$A:$A,0))</f>
        <v>32912</v>
      </c>
      <c r="AH311" t="str">
        <f>INDEX(PlayerInfo!C:C,MATCH($AE311,PlayerInfo!$A:$A,0))</f>
        <v>Los Angeles, CA</v>
      </c>
      <c r="AI311" t="str">
        <f>INDEX(PlayerInfo!D:D,MATCH($AE311,PlayerInfo!$A:$A,0))</f>
        <v>6'6</v>
      </c>
      <c r="AJ311">
        <f>INDEX(PlayerInfo!E:E,MATCH($AE311,PlayerInfo!$A:$A,0))</f>
        <v>220</v>
      </c>
      <c r="AK311" t="str">
        <f>INDEX(PlayerInfo!F:F,MATCH($AE311,PlayerInfo!$A:$A,0))</f>
        <v>Washington State</v>
      </c>
      <c r="AL311" t="str">
        <f>INDEX(PlayerInfo!G:G,MATCH($AE311,PlayerInfo!$A:$A,0))</f>
        <v>Rd 1, Pk 11 - GSW</v>
      </c>
    </row>
    <row r="312" spans="1:38" x14ac:dyDescent="0.25">
      <c r="A312" t="s">
        <v>48</v>
      </c>
      <c r="B312" t="s">
        <v>130</v>
      </c>
      <c r="C312" t="s">
        <v>196</v>
      </c>
      <c r="D312" t="s">
        <v>235</v>
      </c>
      <c r="E312" t="s">
        <v>253</v>
      </c>
      <c r="F312" t="s">
        <v>271</v>
      </c>
      <c r="G312" t="s">
        <v>289</v>
      </c>
      <c r="H312" t="s">
        <v>295</v>
      </c>
      <c r="I312" t="s">
        <v>299</v>
      </c>
      <c r="J312" t="s">
        <v>326</v>
      </c>
      <c r="K312" t="s">
        <v>335</v>
      </c>
      <c r="L312" t="s">
        <v>271</v>
      </c>
      <c r="M312" t="s">
        <v>321</v>
      </c>
      <c r="N312" t="s">
        <v>274</v>
      </c>
      <c r="O312" t="s">
        <v>359</v>
      </c>
      <c r="P312" t="s">
        <v>265</v>
      </c>
      <c r="Q312" t="s">
        <v>265</v>
      </c>
      <c r="R312" t="s">
        <v>259</v>
      </c>
      <c r="S312" t="s">
        <v>272</v>
      </c>
      <c r="T312" t="s">
        <v>265</v>
      </c>
      <c r="U312" t="s">
        <v>259</v>
      </c>
      <c r="V312" t="s">
        <v>264</v>
      </c>
      <c r="W312" t="s">
        <v>265</v>
      </c>
      <c r="X312" t="s">
        <v>265</v>
      </c>
      <c r="Y312" t="s">
        <v>259</v>
      </c>
      <c r="AA312" t="s">
        <v>265</v>
      </c>
      <c r="AB312" t="s">
        <v>373</v>
      </c>
      <c r="AC312" t="s">
        <v>264</v>
      </c>
      <c r="AD312" t="s">
        <v>399</v>
      </c>
      <c r="AE312" t="str">
        <f t="shared" si="8"/>
        <v>Stephen Curry</v>
      </c>
      <c r="AF312" t="str">
        <f t="shared" si="9"/>
        <v>Stephen Curry</v>
      </c>
      <c r="AG312" s="4">
        <f>INDEX(PlayerInfo!B:B,MATCH($AE312,PlayerInfo!$A:$A,0))</f>
        <v>32216</v>
      </c>
      <c r="AH312" t="str">
        <f>INDEX(PlayerInfo!C:C,MATCH($AE312,PlayerInfo!$A:$A,0))</f>
        <v>Akron, OH</v>
      </c>
      <c r="AI312" t="str">
        <f>INDEX(PlayerInfo!D:D,MATCH($AE312,PlayerInfo!$A:$A,0))</f>
        <v>6'2</v>
      </c>
      <c r="AJ312">
        <f>INDEX(PlayerInfo!E:E,MATCH($AE312,PlayerInfo!$A:$A,0))</f>
        <v>185</v>
      </c>
      <c r="AK312" t="str">
        <f>INDEX(PlayerInfo!F:F,MATCH($AE312,PlayerInfo!$A:$A,0))</f>
        <v>Davidson</v>
      </c>
      <c r="AL312" t="str">
        <f>INDEX(PlayerInfo!G:G,MATCH($AE312,PlayerInfo!$A:$A,0))</f>
        <v>Rd 1, Pk 7 - GSW</v>
      </c>
    </row>
    <row r="313" spans="1:38" x14ac:dyDescent="0.25">
      <c r="A313" t="s">
        <v>48</v>
      </c>
      <c r="B313" t="s">
        <v>130</v>
      </c>
      <c r="C313" t="s">
        <v>196</v>
      </c>
      <c r="D313" t="s">
        <v>231</v>
      </c>
      <c r="E313" t="s">
        <v>249</v>
      </c>
      <c r="F313" t="s">
        <v>267</v>
      </c>
      <c r="G313" t="s">
        <v>285</v>
      </c>
      <c r="H313" t="s">
        <v>296</v>
      </c>
      <c r="I313" t="s">
        <v>300</v>
      </c>
      <c r="J313" t="s">
        <v>306</v>
      </c>
      <c r="K313" t="s">
        <v>331</v>
      </c>
      <c r="L313" t="s">
        <v>322</v>
      </c>
      <c r="M313" t="s">
        <v>317</v>
      </c>
      <c r="N313" t="s">
        <v>327</v>
      </c>
      <c r="O313" t="s">
        <v>355</v>
      </c>
      <c r="P313" t="s">
        <v>264</v>
      </c>
      <c r="Q313" t="s">
        <v>263</v>
      </c>
      <c r="R313" t="s">
        <v>263</v>
      </c>
      <c r="S313" t="s">
        <v>261</v>
      </c>
      <c r="T313" t="s">
        <v>270</v>
      </c>
      <c r="U313" t="s">
        <v>263</v>
      </c>
      <c r="V313" t="s">
        <v>265</v>
      </c>
      <c r="W313" t="s">
        <v>263</v>
      </c>
      <c r="X313" t="s">
        <v>270</v>
      </c>
      <c r="Y313" t="s">
        <v>259</v>
      </c>
      <c r="AA313" t="s">
        <v>265</v>
      </c>
      <c r="AB313" t="s">
        <v>370</v>
      </c>
      <c r="AC313" t="s">
        <v>264</v>
      </c>
      <c r="AE313" t="str">
        <f t="shared" si="8"/>
        <v>Jonathan Kuminga</v>
      </c>
      <c r="AF313" t="str">
        <f t="shared" si="9"/>
        <v>Jonathan Kuminga</v>
      </c>
      <c r="AG313" s="4">
        <f>INDEX(PlayerInfo!B:B,MATCH($AE313,PlayerInfo!$A:$A,0))</f>
        <v>37535</v>
      </c>
      <c r="AH313" t="str">
        <f>INDEX(PlayerInfo!C:C,MATCH($AE313,PlayerInfo!$A:$A,0))</f>
        <v>Goma, DR Congo</v>
      </c>
      <c r="AI313" t="str">
        <f>INDEX(PlayerInfo!D:D,MATCH($AE313,PlayerInfo!$A:$A,0))</f>
        <v>6'7</v>
      </c>
      <c r="AJ313">
        <f>INDEX(PlayerInfo!E:E,MATCH($AE313,PlayerInfo!$A:$A,0))</f>
        <v>225</v>
      </c>
      <c r="AK313" t="str">
        <f>INDEX(PlayerInfo!F:F,MATCH($AE313,PlayerInfo!$A:$A,0))</f>
        <v>NBA G League</v>
      </c>
      <c r="AL313" t="str">
        <f>INDEX(PlayerInfo!G:G,MATCH($AE313,PlayerInfo!$A:$A,0))</f>
        <v>Rd 1, Pk 7 - GSW</v>
      </c>
    </row>
    <row r="314" spans="1:38" x14ac:dyDescent="0.25">
      <c r="A314" t="s">
        <v>48</v>
      </c>
      <c r="B314" t="s">
        <v>130</v>
      </c>
      <c r="C314" t="s">
        <v>196</v>
      </c>
      <c r="D314" t="s">
        <v>227</v>
      </c>
      <c r="E314" t="s">
        <v>245</v>
      </c>
      <c r="F314" t="s">
        <v>263</v>
      </c>
      <c r="G314" t="s">
        <v>281</v>
      </c>
      <c r="H314" t="s">
        <v>295</v>
      </c>
      <c r="I314" t="s">
        <v>299</v>
      </c>
      <c r="J314" t="s">
        <v>273</v>
      </c>
      <c r="K314" t="s">
        <v>259</v>
      </c>
      <c r="L314" t="s">
        <v>260</v>
      </c>
      <c r="M314" t="s">
        <v>272</v>
      </c>
      <c r="N314" t="s">
        <v>269</v>
      </c>
      <c r="O314" t="s">
        <v>351</v>
      </c>
      <c r="P314" t="s">
        <v>264</v>
      </c>
      <c r="Q314" t="s">
        <v>264</v>
      </c>
      <c r="R314" t="s">
        <v>259</v>
      </c>
      <c r="S314" t="s">
        <v>266</v>
      </c>
      <c r="T314" t="s">
        <v>265</v>
      </c>
      <c r="U314" t="s">
        <v>264</v>
      </c>
      <c r="V314" t="s">
        <v>261</v>
      </c>
      <c r="W314" t="s">
        <v>264</v>
      </c>
      <c r="X314" t="s">
        <v>264</v>
      </c>
      <c r="Y314" t="s">
        <v>270</v>
      </c>
      <c r="AA314" t="s">
        <v>265</v>
      </c>
      <c r="AB314" t="s">
        <v>270</v>
      </c>
      <c r="AC314" t="s">
        <v>264</v>
      </c>
      <c r="AE314" t="str">
        <f t="shared" si="8"/>
        <v>Jordan Poole</v>
      </c>
      <c r="AF314" t="str">
        <f t="shared" si="9"/>
        <v>Jordan Poole</v>
      </c>
      <c r="AG314" s="4">
        <f>INDEX(PlayerInfo!B:B,MATCH($AE314,PlayerInfo!$A:$A,0))</f>
        <v>36330</v>
      </c>
      <c r="AH314" t="str">
        <f>INDEX(PlayerInfo!C:C,MATCH($AE314,PlayerInfo!$A:$A,0))</f>
        <v>Milwaukee, WI</v>
      </c>
      <c r="AI314" t="str">
        <f>INDEX(PlayerInfo!D:D,MATCH($AE314,PlayerInfo!$A:$A,0))</f>
        <v>6'4</v>
      </c>
      <c r="AJ314">
        <f>INDEX(PlayerInfo!E:E,MATCH($AE314,PlayerInfo!$A:$A,0))</f>
        <v>194</v>
      </c>
      <c r="AK314" t="str">
        <f>INDEX(PlayerInfo!F:F,MATCH($AE314,PlayerInfo!$A:$A,0))</f>
        <v>Michigan</v>
      </c>
      <c r="AL314" t="str">
        <f>INDEX(PlayerInfo!G:G,MATCH($AE314,PlayerInfo!$A:$A,0))</f>
        <v>Rd 1, Pk 28 - GSW</v>
      </c>
    </row>
    <row r="315" spans="1:38" x14ac:dyDescent="0.25">
      <c r="A315" t="s">
        <v>48</v>
      </c>
      <c r="B315" t="s">
        <v>130</v>
      </c>
      <c r="C315" t="s">
        <v>196</v>
      </c>
      <c r="D315" t="s">
        <v>223</v>
      </c>
      <c r="E315" t="s">
        <v>241</v>
      </c>
      <c r="F315" t="s">
        <v>259</v>
      </c>
      <c r="G315" t="s">
        <v>277</v>
      </c>
      <c r="H315" t="s">
        <v>295</v>
      </c>
      <c r="I315" t="s">
        <v>299</v>
      </c>
      <c r="J315" t="s">
        <v>316</v>
      </c>
      <c r="K315" t="s">
        <v>336</v>
      </c>
      <c r="L315" t="s">
        <v>272</v>
      </c>
      <c r="M315" t="s">
        <v>259</v>
      </c>
      <c r="N315" t="s">
        <v>259</v>
      </c>
      <c r="O315" t="s">
        <v>347</v>
      </c>
      <c r="P315" t="s">
        <v>265</v>
      </c>
      <c r="Q315" t="s">
        <v>264</v>
      </c>
      <c r="R315" t="s">
        <v>264</v>
      </c>
      <c r="S315" t="s">
        <v>264</v>
      </c>
      <c r="T315" t="s">
        <v>264</v>
      </c>
      <c r="U315" t="s">
        <v>265</v>
      </c>
      <c r="V315" t="s">
        <v>265</v>
      </c>
      <c r="W315" t="s">
        <v>265</v>
      </c>
      <c r="X315" t="s">
        <v>265</v>
      </c>
      <c r="Y315" t="s">
        <v>265</v>
      </c>
      <c r="AA315" t="s">
        <v>265</v>
      </c>
      <c r="AB315" t="s">
        <v>270</v>
      </c>
      <c r="AC315" t="s">
        <v>265</v>
      </c>
      <c r="AE315" t="str">
        <f t="shared" si="8"/>
        <v>Moses Moody</v>
      </c>
      <c r="AF315" t="str">
        <f t="shared" si="9"/>
        <v>Moses Moody</v>
      </c>
      <c r="AG315" s="4">
        <f>INDEX(PlayerInfo!B:B,MATCH($AE315,PlayerInfo!$A:$A,0))</f>
        <v>37407</v>
      </c>
      <c r="AH315" t="str">
        <f>INDEX(PlayerInfo!C:C,MATCH($AE315,PlayerInfo!$A:$A,0))</f>
        <v>Little Rock, AK</v>
      </c>
      <c r="AI315" t="str">
        <f>INDEX(PlayerInfo!D:D,MATCH($AE315,PlayerInfo!$A:$A,0))</f>
        <v>6'5</v>
      </c>
      <c r="AJ315">
        <f>INDEX(PlayerInfo!E:E,MATCH($AE315,PlayerInfo!$A:$A,0))</f>
        <v>211</v>
      </c>
      <c r="AK315" t="str">
        <f>INDEX(PlayerInfo!F:F,MATCH($AE315,PlayerInfo!$A:$A,0))</f>
        <v>Arkansas</v>
      </c>
      <c r="AL315" t="str">
        <f>INDEX(PlayerInfo!G:G,MATCH($AE315,PlayerInfo!$A:$A,0))</f>
        <v>Rd 1, Pk 14 - GSW</v>
      </c>
    </row>
    <row r="316" spans="1:38" x14ac:dyDescent="0.25">
      <c r="A316" t="s">
        <v>48</v>
      </c>
      <c r="B316" t="s">
        <v>130</v>
      </c>
      <c r="C316" t="s">
        <v>196</v>
      </c>
      <c r="D316" t="s">
        <v>232</v>
      </c>
      <c r="E316" t="s">
        <v>250</v>
      </c>
      <c r="F316" t="s">
        <v>268</v>
      </c>
      <c r="G316" t="s">
        <v>286</v>
      </c>
      <c r="H316" t="s">
        <v>296</v>
      </c>
      <c r="I316" t="s">
        <v>300</v>
      </c>
      <c r="J316" t="s">
        <v>276</v>
      </c>
      <c r="K316" t="s">
        <v>336</v>
      </c>
      <c r="L316" t="s">
        <v>261</v>
      </c>
      <c r="M316" t="s">
        <v>264</v>
      </c>
      <c r="N316" t="s">
        <v>263</v>
      </c>
      <c r="O316" t="s">
        <v>356</v>
      </c>
      <c r="P316" t="s">
        <v>263</v>
      </c>
      <c r="Q316" t="s">
        <v>266</v>
      </c>
      <c r="R316" t="s">
        <v>265</v>
      </c>
      <c r="S316" t="s">
        <v>265</v>
      </c>
      <c r="T316" t="s">
        <v>264</v>
      </c>
      <c r="U316" t="s">
        <v>259</v>
      </c>
      <c r="V316" t="s">
        <v>261</v>
      </c>
      <c r="W316" t="s">
        <v>263</v>
      </c>
      <c r="X316" t="s">
        <v>270</v>
      </c>
      <c r="Y316" t="s">
        <v>264</v>
      </c>
      <c r="AA316" t="s">
        <v>265</v>
      </c>
      <c r="AB316" t="s">
        <v>259</v>
      </c>
      <c r="AC316" t="s">
        <v>265</v>
      </c>
      <c r="AE316" t="str">
        <f t="shared" si="8"/>
        <v>Juan Toscano-Anderson</v>
      </c>
      <c r="AF316" t="str">
        <f t="shared" si="9"/>
        <v>Juan Toscano-Anderson</v>
      </c>
      <c r="AG316" s="4">
        <f>INDEX(PlayerInfo!B:B,MATCH($AE316,PlayerInfo!$A:$A,0))</f>
        <v>34069</v>
      </c>
      <c r="AH316" t="str">
        <f>INDEX(PlayerInfo!C:C,MATCH($AE316,PlayerInfo!$A:$A,0))</f>
        <v>Oakland, CA</v>
      </c>
      <c r="AI316" t="str">
        <f>INDEX(PlayerInfo!D:D,MATCH($AE316,PlayerInfo!$A:$A,0))</f>
        <v>6'6</v>
      </c>
      <c r="AJ316">
        <f>INDEX(PlayerInfo!E:E,MATCH($AE316,PlayerInfo!$A:$A,0))</f>
        <v>209</v>
      </c>
      <c r="AK316" t="str">
        <f>INDEX(PlayerInfo!F:F,MATCH($AE316,PlayerInfo!$A:$A,0))</f>
        <v>Marquette</v>
      </c>
      <c r="AL316" t="str">
        <f>INDEX(PlayerInfo!G:G,MATCH($AE316,PlayerInfo!$A:$A,0))</f>
        <v>Undrafted</v>
      </c>
    </row>
    <row r="317" spans="1:38" x14ac:dyDescent="0.25">
      <c r="A317" t="s">
        <v>48</v>
      </c>
      <c r="B317" t="s">
        <v>130</v>
      </c>
      <c r="C317" t="s">
        <v>196</v>
      </c>
      <c r="D317" t="s">
        <v>230</v>
      </c>
      <c r="E317" t="s">
        <v>248</v>
      </c>
      <c r="F317" t="s">
        <v>266</v>
      </c>
      <c r="G317" t="s">
        <v>284</v>
      </c>
      <c r="H317" t="s">
        <v>296</v>
      </c>
      <c r="I317" t="s">
        <v>300</v>
      </c>
      <c r="J317" t="s">
        <v>265</v>
      </c>
      <c r="K317" t="s">
        <v>265</v>
      </c>
      <c r="L317" t="s">
        <v>265</v>
      </c>
      <c r="M317" t="s">
        <v>265</v>
      </c>
      <c r="N317" t="s">
        <v>265</v>
      </c>
      <c r="O317" t="s">
        <v>354</v>
      </c>
      <c r="P317" t="s">
        <v>265</v>
      </c>
      <c r="Q317" t="s">
        <v>265</v>
      </c>
      <c r="R317" t="s">
        <v>265</v>
      </c>
      <c r="S317" t="s">
        <v>265</v>
      </c>
      <c r="T317" t="s">
        <v>265</v>
      </c>
      <c r="U317" t="s">
        <v>265</v>
      </c>
      <c r="V317" t="s">
        <v>265</v>
      </c>
      <c r="W317" t="s">
        <v>265</v>
      </c>
      <c r="X317" t="s">
        <v>265</v>
      </c>
      <c r="Y317" t="s">
        <v>265</v>
      </c>
      <c r="AA317" t="s">
        <v>265</v>
      </c>
      <c r="AB317" t="s">
        <v>265</v>
      </c>
      <c r="AC317" t="s">
        <v>265</v>
      </c>
      <c r="AE317" t="str">
        <f t="shared" si="8"/>
        <v>Nemanja Bjelica</v>
      </c>
      <c r="AF317" t="str">
        <f t="shared" si="9"/>
        <v>Nemanja Bjelica</v>
      </c>
      <c r="AG317" s="4">
        <f>INDEX(PlayerInfo!B:B,MATCH($AE317,PlayerInfo!$A:$A,0))</f>
        <v>32272</v>
      </c>
      <c r="AH317" t="str">
        <f>INDEX(PlayerInfo!C:C,MATCH($AE317,PlayerInfo!$A:$A,0))</f>
        <v>Belgrade, Serbia</v>
      </c>
      <c r="AI317" t="str">
        <f>INDEX(PlayerInfo!D:D,MATCH($AE317,PlayerInfo!$A:$A,0))</f>
        <v>6'9</v>
      </c>
      <c r="AJ317">
        <f>INDEX(PlayerInfo!E:E,MATCH($AE317,PlayerInfo!$A:$A,0))</f>
        <v>234</v>
      </c>
      <c r="AK317" t="str">
        <f>INDEX(PlayerInfo!F:F,MATCH($AE317,PlayerInfo!$A:$A,0))</f>
        <v>-</v>
      </c>
      <c r="AL317" t="str">
        <f>INDEX(PlayerInfo!G:G,MATCH($AE317,PlayerInfo!$A:$A,0))</f>
        <v>Rd 2, Pk 35 - WAS</v>
      </c>
    </row>
    <row r="318" spans="1:38" x14ac:dyDescent="0.25">
      <c r="A318" t="s">
        <v>48</v>
      </c>
      <c r="B318" t="s">
        <v>130</v>
      </c>
      <c r="C318" t="s">
        <v>196</v>
      </c>
      <c r="D318" t="s">
        <v>228</v>
      </c>
      <c r="E318" t="s">
        <v>246</v>
      </c>
      <c r="F318" t="s">
        <v>264</v>
      </c>
      <c r="G318" t="s">
        <v>282</v>
      </c>
      <c r="H318" t="s">
        <v>297</v>
      </c>
      <c r="I318" t="s">
        <v>301</v>
      </c>
      <c r="J318" t="s">
        <v>265</v>
      </c>
      <c r="K318" t="s">
        <v>265</v>
      </c>
      <c r="L318" t="s">
        <v>265</v>
      </c>
      <c r="M318" t="s">
        <v>265</v>
      </c>
      <c r="N318" t="s">
        <v>265</v>
      </c>
      <c r="O318" t="s">
        <v>352</v>
      </c>
      <c r="P318" t="s">
        <v>265</v>
      </c>
      <c r="Q318" t="s">
        <v>265</v>
      </c>
      <c r="R318" t="s">
        <v>265</v>
      </c>
      <c r="S318" t="s">
        <v>265</v>
      </c>
      <c r="T318" t="s">
        <v>265</v>
      </c>
      <c r="U318" t="s">
        <v>265</v>
      </c>
      <c r="V318" t="s">
        <v>265</v>
      </c>
      <c r="W318" t="s">
        <v>265</v>
      </c>
      <c r="X318" t="s">
        <v>265</v>
      </c>
      <c r="Y318" t="s">
        <v>265</v>
      </c>
      <c r="AA318" t="s">
        <v>265</v>
      </c>
      <c r="AB318" t="s">
        <v>265</v>
      </c>
      <c r="AC318" t="s">
        <v>265</v>
      </c>
      <c r="AE318" t="str">
        <f t="shared" si="8"/>
        <v>Damion Lee</v>
      </c>
      <c r="AF318" t="str">
        <f t="shared" si="9"/>
        <v>Damion Lee</v>
      </c>
      <c r="AG318" s="4">
        <f>INDEX(PlayerInfo!B:B,MATCH($AE318,PlayerInfo!$A:$A,0))</f>
        <v>33898</v>
      </c>
      <c r="AH318" t="str">
        <f>INDEX(PlayerInfo!C:C,MATCH($AE318,PlayerInfo!$A:$A,0))</f>
        <v>Baltimore, MD</v>
      </c>
      <c r="AI318" t="str">
        <f>INDEX(PlayerInfo!D:D,MATCH($AE318,PlayerInfo!$A:$A,0))</f>
        <v>6'5</v>
      </c>
      <c r="AJ318">
        <f>INDEX(PlayerInfo!E:E,MATCH($AE318,PlayerInfo!$A:$A,0))</f>
        <v>210</v>
      </c>
      <c r="AK318" t="str">
        <f>INDEX(PlayerInfo!F:F,MATCH($AE318,PlayerInfo!$A:$A,0))</f>
        <v>Drexel/Louisville</v>
      </c>
      <c r="AL318" t="str">
        <f>INDEX(PlayerInfo!G:G,MATCH($AE318,PlayerInfo!$A:$A,0))</f>
        <v>Undrafted</v>
      </c>
    </row>
    <row r="319" spans="1:38" x14ac:dyDescent="0.25">
      <c r="A319" t="s">
        <v>48</v>
      </c>
      <c r="B319" t="s">
        <v>130</v>
      </c>
      <c r="C319" t="s">
        <v>196</v>
      </c>
      <c r="D319" t="s">
        <v>234</v>
      </c>
      <c r="E319" t="s">
        <v>252</v>
      </c>
      <c r="F319" t="s">
        <v>270</v>
      </c>
      <c r="G319" t="s">
        <v>288</v>
      </c>
      <c r="H319" t="s">
        <v>295</v>
      </c>
      <c r="I319" t="s">
        <v>299</v>
      </c>
      <c r="J319" t="s">
        <v>265</v>
      </c>
      <c r="K319" t="s">
        <v>265</v>
      </c>
      <c r="L319" t="s">
        <v>265</v>
      </c>
      <c r="M319" t="s">
        <v>265</v>
      </c>
      <c r="N319" t="s">
        <v>265</v>
      </c>
      <c r="O319" t="s">
        <v>358</v>
      </c>
      <c r="P319" t="s">
        <v>265</v>
      </c>
      <c r="Q319" t="s">
        <v>265</v>
      </c>
      <c r="R319" t="s">
        <v>265</v>
      </c>
      <c r="S319" t="s">
        <v>265</v>
      </c>
      <c r="T319" t="s">
        <v>265</v>
      </c>
      <c r="U319" t="s">
        <v>265</v>
      </c>
      <c r="V319" t="s">
        <v>265</v>
      </c>
      <c r="W319" t="s">
        <v>265</v>
      </c>
      <c r="X319" t="s">
        <v>265</v>
      </c>
      <c r="Y319" t="s">
        <v>265</v>
      </c>
      <c r="AA319" t="s">
        <v>265</v>
      </c>
      <c r="AB319" t="s">
        <v>265</v>
      </c>
      <c r="AC319" t="s">
        <v>265</v>
      </c>
      <c r="AE319" t="str">
        <f t="shared" si="8"/>
        <v>Chris Chiozza</v>
      </c>
      <c r="AF319" t="str">
        <f t="shared" si="9"/>
        <v>Chris Chiozza</v>
      </c>
      <c r="AG319" s="4">
        <f>INDEX(PlayerInfo!B:B,MATCH($AE319,PlayerInfo!$A:$A,0))</f>
        <v>35024</v>
      </c>
      <c r="AH319" t="str">
        <f>INDEX(PlayerInfo!C:C,MATCH($AE319,PlayerInfo!$A:$A,0))</f>
        <v>Memphis, TN</v>
      </c>
      <c r="AI319" t="str">
        <f>INDEX(PlayerInfo!D:D,MATCH($AE319,PlayerInfo!$A:$A,0))</f>
        <v>5'11</v>
      </c>
      <c r="AJ319">
        <f>INDEX(PlayerInfo!E:E,MATCH($AE319,PlayerInfo!$A:$A,0))</f>
        <v>175</v>
      </c>
      <c r="AK319" t="str">
        <f>INDEX(PlayerInfo!F:F,MATCH($AE319,PlayerInfo!$A:$A,0))</f>
        <v>Florida</v>
      </c>
      <c r="AL319" t="str">
        <f>INDEX(PlayerInfo!G:G,MATCH($AE319,PlayerInfo!$A:$A,0))</f>
        <v>Undrafted</v>
      </c>
    </row>
    <row r="320" spans="1:38" x14ac:dyDescent="0.25">
      <c r="A320" t="s">
        <v>48</v>
      </c>
      <c r="B320" t="s">
        <v>130</v>
      </c>
      <c r="C320" t="s">
        <v>196</v>
      </c>
      <c r="D320" t="s">
        <v>224</v>
      </c>
      <c r="E320" t="s">
        <v>242</v>
      </c>
      <c r="F320" t="s">
        <v>260</v>
      </c>
      <c r="G320" t="s">
        <v>278</v>
      </c>
      <c r="H320" t="s">
        <v>296</v>
      </c>
      <c r="I320" t="s">
        <v>300</v>
      </c>
      <c r="J320" t="s">
        <v>265</v>
      </c>
      <c r="K320" t="s">
        <v>265</v>
      </c>
      <c r="L320" t="s">
        <v>265</v>
      </c>
      <c r="M320" t="s">
        <v>265</v>
      </c>
      <c r="N320" t="s">
        <v>265</v>
      </c>
      <c r="O320" t="s">
        <v>348</v>
      </c>
      <c r="P320" t="s">
        <v>265</v>
      </c>
      <c r="Q320" t="s">
        <v>265</v>
      </c>
      <c r="R320" t="s">
        <v>265</v>
      </c>
      <c r="S320" t="s">
        <v>265</v>
      </c>
      <c r="T320" t="s">
        <v>265</v>
      </c>
      <c r="U320" t="s">
        <v>265</v>
      </c>
      <c r="V320" t="s">
        <v>265</v>
      </c>
      <c r="W320" t="s">
        <v>265</v>
      </c>
      <c r="X320" t="s">
        <v>265</v>
      </c>
      <c r="Y320" t="s">
        <v>265</v>
      </c>
      <c r="AA320" t="s">
        <v>265</v>
      </c>
      <c r="AB320" t="s">
        <v>265</v>
      </c>
      <c r="AC320" t="s">
        <v>265</v>
      </c>
      <c r="AE320" t="str">
        <f t="shared" si="8"/>
        <v>Draymond Green</v>
      </c>
      <c r="AF320" t="str">
        <f t="shared" si="9"/>
        <v>Draymond Green</v>
      </c>
      <c r="AG320" s="4">
        <f>INDEX(PlayerInfo!B:B,MATCH($AE320,PlayerInfo!$A:$A,0))</f>
        <v>32936</v>
      </c>
      <c r="AH320" t="str">
        <f>INDEX(PlayerInfo!C:C,MATCH($AE320,PlayerInfo!$A:$A,0))</f>
        <v>Saginaw, MI</v>
      </c>
      <c r="AI320" t="str">
        <f>INDEX(PlayerInfo!D:D,MATCH($AE320,PlayerInfo!$A:$A,0))</f>
        <v>6'6</v>
      </c>
      <c r="AJ320">
        <f>INDEX(PlayerInfo!E:E,MATCH($AE320,PlayerInfo!$A:$A,0))</f>
        <v>230</v>
      </c>
      <c r="AK320" t="str">
        <f>INDEX(PlayerInfo!F:F,MATCH($AE320,PlayerInfo!$A:$A,0))</f>
        <v>Michigan State</v>
      </c>
      <c r="AL320" t="str">
        <f>INDEX(PlayerInfo!G:G,MATCH($AE320,PlayerInfo!$A:$A,0))</f>
        <v>Rd 2, Pk 35 - GSW</v>
      </c>
    </row>
    <row r="321" spans="1:38" x14ac:dyDescent="0.25">
      <c r="A321" t="s">
        <v>48</v>
      </c>
      <c r="B321" t="s">
        <v>130</v>
      </c>
      <c r="C321" t="s">
        <v>196</v>
      </c>
      <c r="D321" t="s">
        <v>236</v>
      </c>
      <c r="E321" t="s">
        <v>254</v>
      </c>
      <c r="F321" t="s">
        <v>272</v>
      </c>
      <c r="G321" t="s">
        <v>290</v>
      </c>
      <c r="H321" t="s">
        <v>297</v>
      </c>
      <c r="I321" t="s">
        <v>301</v>
      </c>
      <c r="J321" t="s">
        <v>265</v>
      </c>
      <c r="K321" t="s">
        <v>265</v>
      </c>
      <c r="L321" t="s">
        <v>265</v>
      </c>
      <c r="M321" t="s">
        <v>265</v>
      </c>
      <c r="N321" t="s">
        <v>265</v>
      </c>
      <c r="O321" t="s">
        <v>360</v>
      </c>
      <c r="P321" t="s">
        <v>265</v>
      </c>
      <c r="Q321" t="s">
        <v>265</v>
      </c>
      <c r="R321" t="s">
        <v>265</v>
      </c>
      <c r="S321" t="s">
        <v>265</v>
      </c>
      <c r="T321" t="s">
        <v>265</v>
      </c>
      <c r="U321" t="s">
        <v>265</v>
      </c>
      <c r="V321" t="s">
        <v>265</v>
      </c>
      <c r="W321" t="s">
        <v>265</v>
      </c>
      <c r="X321" t="s">
        <v>265</v>
      </c>
      <c r="Y321" t="s">
        <v>265</v>
      </c>
      <c r="AA321" t="s">
        <v>265</v>
      </c>
      <c r="AB321" t="s">
        <v>265</v>
      </c>
      <c r="AC321" t="s">
        <v>265</v>
      </c>
      <c r="AE321" t="str">
        <f t="shared" si="8"/>
        <v>Andre Iguodala</v>
      </c>
      <c r="AF321" t="str">
        <f t="shared" si="9"/>
        <v>Andre Iguodala</v>
      </c>
      <c r="AG321" s="4">
        <f>INDEX(PlayerInfo!B:B,MATCH($AE321,PlayerInfo!$A:$A,0))</f>
        <v>30709</v>
      </c>
      <c r="AH321" t="str">
        <f>INDEX(PlayerInfo!C:C,MATCH($AE321,PlayerInfo!$A:$A,0))</f>
        <v>Springfield, IL</v>
      </c>
      <c r="AI321" t="str">
        <f>INDEX(PlayerInfo!D:D,MATCH($AE321,PlayerInfo!$A:$A,0))</f>
        <v>6'6</v>
      </c>
      <c r="AJ321">
        <f>INDEX(PlayerInfo!E:E,MATCH($AE321,PlayerInfo!$A:$A,0))</f>
        <v>215</v>
      </c>
      <c r="AK321" t="str">
        <f>INDEX(PlayerInfo!F:F,MATCH($AE321,PlayerInfo!$A:$A,0))</f>
        <v>Arizona</v>
      </c>
      <c r="AL321" t="str">
        <f>INDEX(PlayerInfo!G:G,MATCH($AE321,PlayerInfo!$A:$A,0))</f>
        <v>Rd 1, Pk 9 - PHI</v>
      </c>
    </row>
    <row r="322" spans="1:38" x14ac:dyDescent="0.25">
      <c r="A322" t="s">
        <v>48</v>
      </c>
      <c r="B322" t="s">
        <v>130</v>
      </c>
      <c r="C322" t="s">
        <v>196</v>
      </c>
      <c r="D322" t="s">
        <v>229</v>
      </c>
      <c r="E322" t="s">
        <v>247</v>
      </c>
      <c r="F322" t="s">
        <v>265</v>
      </c>
      <c r="G322" t="s">
        <v>283</v>
      </c>
      <c r="H322" t="s">
        <v>295</v>
      </c>
      <c r="I322" t="s">
        <v>299</v>
      </c>
      <c r="J322" t="s">
        <v>265</v>
      </c>
      <c r="K322" t="s">
        <v>265</v>
      </c>
      <c r="L322" t="s">
        <v>265</v>
      </c>
      <c r="M322" t="s">
        <v>265</v>
      </c>
      <c r="N322" t="s">
        <v>265</v>
      </c>
      <c r="O322" t="s">
        <v>353</v>
      </c>
      <c r="P322" t="s">
        <v>265</v>
      </c>
      <c r="Q322" t="s">
        <v>265</v>
      </c>
      <c r="R322" t="s">
        <v>265</v>
      </c>
      <c r="S322" t="s">
        <v>265</v>
      </c>
      <c r="T322" t="s">
        <v>265</v>
      </c>
      <c r="U322" t="s">
        <v>265</v>
      </c>
      <c r="V322" t="s">
        <v>265</v>
      </c>
      <c r="W322" t="s">
        <v>265</v>
      </c>
      <c r="X322" t="s">
        <v>265</v>
      </c>
      <c r="Y322" t="s">
        <v>265</v>
      </c>
      <c r="AA322" t="s">
        <v>265</v>
      </c>
      <c r="AB322" t="s">
        <v>265</v>
      </c>
      <c r="AC322" t="s">
        <v>265</v>
      </c>
      <c r="AE322" t="str">
        <f t="shared" si="8"/>
        <v>Gary Payton Ii</v>
      </c>
      <c r="AF322" t="str">
        <f t="shared" si="9"/>
        <v>Gary Payton II</v>
      </c>
      <c r="AG322" s="4">
        <f>INDEX(PlayerInfo!B:B,MATCH($AE322,PlayerInfo!$A:$A,0))</f>
        <v>33939</v>
      </c>
      <c r="AH322" t="str">
        <f>INDEX(PlayerInfo!C:C,MATCH($AE322,PlayerInfo!$A:$A,0))</f>
        <v>Seattle, WA</v>
      </c>
      <c r="AI322" t="str">
        <f>INDEX(PlayerInfo!D:D,MATCH($AE322,PlayerInfo!$A:$A,0))</f>
        <v>6'3</v>
      </c>
      <c r="AJ322">
        <f>INDEX(PlayerInfo!E:E,MATCH($AE322,PlayerInfo!$A:$A,0))</f>
        <v>195</v>
      </c>
      <c r="AK322" t="str">
        <f>INDEX(PlayerInfo!F:F,MATCH($AE322,PlayerInfo!$A:$A,0))</f>
        <v>Salt Lake CC/Oregon State</v>
      </c>
      <c r="AL322" t="str">
        <f>INDEX(PlayerInfo!G:G,MATCH($AE322,PlayerInfo!$A:$A,0))</f>
        <v>Undrafted</v>
      </c>
    </row>
    <row r="323" spans="1:38" x14ac:dyDescent="0.25">
      <c r="A323" t="s">
        <v>48</v>
      </c>
      <c r="B323" t="s">
        <v>130</v>
      </c>
      <c r="C323" t="s">
        <v>196</v>
      </c>
      <c r="D323" t="s">
        <v>233</v>
      </c>
      <c r="E323" t="s">
        <v>251</v>
      </c>
      <c r="F323" t="s">
        <v>269</v>
      </c>
      <c r="G323" t="s">
        <v>287</v>
      </c>
      <c r="H323" t="s">
        <v>295</v>
      </c>
      <c r="I323" t="s">
        <v>299</v>
      </c>
      <c r="J323" t="s">
        <v>265</v>
      </c>
      <c r="K323" t="s">
        <v>265</v>
      </c>
      <c r="L323" t="s">
        <v>265</v>
      </c>
      <c r="M323" t="s">
        <v>265</v>
      </c>
      <c r="N323" t="s">
        <v>265</v>
      </c>
      <c r="O323" t="s">
        <v>357</v>
      </c>
      <c r="P323" t="s">
        <v>265</v>
      </c>
      <c r="Q323" t="s">
        <v>265</v>
      </c>
      <c r="R323" t="s">
        <v>265</v>
      </c>
      <c r="S323" t="s">
        <v>265</v>
      </c>
      <c r="T323" t="s">
        <v>265</v>
      </c>
      <c r="U323" t="s">
        <v>265</v>
      </c>
      <c r="V323" t="s">
        <v>265</v>
      </c>
      <c r="W323" t="s">
        <v>265</v>
      </c>
      <c r="X323" t="s">
        <v>265</v>
      </c>
      <c r="Y323" t="s">
        <v>265</v>
      </c>
      <c r="AA323" t="s">
        <v>265</v>
      </c>
      <c r="AB323" t="s">
        <v>265</v>
      </c>
      <c r="AC323" t="s">
        <v>265</v>
      </c>
      <c r="AE323" t="str">
        <f t="shared" ref="AE323:AE386" si="10">PROPER(SUBSTITUTE(SUBSTITUTE(O323,"_"," "),".",""))</f>
        <v>Quinndary Weatherspoon</v>
      </c>
      <c r="AF323" t="str">
        <f t="shared" ref="AF323:AF386" si="11">IF(AE323="Gary Payton Ii", "Gary Payton II", AE323)</f>
        <v>Quinndary Weatherspoon</v>
      </c>
      <c r="AG323" s="4">
        <f>INDEX(PlayerInfo!B:B,MATCH($AE323,PlayerInfo!$A:$A,0))</f>
        <v>35318</v>
      </c>
      <c r="AH323" t="str">
        <f>INDEX(PlayerInfo!C:C,MATCH($AE323,PlayerInfo!$A:$A,0))</f>
        <v>Canton, Mississippi</v>
      </c>
      <c r="AI323" t="str">
        <f>INDEX(PlayerInfo!D:D,MATCH($AE323,PlayerInfo!$A:$A,0))</f>
        <v>6'3</v>
      </c>
      <c r="AJ323">
        <f>INDEX(PlayerInfo!E:E,MATCH($AE323,PlayerInfo!$A:$A,0))</f>
        <v>205</v>
      </c>
      <c r="AK323" t="str">
        <f>INDEX(PlayerInfo!F:F,MATCH($AE323,PlayerInfo!$A:$A,0))</f>
        <v>Mississippi State</v>
      </c>
      <c r="AL323" t="str">
        <f>INDEX(PlayerInfo!G:G,MATCH($AE323,PlayerInfo!$A:$A,0))</f>
        <v>Rd 2, Pk 49 - SAS</v>
      </c>
    </row>
    <row r="324" spans="1:38" x14ac:dyDescent="0.25">
      <c r="A324" t="s">
        <v>48</v>
      </c>
      <c r="B324" t="s">
        <v>130</v>
      </c>
      <c r="C324" t="s">
        <v>196</v>
      </c>
      <c r="D324" t="s">
        <v>239</v>
      </c>
      <c r="E324" t="s">
        <v>257</v>
      </c>
      <c r="F324" t="s">
        <v>275</v>
      </c>
      <c r="G324" t="s">
        <v>293</v>
      </c>
      <c r="H324" t="s">
        <v>298</v>
      </c>
      <c r="I324" t="s">
        <v>302</v>
      </c>
      <c r="J324" t="s">
        <v>265</v>
      </c>
      <c r="K324" t="s">
        <v>265</v>
      </c>
      <c r="L324" t="s">
        <v>265</v>
      </c>
      <c r="M324" t="s">
        <v>265</v>
      </c>
      <c r="N324" t="s">
        <v>265</v>
      </c>
      <c r="O324" t="s">
        <v>363</v>
      </c>
      <c r="P324" t="s">
        <v>265</v>
      </c>
      <c r="Q324" t="s">
        <v>265</v>
      </c>
      <c r="R324" t="s">
        <v>265</v>
      </c>
      <c r="S324" t="s">
        <v>265</v>
      </c>
      <c r="T324" t="s">
        <v>265</v>
      </c>
      <c r="U324" t="s">
        <v>265</v>
      </c>
      <c r="V324" t="s">
        <v>265</v>
      </c>
      <c r="W324" t="s">
        <v>265</v>
      </c>
      <c r="X324" t="s">
        <v>265</v>
      </c>
      <c r="Y324" t="s">
        <v>265</v>
      </c>
      <c r="AA324" t="s">
        <v>265</v>
      </c>
      <c r="AB324" t="s">
        <v>265</v>
      </c>
      <c r="AC324" t="s">
        <v>265</v>
      </c>
      <c r="AE324" t="str">
        <f t="shared" si="10"/>
        <v>James Wiseman</v>
      </c>
      <c r="AF324" t="str">
        <f t="shared" si="11"/>
        <v>James Wiseman</v>
      </c>
      <c r="AG324" s="4">
        <f>INDEX(PlayerInfo!B:B,MATCH($AE324,PlayerInfo!$A:$A,0))</f>
        <v>36981</v>
      </c>
      <c r="AH324" t="str">
        <f>INDEX(PlayerInfo!C:C,MATCH($AE324,PlayerInfo!$A:$A,0))</f>
        <v>Nashville, TN</v>
      </c>
      <c r="AI324" t="str">
        <f>INDEX(PlayerInfo!D:D,MATCH($AE324,PlayerInfo!$A:$A,0))</f>
        <v>7'0</v>
      </c>
      <c r="AJ324">
        <f>INDEX(PlayerInfo!E:E,MATCH($AE324,PlayerInfo!$A:$A,0))</f>
        <v>240</v>
      </c>
      <c r="AK324" t="str">
        <f>INDEX(PlayerInfo!F:F,MATCH($AE324,PlayerInfo!$A:$A,0))</f>
        <v>Memphis</v>
      </c>
      <c r="AL324" t="str">
        <f>INDEX(PlayerInfo!G:G,MATCH($AE324,PlayerInfo!$A:$A,0))</f>
        <v>Rd 1, Pk 2 - GSW</v>
      </c>
    </row>
    <row r="325" spans="1:38" x14ac:dyDescent="0.25">
      <c r="A325" t="s">
        <v>49</v>
      </c>
      <c r="B325" t="s">
        <v>131</v>
      </c>
      <c r="C325" t="s">
        <v>209</v>
      </c>
      <c r="D325" t="s">
        <v>229</v>
      </c>
      <c r="E325" t="s">
        <v>247</v>
      </c>
      <c r="F325" t="s">
        <v>265</v>
      </c>
      <c r="G325" t="s">
        <v>283</v>
      </c>
      <c r="H325" t="s">
        <v>295</v>
      </c>
      <c r="I325" t="s">
        <v>299</v>
      </c>
      <c r="J325" t="s">
        <v>276</v>
      </c>
      <c r="K325" t="s">
        <v>305</v>
      </c>
      <c r="L325" t="s">
        <v>325</v>
      </c>
      <c r="M325" t="s">
        <v>263</v>
      </c>
      <c r="N325" t="s">
        <v>259</v>
      </c>
      <c r="O325" t="s">
        <v>353</v>
      </c>
      <c r="P325" t="s">
        <v>265</v>
      </c>
      <c r="Q325" t="s">
        <v>265</v>
      </c>
      <c r="R325" t="s">
        <v>265</v>
      </c>
      <c r="S325" t="s">
        <v>264</v>
      </c>
      <c r="T325" t="s">
        <v>264</v>
      </c>
      <c r="U325" t="s">
        <v>270</v>
      </c>
      <c r="V325" t="s">
        <v>264</v>
      </c>
      <c r="W325" t="s">
        <v>264</v>
      </c>
      <c r="X325" t="s">
        <v>264</v>
      </c>
      <c r="Y325" t="s">
        <v>265</v>
      </c>
      <c r="AA325" t="s">
        <v>265</v>
      </c>
      <c r="AB325" t="s">
        <v>264</v>
      </c>
      <c r="AC325" t="s">
        <v>265</v>
      </c>
      <c r="AD325" t="s">
        <v>396</v>
      </c>
      <c r="AE325" t="str">
        <f t="shared" si="10"/>
        <v>Gary Payton Ii</v>
      </c>
      <c r="AF325" t="str">
        <f t="shared" si="11"/>
        <v>Gary Payton II</v>
      </c>
      <c r="AG325" s="4">
        <f>INDEX(PlayerInfo!B:B,MATCH($AE325,PlayerInfo!$A:$A,0))</f>
        <v>33939</v>
      </c>
      <c r="AH325" t="str">
        <f>INDEX(PlayerInfo!C:C,MATCH($AE325,PlayerInfo!$A:$A,0))</f>
        <v>Seattle, WA</v>
      </c>
      <c r="AI325" t="str">
        <f>INDEX(PlayerInfo!D:D,MATCH($AE325,PlayerInfo!$A:$A,0))</f>
        <v>6'3</v>
      </c>
      <c r="AJ325">
        <f>INDEX(PlayerInfo!E:E,MATCH($AE325,PlayerInfo!$A:$A,0))</f>
        <v>195</v>
      </c>
      <c r="AK325" t="str">
        <f>INDEX(PlayerInfo!F:F,MATCH($AE325,PlayerInfo!$A:$A,0))</f>
        <v>Salt Lake CC/Oregon State</v>
      </c>
      <c r="AL325" t="str">
        <f>INDEX(PlayerInfo!G:G,MATCH($AE325,PlayerInfo!$A:$A,0))</f>
        <v>Undrafted</v>
      </c>
    </row>
    <row r="326" spans="1:38" x14ac:dyDescent="0.25">
      <c r="A326" t="s">
        <v>49</v>
      </c>
      <c r="B326" t="s">
        <v>131</v>
      </c>
      <c r="C326" t="s">
        <v>209</v>
      </c>
      <c r="D326" t="s">
        <v>238</v>
      </c>
      <c r="E326" t="s">
        <v>256</v>
      </c>
      <c r="F326" t="s">
        <v>274</v>
      </c>
      <c r="G326" t="s">
        <v>292</v>
      </c>
      <c r="H326" t="s">
        <v>296</v>
      </c>
      <c r="I326" t="s">
        <v>300</v>
      </c>
      <c r="J326" t="s">
        <v>320</v>
      </c>
      <c r="K326" t="s">
        <v>270</v>
      </c>
      <c r="L326" t="s">
        <v>307</v>
      </c>
      <c r="M326" t="s">
        <v>317</v>
      </c>
      <c r="N326" t="s">
        <v>307</v>
      </c>
      <c r="O326" t="s">
        <v>362</v>
      </c>
      <c r="P326" t="s">
        <v>270</v>
      </c>
      <c r="Q326" t="s">
        <v>259</v>
      </c>
      <c r="R326" t="s">
        <v>264</v>
      </c>
      <c r="S326" t="s">
        <v>263</v>
      </c>
      <c r="T326" t="s">
        <v>263</v>
      </c>
      <c r="U326" t="s">
        <v>270</v>
      </c>
      <c r="V326" t="s">
        <v>261</v>
      </c>
      <c r="W326" t="s">
        <v>263</v>
      </c>
      <c r="X326" t="s">
        <v>270</v>
      </c>
      <c r="Y326" t="s">
        <v>263</v>
      </c>
      <c r="AA326" t="s">
        <v>264</v>
      </c>
      <c r="AB326" t="s">
        <v>377</v>
      </c>
      <c r="AC326" t="s">
        <v>264</v>
      </c>
      <c r="AD326" t="s">
        <v>397</v>
      </c>
      <c r="AE326" t="str">
        <f t="shared" si="10"/>
        <v>Andrew Wiggins</v>
      </c>
      <c r="AF326" t="str">
        <f t="shared" si="11"/>
        <v>Andrew Wiggins</v>
      </c>
      <c r="AG326" s="4">
        <f>INDEX(PlayerInfo!B:B,MATCH($AE326,PlayerInfo!$A:$A,0))</f>
        <v>34753</v>
      </c>
      <c r="AH326" t="str">
        <f>INDEX(PlayerInfo!C:C,MATCH($AE326,PlayerInfo!$A:$A,0))</f>
        <v>Toronto, ON</v>
      </c>
      <c r="AI326" t="str">
        <f>INDEX(PlayerInfo!D:D,MATCH($AE326,PlayerInfo!$A:$A,0))</f>
        <v>6'7</v>
      </c>
      <c r="AJ326">
        <f>INDEX(PlayerInfo!E:E,MATCH($AE326,PlayerInfo!$A:$A,0))</f>
        <v>197</v>
      </c>
      <c r="AK326" t="str">
        <f>INDEX(PlayerInfo!F:F,MATCH($AE326,PlayerInfo!$A:$A,0))</f>
        <v>Kansas</v>
      </c>
      <c r="AL326" t="str">
        <f>INDEX(PlayerInfo!G:G,MATCH($AE326,PlayerInfo!$A:$A,0))</f>
        <v>Rd 1, Pk 1 - CLE</v>
      </c>
    </row>
    <row r="327" spans="1:38" x14ac:dyDescent="0.25">
      <c r="A327" t="s">
        <v>49</v>
      </c>
      <c r="B327" t="s">
        <v>131</v>
      </c>
      <c r="C327" t="s">
        <v>209</v>
      </c>
      <c r="D327" t="s">
        <v>225</v>
      </c>
      <c r="E327" t="s">
        <v>243</v>
      </c>
      <c r="F327" t="s">
        <v>261</v>
      </c>
      <c r="G327" t="s">
        <v>279</v>
      </c>
      <c r="H327" t="s">
        <v>296</v>
      </c>
      <c r="I327" t="s">
        <v>300</v>
      </c>
      <c r="J327" t="s">
        <v>311</v>
      </c>
      <c r="K327" t="s">
        <v>262</v>
      </c>
      <c r="L327" t="s">
        <v>266</v>
      </c>
      <c r="M327" t="s">
        <v>259</v>
      </c>
      <c r="N327" t="s">
        <v>259</v>
      </c>
      <c r="O327" t="s">
        <v>349</v>
      </c>
      <c r="P327" t="s">
        <v>265</v>
      </c>
      <c r="Q327" t="s">
        <v>265</v>
      </c>
      <c r="R327" t="s">
        <v>265</v>
      </c>
      <c r="S327" t="s">
        <v>265</v>
      </c>
      <c r="T327" t="s">
        <v>259</v>
      </c>
      <c r="U327" t="s">
        <v>261</v>
      </c>
      <c r="V327" t="s">
        <v>263</v>
      </c>
      <c r="W327" t="s">
        <v>263</v>
      </c>
      <c r="X327" t="s">
        <v>265</v>
      </c>
      <c r="Y327" t="s">
        <v>264</v>
      </c>
      <c r="AA327" t="s">
        <v>265</v>
      </c>
      <c r="AB327" t="s">
        <v>368</v>
      </c>
      <c r="AC327" t="s">
        <v>265</v>
      </c>
      <c r="AD327" t="s">
        <v>298</v>
      </c>
      <c r="AE327" t="str">
        <f t="shared" si="10"/>
        <v>Kevon Looney</v>
      </c>
      <c r="AF327" t="str">
        <f t="shared" si="11"/>
        <v>Kevon Looney</v>
      </c>
      <c r="AG327" s="4">
        <f>INDEX(PlayerInfo!B:B,MATCH($AE327,PlayerInfo!$A:$A,0))</f>
        <v>35101</v>
      </c>
      <c r="AH327" t="str">
        <f>INDEX(PlayerInfo!C:C,MATCH($AE327,PlayerInfo!$A:$A,0))</f>
        <v>Milwaukee, WI</v>
      </c>
      <c r="AI327" t="str">
        <f>INDEX(PlayerInfo!D:D,MATCH($AE327,PlayerInfo!$A:$A,0))</f>
        <v>6'9</v>
      </c>
      <c r="AJ327">
        <f>INDEX(PlayerInfo!E:E,MATCH($AE327,PlayerInfo!$A:$A,0))</f>
        <v>222</v>
      </c>
      <c r="AK327" t="str">
        <f>INDEX(PlayerInfo!F:F,MATCH($AE327,PlayerInfo!$A:$A,0))</f>
        <v>UCLA</v>
      </c>
      <c r="AL327" t="str">
        <f>INDEX(PlayerInfo!G:G,MATCH($AE327,PlayerInfo!$A:$A,0))</f>
        <v>Rd 1, Pk 30 - GSW</v>
      </c>
    </row>
    <row r="328" spans="1:38" x14ac:dyDescent="0.25">
      <c r="A328" t="s">
        <v>49</v>
      </c>
      <c r="B328" t="s">
        <v>131</v>
      </c>
      <c r="C328" t="s">
        <v>209</v>
      </c>
      <c r="D328" t="s">
        <v>226</v>
      </c>
      <c r="E328" t="s">
        <v>244</v>
      </c>
      <c r="F328" t="s">
        <v>262</v>
      </c>
      <c r="G328" t="s">
        <v>280</v>
      </c>
      <c r="H328" t="s">
        <v>295</v>
      </c>
      <c r="I328" t="s">
        <v>299</v>
      </c>
      <c r="J328" t="s">
        <v>306</v>
      </c>
      <c r="K328" t="s">
        <v>305</v>
      </c>
      <c r="L328" t="s">
        <v>312</v>
      </c>
      <c r="M328" t="s">
        <v>325</v>
      </c>
      <c r="N328" t="s">
        <v>307</v>
      </c>
      <c r="O328" t="s">
        <v>350</v>
      </c>
      <c r="P328" t="s">
        <v>270</v>
      </c>
      <c r="Q328" t="s">
        <v>270</v>
      </c>
      <c r="R328" t="s">
        <v>270</v>
      </c>
      <c r="S328" t="s">
        <v>266</v>
      </c>
      <c r="T328" t="s">
        <v>265</v>
      </c>
      <c r="U328" t="s">
        <v>263</v>
      </c>
      <c r="V328" t="s">
        <v>270</v>
      </c>
      <c r="W328" t="s">
        <v>270</v>
      </c>
      <c r="X328" t="s">
        <v>265</v>
      </c>
      <c r="Y328" t="s">
        <v>270</v>
      </c>
      <c r="AA328" t="s">
        <v>264</v>
      </c>
      <c r="AB328" t="s">
        <v>371</v>
      </c>
      <c r="AC328" t="s">
        <v>264</v>
      </c>
      <c r="AD328" t="s">
        <v>398</v>
      </c>
      <c r="AE328" t="str">
        <f t="shared" si="10"/>
        <v>Klay Thompson</v>
      </c>
      <c r="AF328" t="str">
        <f t="shared" si="11"/>
        <v>Klay Thompson</v>
      </c>
      <c r="AG328" s="4">
        <f>INDEX(PlayerInfo!B:B,MATCH($AE328,PlayerInfo!$A:$A,0))</f>
        <v>32912</v>
      </c>
      <c r="AH328" t="str">
        <f>INDEX(PlayerInfo!C:C,MATCH($AE328,PlayerInfo!$A:$A,0))</f>
        <v>Los Angeles, CA</v>
      </c>
      <c r="AI328" t="str">
        <f>INDEX(PlayerInfo!D:D,MATCH($AE328,PlayerInfo!$A:$A,0))</f>
        <v>6'6</v>
      </c>
      <c r="AJ328">
        <f>INDEX(PlayerInfo!E:E,MATCH($AE328,PlayerInfo!$A:$A,0))</f>
        <v>220</v>
      </c>
      <c r="AK328" t="str">
        <f>INDEX(PlayerInfo!F:F,MATCH($AE328,PlayerInfo!$A:$A,0))</f>
        <v>Washington State</v>
      </c>
      <c r="AL328" t="str">
        <f>INDEX(PlayerInfo!G:G,MATCH($AE328,PlayerInfo!$A:$A,0))</f>
        <v>Rd 1, Pk 11 - GSW</v>
      </c>
    </row>
    <row r="329" spans="1:38" x14ac:dyDescent="0.25">
      <c r="A329" t="s">
        <v>49</v>
      </c>
      <c r="B329" t="s">
        <v>131</v>
      </c>
      <c r="C329" t="s">
        <v>209</v>
      </c>
      <c r="D329" t="s">
        <v>235</v>
      </c>
      <c r="E329" t="s">
        <v>253</v>
      </c>
      <c r="F329" t="s">
        <v>271</v>
      </c>
      <c r="G329" t="s">
        <v>289</v>
      </c>
      <c r="H329" t="s">
        <v>295</v>
      </c>
      <c r="I329" t="s">
        <v>299</v>
      </c>
      <c r="J329" t="s">
        <v>323</v>
      </c>
      <c r="K329" t="s">
        <v>314</v>
      </c>
      <c r="L329" t="s">
        <v>276</v>
      </c>
      <c r="M329" t="s">
        <v>266</v>
      </c>
      <c r="N329" t="s">
        <v>269</v>
      </c>
      <c r="O329" t="s">
        <v>359</v>
      </c>
      <c r="P329" t="s">
        <v>264</v>
      </c>
      <c r="Q329" t="s">
        <v>264</v>
      </c>
      <c r="R329" t="s">
        <v>259</v>
      </c>
      <c r="S329" t="s">
        <v>261</v>
      </c>
      <c r="T329" t="s">
        <v>265</v>
      </c>
      <c r="U329" t="s">
        <v>261</v>
      </c>
      <c r="V329" t="s">
        <v>272</v>
      </c>
      <c r="W329" t="s">
        <v>263</v>
      </c>
      <c r="X329" t="s">
        <v>264</v>
      </c>
      <c r="Y329" t="s">
        <v>263</v>
      </c>
      <c r="AA329" t="s">
        <v>265</v>
      </c>
      <c r="AB329" t="s">
        <v>386</v>
      </c>
      <c r="AC329" t="s">
        <v>264</v>
      </c>
      <c r="AD329" t="s">
        <v>399</v>
      </c>
      <c r="AE329" t="str">
        <f t="shared" si="10"/>
        <v>Stephen Curry</v>
      </c>
      <c r="AF329" t="str">
        <f t="shared" si="11"/>
        <v>Stephen Curry</v>
      </c>
      <c r="AG329" s="4">
        <f>INDEX(PlayerInfo!B:B,MATCH($AE329,PlayerInfo!$A:$A,0))</f>
        <v>32216</v>
      </c>
      <c r="AH329" t="str">
        <f>INDEX(PlayerInfo!C:C,MATCH($AE329,PlayerInfo!$A:$A,0))</f>
        <v>Akron, OH</v>
      </c>
      <c r="AI329" t="str">
        <f>INDEX(PlayerInfo!D:D,MATCH($AE329,PlayerInfo!$A:$A,0))</f>
        <v>6'2</v>
      </c>
      <c r="AJ329">
        <f>INDEX(PlayerInfo!E:E,MATCH($AE329,PlayerInfo!$A:$A,0))</f>
        <v>185</v>
      </c>
      <c r="AK329" t="str">
        <f>INDEX(PlayerInfo!F:F,MATCH($AE329,PlayerInfo!$A:$A,0))</f>
        <v>Davidson</v>
      </c>
      <c r="AL329" t="str">
        <f>INDEX(PlayerInfo!G:G,MATCH($AE329,PlayerInfo!$A:$A,0))</f>
        <v>Rd 1, Pk 7 - GSW</v>
      </c>
    </row>
    <row r="330" spans="1:38" x14ac:dyDescent="0.25">
      <c r="A330" t="s">
        <v>49</v>
      </c>
      <c r="B330" t="s">
        <v>131</v>
      </c>
      <c r="C330" t="s">
        <v>209</v>
      </c>
      <c r="D330" t="s">
        <v>227</v>
      </c>
      <c r="E330" t="s">
        <v>245</v>
      </c>
      <c r="F330" t="s">
        <v>263</v>
      </c>
      <c r="G330" t="s">
        <v>281</v>
      </c>
      <c r="H330" t="s">
        <v>295</v>
      </c>
      <c r="I330" t="s">
        <v>299</v>
      </c>
      <c r="J330" t="s">
        <v>314</v>
      </c>
      <c r="K330" t="s">
        <v>271</v>
      </c>
      <c r="L330" t="s">
        <v>260</v>
      </c>
      <c r="M330" t="s">
        <v>266</v>
      </c>
      <c r="N330" t="s">
        <v>310</v>
      </c>
      <c r="O330" t="s">
        <v>351</v>
      </c>
      <c r="P330" t="s">
        <v>259</v>
      </c>
      <c r="Q330" t="s">
        <v>259</v>
      </c>
      <c r="R330" t="s">
        <v>263</v>
      </c>
      <c r="S330" t="s">
        <v>325</v>
      </c>
      <c r="T330" t="s">
        <v>265</v>
      </c>
      <c r="U330" t="s">
        <v>263</v>
      </c>
      <c r="V330" t="s">
        <v>270</v>
      </c>
      <c r="W330" t="s">
        <v>264</v>
      </c>
      <c r="X330" t="s">
        <v>270</v>
      </c>
      <c r="Y330" t="s">
        <v>270</v>
      </c>
      <c r="AA330" t="s">
        <v>264</v>
      </c>
      <c r="AB330" t="s">
        <v>377</v>
      </c>
      <c r="AC330" t="s">
        <v>265</v>
      </c>
      <c r="AE330" t="str">
        <f t="shared" si="10"/>
        <v>Jordan Poole</v>
      </c>
      <c r="AF330" t="str">
        <f t="shared" si="11"/>
        <v>Jordan Poole</v>
      </c>
      <c r="AG330" s="4">
        <f>INDEX(PlayerInfo!B:B,MATCH($AE330,PlayerInfo!$A:$A,0))</f>
        <v>36330</v>
      </c>
      <c r="AH330" t="str">
        <f>INDEX(PlayerInfo!C:C,MATCH($AE330,PlayerInfo!$A:$A,0))</f>
        <v>Milwaukee, WI</v>
      </c>
      <c r="AI330" t="str">
        <f>INDEX(PlayerInfo!D:D,MATCH($AE330,PlayerInfo!$A:$A,0))</f>
        <v>6'4</v>
      </c>
      <c r="AJ330">
        <f>INDEX(PlayerInfo!E:E,MATCH($AE330,PlayerInfo!$A:$A,0))</f>
        <v>194</v>
      </c>
      <c r="AK330" t="str">
        <f>INDEX(PlayerInfo!F:F,MATCH($AE330,PlayerInfo!$A:$A,0))</f>
        <v>Michigan</v>
      </c>
      <c r="AL330" t="str">
        <f>INDEX(PlayerInfo!G:G,MATCH($AE330,PlayerInfo!$A:$A,0))</f>
        <v>Rd 1, Pk 28 - GSW</v>
      </c>
    </row>
    <row r="331" spans="1:38" x14ac:dyDescent="0.25">
      <c r="A331" t="s">
        <v>49</v>
      </c>
      <c r="B331" t="s">
        <v>131</v>
      </c>
      <c r="C331" t="s">
        <v>209</v>
      </c>
      <c r="D331" t="s">
        <v>237</v>
      </c>
      <c r="E331" t="s">
        <v>255</v>
      </c>
      <c r="F331" t="s">
        <v>273</v>
      </c>
      <c r="G331" t="s">
        <v>291</v>
      </c>
      <c r="H331" t="s">
        <v>296</v>
      </c>
      <c r="I331" t="s">
        <v>300</v>
      </c>
      <c r="J331" t="s">
        <v>316</v>
      </c>
      <c r="K331" t="s">
        <v>271</v>
      </c>
      <c r="L331" t="s">
        <v>264</v>
      </c>
      <c r="M331" t="s">
        <v>265</v>
      </c>
      <c r="N331" t="s">
        <v>264</v>
      </c>
      <c r="O331" t="s">
        <v>361</v>
      </c>
      <c r="P331" t="s">
        <v>264</v>
      </c>
      <c r="Q331" t="s">
        <v>270</v>
      </c>
      <c r="R331" t="s">
        <v>265</v>
      </c>
      <c r="S331" t="s">
        <v>265</v>
      </c>
      <c r="T331" t="s">
        <v>264</v>
      </c>
      <c r="U331" t="s">
        <v>263</v>
      </c>
      <c r="V331" t="s">
        <v>265</v>
      </c>
      <c r="W331" t="s">
        <v>263</v>
      </c>
      <c r="X331" t="s">
        <v>264</v>
      </c>
      <c r="Y331" t="s">
        <v>270</v>
      </c>
      <c r="AA331" t="s">
        <v>264</v>
      </c>
      <c r="AB331" t="s">
        <v>372</v>
      </c>
      <c r="AC331" t="s">
        <v>264</v>
      </c>
      <c r="AE331" t="str">
        <f t="shared" si="10"/>
        <v>Otto Porter Jr</v>
      </c>
      <c r="AF331" t="str">
        <f t="shared" si="11"/>
        <v>Otto Porter Jr</v>
      </c>
      <c r="AG331" s="4">
        <f>INDEX(PlayerInfo!B:B,MATCH($AE331,PlayerInfo!$A:$A,0))</f>
        <v>34123</v>
      </c>
      <c r="AH331" t="str">
        <f>INDEX(PlayerInfo!C:C,MATCH($AE331,PlayerInfo!$A:$A,0))</f>
        <v>St. Louis, MO</v>
      </c>
      <c r="AI331" t="str">
        <f>INDEX(PlayerInfo!D:D,MATCH($AE331,PlayerInfo!$A:$A,0))</f>
        <v>6'8</v>
      </c>
      <c r="AJ331">
        <f>INDEX(PlayerInfo!E:E,MATCH($AE331,PlayerInfo!$A:$A,0))</f>
        <v>200</v>
      </c>
      <c r="AK331" t="str">
        <f>INDEX(PlayerInfo!F:F,MATCH($AE331,PlayerInfo!$A:$A,0))</f>
        <v>Georgetown</v>
      </c>
      <c r="AL331" t="str">
        <f>INDEX(PlayerInfo!G:G,MATCH($AE331,PlayerInfo!$A:$A,0))</f>
        <v>Rd 1, Pk 3 - WAS</v>
      </c>
    </row>
    <row r="332" spans="1:38" x14ac:dyDescent="0.25">
      <c r="A332" t="s">
        <v>49</v>
      </c>
      <c r="B332" t="s">
        <v>131</v>
      </c>
      <c r="C332" t="s">
        <v>209</v>
      </c>
      <c r="D332" t="s">
        <v>230</v>
      </c>
      <c r="E332" t="s">
        <v>248</v>
      </c>
      <c r="F332" t="s">
        <v>266</v>
      </c>
      <c r="G332" t="s">
        <v>284</v>
      </c>
      <c r="H332" t="s">
        <v>296</v>
      </c>
      <c r="I332" t="s">
        <v>300</v>
      </c>
      <c r="J332" t="s">
        <v>317</v>
      </c>
      <c r="K332" t="s">
        <v>269</v>
      </c>
      <c r="L332" t="s">
        <v>265</v>
      </c>
      <c r="M332" t="s">
        <v>265</v>
      </c>
      <c r="N332" t="s">
        <v>265</v>
      </c>
      <c r="O332" t="s">
        <v>354</v>
      </c>
      <c r="P332" t="s">
        <v>265</v>
      </c>
      <c r="Q332" t="s">
        <v>265</v>
      </c>
      <c r="R332" t="s">
        <v>265</v>
      </c>
      <c r="S332" t="s">
        <v>265</v>
      </c>
      <c r="T332" t="s">
        <v>265</v>
      </c>
      <c r="U332" t="s">
        <v>270</v>
      </c>
      <c r="V332" t="s">
        <v>265</v>
      </c>
      <c r="W332" t="s">
        <v>264</v>
      </c>
      <c r="X332" t="s">
        <v>265</v>
      </c>
      <c r="Y332" t="s">
        <v>265</v>
      </c>
      <c r="AA332" t="s">
        <v>265</v>
      </c>
      <c r="AB332" t="s">
        <v>386</v>
      </c>
      <c r="AC332" t="s">
        <v>265</v>
      </c>
      <c r="AE332" t="str">
        <f t="shared" si="10"/>
        <v>Nemanja Bjelica</v>
      </c>
      <c r="AF332" t="str">
        <f t="shared" si="11"/>
        <v>Nemanja Bjelica</v>
      </c>
      <c r="AG332" s="4">
        <f>INDEX(PlayerInfo!B:B,MATCH($AE332,PlayerInfo!$A:$A,0))</f>
        <v>32272</v>
      </c>
      <c r="AH332" t="str">
        <f>INDEX(PlayerInfo!C:C,MATCH($AE332,PlayerInfo!$A:$A,0))</f>
        <v>Belgrade, Serbia</v>
      </c>
      <c r="AI332" t="str">
        <f>INDEX(PlayerInfo!D:D,MATCH($AE332,PlayerInfo!$A:$A,0))</f>
        <v>6'9</v>
      </c>
      <c r="AJ332">
        <f>INDEX(PlayerInfo!E:E,MATCH($AE332,PlayerInfo!$A:$A,0))</f>
        <v>234</v>
      </c>
      <c r="AK332" t="str">
        <f>INDEX(PlayerInfo!F:F,MATCH($AE332,PlayerInfo!$A:$A,0))</f>
        <v>-</v>
      </c>
      <c r="AL332" t="str">
        <f>INDEX(PlayerInfo!G:G,MATCH($AE332,PlayerInfo!$A:$A,0))</f>
        <v>Rd 2, Pk 35 - WAS</v>
      </c>
    </row>
    <row r="333" spans="1:38" x14ac:dyDescent="0.25">
      <c r="A333" t="s">
        <v>49</v>
      </c>
      <c r="B333" t="s">
        <v>131</v>
      </c>
      <c r="C333" t="s">
        <v>209</v>
      </c>
      <c r="D333" t="s">
        <v>231</v>
      </c>
      <c r="E333" t="s">
        <v>249</v>
      </c>
      <c r="F333" t="s">
        <v>267</v>
      </c>
      <c r="G333" t="s">
        <v>285</v>
      </c>
      <c r="H333" t="s">
        <v>296</v>
      </c>
      <c r="I333" t="s">
        <v>300</v>
      </c>
      <c r="J333" t="s">
        <v>307</v>
      </c>
      <c r="K333" t="s">
        <v>260</v>
      </c>
      <c r="L333" t="s">
        <v>266</v>
      </c>
      <c r="M333" t="s">
        <v>263</v>
      </c>
      <c r="N333" t="s">
        <v>325</v>
      </c>
      <c r="O333" t="s">
        <v>355</v>
      </c>
      <c r="P333" t="s">
        <v>265</v>
      </c>
      <c r="Q333" t="s">
        <v>265</v>
      </c>
      <c r="R333" t="s">
        <v>270</v>
      </c>
      <c r="S333" t="s">
        <v>259</v>
      </c>
      <c r="T333" t="s">
        <v>264</v>
      </c>
      <c r="U333" t="s">
        <v>264</v>
      </c>
      <c r="V333" t="s">
        <v>270</v>
      </c>
      <c r="W333" t="s">
        <v>270</v>
      </c>
      <c r="X333" t="s">
        <v>265</v>
      </c>
      <c r="Y333" t="s">
        <v>264</v>
      </c>
      <c r="AA333" t="s">
        <v>264</v>
      </c>
      <c r="AB333" t="s">
        <v>261</v>
      </c>
      <c r="AC333" t="s">
        <v>265</v>
      </c>
      <c r="AE333" t="str">
        <f t="shared" si="10"/>
        <v>Jonathan Kuminga</v>
      </c>
      <c r="AF333" t="str">
        <f t="shared" si="11"/>
        <v>Jonathan Kuminga</v>
      </c>
      <c r="AG333" s="4">
        <f>INDEX(PlayerInfo!B:B,MATCH($AE333,PlayerInfo!$A:$A,0))</f>
        <v>37535</v>
      </c>
      <c r="AH333" t="str">
        <f>INDEX(PlayerInfo!C:C,MATCH($AE333,PlayerInfo!$A:$A,0))</f>
        <v>Goma, DR Congo</v>
      </c>
      <c r="AI333" t="str">
        <f>INDEX(PlayerInfo!D:D,MATCH($AE333,PlayerInfo!$A:$A,0))</f>
        <v>6'7</v>
      </c>
      <c r="AJ333">
        <f>INDEX(PlayerInfo!E:E,MATCH($AE333,PlayerInfo!$A:$A,0))</f>
        <v>225</v>
      </c>
      <c r="AK333" t="str">
        <f>INDEX(PlayerInfo!F:F,MATCH($AE333,PlayerInfo!$A:$A,0))</f>
        <v>NBA G League</v>
      </c>
      <c r="AL333" t="str">
        <f>INDEX(PlayerInfo!G:G,MATCH($AE333,PlayerInfo!$A:$A,0))</f>
        <v>Rd 1, Pk 7 - GSW</v>
      </c>
    </row>
    <row r="334" spans="1:38" x14ac:dyDescent="0.25">
      <c r="A334" t="s">
        <v>49</v>
      </c>
      <c r="B334" t="s">
        <v>131</v>
      </c>
      <c r="C334" t="s">
        <v>209</v>
      </c>
      <c r="D334" t="s">
        <v>223</v>
      </c>
      <c r="E334" t="s">
        <v>241</v>
      </c>
      <c r="F334" t="s">
        <v>259</v>
      </c>
      <c r="G334" t="s">
        <v>277</v>
      </c>
      <c r="H334" t="s">
        <v>295</v>
      </c>
      <c r="I334" t="s">
        <v>299</v>
      </c>
      <c r="J334" t="s">
        <v>269</v>
      </c>
      <c r="K334" t="s">
        <v>339</v>
      </c>
      <c r="L334" t="s">
        <v>321</v>
      </c>
      <c r="M334" t="s">
        <v>261</v>
      </c>
      <c r="N334" t="s">
        <v>261</v>
      </c>
      <c r="O334" t="s">
        <v>347</v>
      </c>
      <c r="P334" t="s">
        <v>265</v>
      </c>
      <c r="Q334" t="s">
        <v>265</v>
      </c>
      <c r="R334" t="s">
        <v>263</v>
      </c>
      <c r="S334" t="s">
        <v>263</v>
      </c>
      <c r="T334" t="s">
        <v>265</v>
      </c>
      <c r="U334" t="s">
        <v>264</v>
      </c>
      <c r="V334" t="s">
        <v>270</v>
      </c>
      <c r="W334" t="s">
        <v>265</v>
      </c>
      <c r="X334" t="s">
        <v>265</v>
      </c>
      <c r="Y334" t="s">
        <v>264</v>
      </c>
      <c r="AA334" t="s">
        <v>265</v>
      </c>
      <c r="AB334" t="s">
        <v>376</v>
      </c>
      <c r="AC334" t="s">
        <v>264</v>
      </c>
      <c r="AE334" t="str">
        <f t="shared" si="10"/>
        <v>Moses Moody</v>
      </c>
      <c r="AF334" t="str">
        <f t="shared" si="11"/>
        <v>Moses Moody</v>
      </c>
      <c r="AG334" s="4">
        <f>INDEX(PlayerInfo!B:B,MATCH($AE334,PlayerInfo!$A:$A,0))</f>
        <v>37407</v>
      </c>
      <c r="AH334" t="str">
        <f>INDEX(PlayerInfo!C:C,MATCH($AE334,PlayerInfo!$A:$A,0))</f>
        <v>Little Rock, AK</v>
      </c>
      <c r="AI334" t="str">
        <f>INDEX(PlayerInfo!D:D,MATCH($AE334,PlayerInfo!$A:$A,0))</f>
        <v>6'5</v>
      </c>
      <c r="AJ334">
        <f>INDEX(PlayerInfo!E:E,MATCH($AE334,PlayerInfo!$A:$A,0))</f>
        <v>211</v>
      </c>
      <c r="AK334" t="str">
        <f>INDEX(PlayerInfo!F:F,MATCH($AE334,PlayerInfo!$A:$A,0))</f>
        <v>Arkansas</v>
      </c>
      <c r="AL334" t="str">
        <f>INDEX(PlayerInfo!G:G,MATCH($AE334,PlayerInfo!$A:$A,0))</f>
        <v>Rd 1, Pk 14 - GSW</v>
      </c>
    </row>
    <row r="335" spans="1:38" x14ac:dyDescent="0.25">
      <c r="A335" t="s">
        <v>49</v>
      </c>
      <c r="B335" t="s">
        <v>131</v>
      </c>
      <c r="C335" t="s">
        <v>209</v>
      </c>
      <c r="D335" t="s">
        <v>232</v>
      </c>
      <c r="E335" t="s">
        <v>250</v>
      </c>
      <c r="F335" t="s">
        <v>268</v>
      </c>
      <c r="G335" t="s">
        <v>286</v>
      </c>
      <c r="H335" t="s">
        <v>296</v>
      </c>
      <c r="I335" t="s">
        <v>300</v>
      </c>
      <c r="J335" t="s">
        <v>265</v>
      </c>
      <c r="K335" t="s">
        <v>309</v>
      </c>
      <c r="L335" t="s">
        <v>265</v>
      </c>
      <c r="M335" t="s">
        <v>265</v>
      </c>
      <c r="N335" t="s">
        <v>265</v>
      </c>
      <c r="O335" t="s">
        <v>356</v>
      </c>
      <c r="P335" t="s">
        <v>265</v>
      </c>
      <c r="Q335" t="s">
        <v>265</v>
      </c>
      <c r="R335" t="s">
        <v>265</v>
      </c>
      <c r="S335" t="s">
        <v>265</v>
      </c>
      <c r="T335" t="s">
        <v>265</v>
      </c>
      <c r="U335" t="s">
        <v>265</v>
      </c>
      <c r="V335" t="s">
        <v>265</v>
      </c>
      <c r="W335" t="s">
        <v>265</v>
      </c>
      <c r="X335" t="s">
        <v>265</v>
      </c>
      <c r="Y335" t="s">
        <v>265</v>
      </c>
      <c r="AA335" t="s">
        <v>265</v>
      </c>
      <c r="AB335" t="s">
        <v>265</v>
      </c>
      <c r="AC335" t="s">
        <v>265</v>
      </c>
      <c r="AE335" t="str">
        <f t="shared" si="10"/>
        <v>Juan Toscano-Anderson</v>
      </c>
      <c r="AF335" t="str">
        <f t="shared" si="11"/>
        <v>Juan Toscano-Anderson</v>
      </c>
      <c r="AG335" s="4">
        <f>INDEX(PlayerInfo!B:B,MATCH($AE335,PlayerInfo!$A:$A,0))</f>
        <v>34069</v>
      </c>
      <c r="AH335" t="str">
        <f>INDEX(PlayerInfo!C:C,MATCH($AE335,PlayerInfo!$A:$A,0))</f>
        <v>Oakland, CA</v>
      </c>
      <c r="AI335" t="str">
        <f>INDEX(PlayerInfo!D:D,MATCH($AE335,PlayerInfo!$A:$A,0))</f>
        <v>6'6</v>
      </c>
      <c r="AJ335">
        <f>INDEX(PlayerInfo!E:E,MATCH($AE335,PlayerInfo!$A:$A,0))</f>
        <v>209</v>
      </c>
      <c r="AK335" t="str">
        <f>INDEX(PlayerInfo!F:F,MATCH($AE335,PlayerInfo!$A:$A,0))</f>
        <v>Marquette</v>
      </c>
      <c r="AL335" t="str">
        <f>INDEX(PlayerInfo!G:G,MATCH($AE335,PlayerInfo!$A:$A,0))</f>
        <v>Undrafted</v>
      </c>
    </row>
    <row r="336" spans="1:38" x14ac:dyDescent="0.25">
      <c r="A336" t="s">
        <v>49</v>
      </c>
      <c r="B336" t="s">
        <v>131</v>
      </c>
      <c r="C336" t="s">
        <v>209</v>
      </c>
      <c r="D336" t="s">
        <v>234</v>
      </c>
      <c r="E336" t="s">
        <v>252</v>
      </c>
      <c r="F336" t="s">
        <v>270</v>
      </c>
      <c r="G336" t="s">
        <v>288</v>
      </c>
      <c r="H336" t="s">
        <v>295</v>
      </c>
      <c r="I336" t="s">
        <v>299</v>
      </c>
      <c r="J336" t="s">
        <v>265</v>
      </c>
      <c r="K336" t="s">
        <v>265</v>
      </c>
      <c r="L336" t="s">
        <v>265</v>
      </c>
      <c r="M336" t="s">
        <v>265</v>
      </c>
      <c r="N336" t="s">
        <v>265</v>
      </c>
      <c r="O336" t="s">
        <v>358</v>
      </c>
      <c r="P336" t="s">
        <v>265</v>
      </c>
      <c r="Q336" t="s">
        <v>265</v>
      </c>
      <c r="R336" t="s">
        <v>265</v>
      </c>
      <c r="S336" t="s">
        <v>265</v>
      </c>
      <c r="T336" t="s">
        <v>265</v>
      </c>
      <c r="U336" t="s">
        <v>265</v>
      </c>
      <c r="V336" t="s">
        <v>265</v>
      </c>
      <c r="W336" t="s">
        <v>265</v>
      </c>
      <c r="X336" t="s">
        <v>265</v>
      </c>
      <c r="Y336" t="s">
        <v>265</v>
      </c>
      <c r="AA336" t="s">
        <v>265</v>
      </c>
      <c r="AB336" t="s">
        <v>265</v>
      </c>
      <c r="AC336" t="s">
        <v>265</v>
      </c>
      <c r="AE336" t="str">
        <f t="shared" si="10"/>
        <v>Chris Chiozza</v>
      </c>
      <c r="AF336" t="str">
        <f t="shared" si="11"/>
        <v>Chris Chiozza</v>
      </c>
      <c r="AG336" s="4">
        <f>INDEX(PlayerInfo!B:B,MATCH($AE336,PlayerInfo!$A:$A,0))</f>
        <v>35024</v>
      </c>
      <c r="AH336" t="str">
        <f>INDEX(PlayerInfo!C:C,MATCH($AE336,PlayerInfo!$A:$A,0))</f>
        <v>Memphis, TN</v>
      </c>
      <c r="AI336" t="str">
        <f>INDEX(PlayerInfo!D:D,MATCH($AE336,PlayerInfo!$A:$A,0))</f>
        <v>5'11</v>
      </c>
      <c r="AJ336">
        <f>INDEX(PlayerInfo!E:E,MATCH($AE336,PlayerInfo!$A:$A,0))</f>
        <v>175</v>
      </c>
      <c r="AK336" t="str">
        <f>INDEX(PlayerInfo!F:F,MATCH($AE336,PlayerInfo!$A:$A,0))</f>
        <v>Florida</v>
      </c>
      <c r="AL336" t="str">
        <f>INDEX(PlayerInfo!G:G,MATCH($AE336,PlayerInfo!$A:$A,0))</f>
        <v>Undrafted</v>
      </c>
    </row>
    <row r="337" spans="1:38" x14ac:dyDescent="0.25">
      <c r="A337" t="s">
        <v>49</v>
      </c>
      <c r="B337" t="s">
        <v>131</v>
      </c>
      <c r="C337" t="s">
        <v>209</v>
      </c>
      <c r="D337" t="s">
        <v>228</v>
      </c>
      <c r="E337" t="s">
        <v>246</v>
      </c>
      <c r="F337" t="s">
        <v>264</v>
      </c>
      <c r="G337" t="s">
        <v>282</v>
      </c>
      <c r="H337" t="s">
        <v>297</v>
      </c>
      <c r="I337" t="s">
        <v>301</v>
      </c>
      <c r="J337" t="s">
        <v>265</v>
      </c>
      <c r="K337" t="s">
        <v>265</v>
      </c>
      <c r="L337" t="s">
        <v>265</v>
      </c>
      <c r="M337" t="s">
        <v>265</v>
      </c>
      <c r="N337" t="s">
        <v>265</v>
      </c>
      <c r="O337" t="s">
        <v>352</v>
      </c>
      <c r="P337" t="s">
        <v>265</v>
      </c>
      <c r="Q337" t="s">
        <v>265</v>
      </c>
      <c r="R337" t="s">
        <v>265</v>
      </c>
      <c r="S337" t="s">
        <v>265</v>
      </c>
      <c r="T337" t="s">
        <v>265</v>
      </c>
      <c r="U337" t="s">
        <v>265</v>
      </c>
      <c r="V337" t="s">
        <v>265</v>
      </c>
      <c r="W337" t="s">
        <v>265</v>
      </c>
      <c r="X337" t="s">
        <v>265</v>
      </c>
      <c r="Y337" t="s">
        <v>265</v>
      </c>
      <c r="AA337" t="s">
        <v>265</v>
      </c>
      <c r="AB337" t="s">
        <v>265</v>
      </c>
      <c r="AC337" t="s">
        <v>265</v>
      </c>
      <c r="AE337" t="str">
        <f t="shared" si="10"/>
        <v>Damion Lee</v>
      </c>
      <c r="AF337" t="str">
        <f t="shared" si="11"/>
        <v>Damion Lee</v>
      </c>
      <c r="AG337" s="4">
        <f>INDEX(PlayerInfo!B:B,MATCH($AE337,PlayerInfo!$A:$A,0))</f>
        <v>33898</v>
      </c>
      <c r="AH337" t="str">
        <f>INDEX(PlayerInfo!C:C,MATCH($AE337,PlayerInfo!$A:$A,0))</f>
        <v>Baltimore, MD</v>
      </c>
      <c r="AI337" t="str">
        <f>INDEX(PlayerInfo!D:D,MATCH($AE337,PlayerInfo!$A:$A,0))</f>
        <v>6'5</v>
      </c>
      <c r="AJ337">
        <f>INDEX(PlayerInfo!E:E,MATCH($AE337,PlayerInfo!$A:$A,0))</f>
        <v>210</v>
      </c>
      <c r="AK337" t="str">
        <f>INDEX(PlayerInfo!F:F,MATCH($AE337,PlayerInfo!$A:$A,0))</f>
        <v>Drexel/Louisville</v>
      </c>
      <c r="AL337" t="str">
        <f>INDEX(PlayerInfo!G:G,MATCH($AE337,PlayerInfo!$A:$A,0))</f>
        <v>Undrafted</v>
      </c>
    </row>
    <row r="338" spans="1:38" x14ac:dyDescent="0.25">
      <c r="A338" t="s">
        <v>49</v>
      </c>
      <c r="B338" t="s">
        <v>131</v>
      </c>
      <c r="C338" t="s">
        <v>209</v>
      </c>
      <c r="D338" t="s">
        <v>224</v>
      </c>
      <c r="E338" t="s">
        <v>242</v>
      </c>
      <c r="F338" t="s">
        <v>260</v>
      </c>
      <c r="G338" t="s">
        <v>278</v>
      </c>
      <c r="H338" t="s">
        <v>296</v>
      </c>
      <c r="I338" t="s">
        <v>300</v>
      </c>
      <c r="J338" t="s">
        <v>265</v>
      </c>
      <c r="K338" t="s">
        <v>265</v>
      </c>
      <c r="L338" t="s">
        <v>265</v>
      </c>
      <c r="M338" t="s">
        <v>265</v>
      </c>
      <c r="N338" t="s">
        <v>265</v>
      </c>
      <c r="O338" t="s">
        <v>348</v>
      </c>
      <c r="P338" t="s">
        <v>265</v>
      </c>
      <c r="Q338" t="s">
        <v>265</v>
      </c>
      <c r="R338" t="s">
        <v>265</v>
      </c>
      <c r="S338" t="s">
        <v>265</v>
      </c>
      <c r="T338" t="s">
        <v>265</v>
      </c>
      <c r="U338" t="s">
        <v>265</v>
      </c>
      <c r="V338" t="s">
        <v>265</v>
      </c>
      <c r="W338" t="s">
        <v>265</v>
      </c>
      <c r="X338" t="s">
        <v>265</v>
      </c>
      <c r="Y338" t="s">
        <v>265</v>
      </c>
      <c r="AA338" t="s">
        <v>265</v>
      </c>
      <c r="AB338" t="s">
        <v>265</v>
      </c>
      <c r="AC338" t="s">
        <v>265</v>
      </c>
      <c r="AE338" t="str">
        <f t="shared" si="10"/>
        <v>Draymond Green</v>
      </c>
      <c r="AF338" t="str">
        <f t="shared" si="11"/>
        <v>Draymond Green</v>
      </c>
      <c r="AG338" s="4">
        <f>INDEX(PlayerInfo!B:B,MATCH($AE338,PlayerInfo!$A:$A,0))</f>
        <v>32936</v>
      </c>
      <c r="AH338" t="str">
        <f>INDEX(PlayerInfo!C:C,MATCH($AE338,PlayerInfo!$A:$A,0))</f>
        <v>Saginaw, MI</v>
      </c>
      <c r="AI338" t="str">
        <f>INDEX(PlayerInfo!D:D,MATCH($AE338,PlayerInfo!$A:$A,0))</f>
        <v>6'6</v>
      </c>
      <c r="AJ338">
        <f>INDEX(PlayerInfo!E:E,MATCH($AE338,PlayerInfo!$A:$A,0))</f>
        <v>230</v>
      </c>
      <c r="AK338" t="str">
        <f>INDEX(PlayerInfo!F:F,MATCH($AE338,PlayerInfo!$A:$A,0))</f>
        <v>Michigan State</v>
      </c>
      <c r="AL338" t="str">
        <f>INDEX(PlayerInfo!G:G,MATCH($AE338,PlayerInfo!$A:$A,0))</f>
        <v>Rd 2, Pk 35 - GSW</v>
      </c>
    </row>
    <row r="339" spans="1:38" x14ac:dyDescent="0.25">
      <c r="A339" t="s">
        <v>49</v>
      </c>
      <c r="B339" t="s">
        <v>131</v>
      </c>
      <c r="C339" t="s">
        <v>209</v>
      </c>
      <c r="D339" t="s">
        <v>236</v>
      </c>
      <c r="E339" t="s">
        <v>254</v>
      </c>
      <c r="F339" t="s">
        <v>272</v>
      </c>
      <c r="G339" t="s">
        <v>290</v>
      </c>
      <c r="H339" t="s">
        <v>297</v>
      </c>
      <c r="I339" t="s">
        <v>301</v>
      </c>
      <c r="J339" t="s">
        <v>265</v>
      </c>
      <c r="K339" t="s">
        <v>265</v>
      </c>
      <c r="L339" t="s">
        <v>265</v>
      </c>
      <c r="M339" t="s">
        <v>265</v>
      </c>
      <c r="N339" t="s">
        <v>265</v>
      </c>
      <c r="O339" t="s">
        <v>360</v>
      </c>
      <c r="P339" t="s">
        <v>265</v>
      </c>
      <c r="Q339" t="s">
        <v>265</v>
      </c>
      <c r="R339" t="s">
        <v>265</v>
      </c>
      <c r="S339" t="s">
        <v>265</v>
      </c>
      <c r="T339" t="s">
        <v>265</v>
      </c>
      <c r="U339" t="s">
        <v>265</v>
      </c>
      <c r="V339" t="s">
        <v>265</v>
      </c>
      <c r="W339" t="s">
        <v>265</v>
      </c>
      <c r="X339" t="s">
        <v>265</v>
      </c>
      <c r="Y339" t="s">
        <v>265</v>
      </c>
      <c r="AA339" t="s">
        <v>265</v>
      </c>
      <c r="AB339" t="s">
        <v>265</v>
      </c>
      <c r="AC339" t="s">
        <v>265</v>
      </c>
      <c r="AE339" t="str">
        <f t="shared" si="10"/>
        <v>Andre Iguodala</v>
      </c>
      <c r="AF339" t="str">
        <f t="shared" si="11"/>
        <v>Andre Iguodala</v>
      </c>
      <c r="AG339" s="4">
        <f>INDEX(PlayerInfo!B:B,MATCH($AE339,PlayerInfo!$A:$A,0))</f>
        <v>30709</v>
      </c>
      <c r="AH339" t="str">
        <f>INDEX(PlayerInfo!C:C,MATCH($AE339,PlayerInfo!$A:$A,0))</f>
        <v>Springfield, IL</v>
      </c>
      <c r="AI339" t="str">
        <f>INDEX(PlayerInfo!D:D,MATCH($AE339,PlayerInfo!$A:$A,0))</f>
        <v>6'6</v>
      </c>
      <c r="AJ339">
        <f>INDEX(PlayerInfo!E:E,MATCH($AE339,PlayerInfo!$A:$A,0))</f>
        <v>215</v>
      </c>
      <c r="AK339" t="str">
        <f>INDEX(PlayerInfo!F:F,MATCH($AE339,PlayerInfo!$A:$A,0))</f>
        <v>Arizona</v>
      </c>
      <c r="AL339" t="str">
        <f>INDEX(PlayerInfo!G:G,MATCH($AE339,PlayerInfo!$A:$A,0))</f>
        <v>Rd 1, Pk 9 - PHI</v>
      </c>
    </row>
    <row r="340" spans="1:38" x14ac:dyDescent="0.25">
      <c r="A340" t="s">
        <v>49</v>
      </c>
      <c r="B340" t="s">
        <v>131</v>
      </c>
      <c r="C340" t="s">
        <v>209</v>
      </c>
      <c r="D340" t="s">
        <v>233</v>
      </c>
      <c r="E340" t="s">
        <v>251</v>
      </c>
      <c r="F340" t="s">
        <v>269</v>
      </c>
      <c r="G340" t="s">
        <v>287</v>
      </c>
      <c r="H340" t="s">
        <v>295</v>
      </c>
      <c r="I340" t="s">
        <v>299</v>
      </c>
      <c r="J340" t="s">
        <v>265</v>
      </c>
      <c r="K340" t="s">
        <v>265</v>
      </c>
      <c r="L340" t="s">
        <v>265</v>
      </c>
      <c r="M340" t="s">
        <v>265</v>
      </c>
      <c r="N340" t="s">
        <v>265</v>
      </c>
      <c r="O340" t="s">
        <v>357</v>
      </c>
      <c r="P340" t="s">
        <v>265</v>
      </c>
      <c r="Q340" t="s">
        <v>265</v>
      </c>
      <c r="R340" t="s">
        <v>265</v>
      </c>
      <c r="S340" t="s">
        <v>265</v>
      </c>
      <c r="T340" t="s">
        <v>265</v>
      </c>
      <c r="U340" t="s">
        <v>265</v>
      </c>
      <c r="V340" t="s">
        <v>265</v>
      </c>
      <c r="W340" t="s">
        <v>265</v>
      </c>
      <c r="X340" t="s">
        <v>265</v>
      </c>
      <c r="Y340" t="s">
        <v>265</v>
      </c>
      <c r="AA340" t="s">
        <v>265</v>
      </c>
      <c r="AB340" t="s">
        <v>265</v>
      </c>
      <c r="AC340" t="s">
        <v>265</v>
      </c>
      <c r="AE340" t="str">
        <f t="shared" si="10"/>
        <v>Quinndary Weatherspoon</v>
      </c>
      <c r="AF340" t="str">
        <f t="shared" si="11"/>
        <v>Quinndary Weatherspoon</v>
      </c>
      <c r="AG340" s="4">
        <f>INDEX(PlayerInfo!B:B,MATCH($AE340,PlayerInfo!$A:$A,0))</f>
        <v>35318</v>
      </c>
      <c r="AH340" t="str">
        <f>INDEX(PlayerInfo!C:C,MATCH($AE340,PlayerInfo!$A:$A,0))</f>
        <v>Canton, Mississippi</v>
      </c>
      <c r="AI340" t="str">
        <f>INDEX(PlayerInfo!D:D,MATCH($AE340,PlayerInfo!$A:$A,0))</f>
        <v>6'3</v>
      </c>
      <c r="AJ340">
        <f>INDEX(PlayerInfo!E:E,MATCH($AE340,PlayerInfo!$A:$A,0))</f>
        <v>205</v>
      </c>
      <c r="AK340" t="str">
        <f>INDEX(PlayerInfo!F:F,MATCH($AE340,PlayerInfo!$A:$A,0))</f>
        <v>Mississippi State</v>
      </c>
      <c r="AL340" t="str">
        <f>INDEX(PlayerInfo!G:G,MATCH($AE340,PlayerInfo!$A:$A,0))</f>
        <v>Rd 2, Pk 49 - SAS</v>
      </c>
    </row>
    <row r="341" spans="1:38" x14ac:dyDescent="0.25">
      <c r="A341" t="s">
        <v>49</v>
      </c>
      <c r="B341" t="s">
        <v>131</v>
      </c>
      <c r="C341" t="s">
        <v>209</v>
      </c>
      <c r="D341" t="s">
        <v>239</v>
      </c>
      <c r="E341" t="s">
        <v>257</v>
      </c>
      <c r="F341" t="s">
        <v>275</v>
      </c>
      <c r="G341" t="s">
        <v>293</v>
      </c>
      <c r="H341" t="s">
        <v>298</v>
      </c>
      <c r="I341" t="s">
        <v>302</v>
      </c>
      <c r="J341" t="s">
        <v>265</v>
      </c>
      <c r="K341" t="s">
        <v>265</v>
      </c>
      <c r="L341" t="s">
        <v>265</v>
      </c>
      <c r="M341" t="s">
        <v>265</v>
      </c>
      <c r="N341" t="s">
        <v>265</v>
      </c>
      <c r="O341" t="s">
        <v>363</v>
      </c>
      <c r="P341" t="s">
        <v>265</v>
      </c>
      <c r="Q341" t="s">
        <v>265</v>
      </c>
      <c r="R341" t="s">
        <v>265</v>
      </c>
      <c r="S341" t="s">
        <v>265</v>
      </c>
      <c r="T341" t="s">
        <v>265</v>
      </c>
      <c r="U341" t="s">
        <v>265</v>
      </c>
      <c r="V341" t="s">
        <v>265</v>
      </c>
      <c r="W341" t="s">
        <v>265</v>
      </c>
      <c r="X341" t="s">
        <v>265</v>
      </c>
      <c r="Y341" t="s">
        <v>265</v>
      </c>
      <c r="AA341" t="s">
        <v>265</v>
      </c>
      <c r="AB341" t="s">
        <v>265</v>
      </c>
      <c r="AC341" t="s">
        <v>265</v>
      </c>
      <c r="AE341" t="str">
        <f t="shared" si="10"/>
        <v>James Wiseman</v>
      </c>
      <c r="AF341" t="str">
        <f t="shared" si="11"/>
        <v>James Wiseman</v>
      </c>
      <c r="AG341" s="4">
        <f>INDEX(PlayerInfo!B:B,MATCH($AE341,PlayerInfo!$A:$A,0))</f>
        <v>36981</v>
      </c>
      <c r="AH341" t="str">
        <f>INDEX(PlayerInfo!C:C,MATCH($AE341,PlayerInfo!$A:$A,0))</f>
        <v>Nashville, TN</v>
      </c>
      <c r="AI341" t="str">
        <f>INDEX(PlayerInfo!D:D,MATCH($AE341,PlayerInfo!$A:$A,0))</f>
        <v>7'0</v>
      </c>
      <c r="AJ341">
        <f>INDEX(PlayerInfo!E:E,MATCH($AE341,PlayerInfo!$A:$A,0))</f>
        <v>240</v>
      </c>
      <c r="AK341" t="str">
        <f>INDEX(PlayerInfo!F:F,MATCH($AE341,PlayerInfo!$A:$A,0))</f>
        <v>Memphis</v>
      </c>
      <c r="AL341" t="str">
        <f>INDEX(PlayerInfo!G:G,MATCH($AE341,PlayerInfo!$A:$A,0))</f>
        <v>Rd 1, Pk 2 - GSW</v>
      </c>
    </row>
    <row r="342" spans="1:38" x14ac:dyDescent="0.25">
      <c r="A342" t="s">
        <v>50</v>
      </c>
      <c r="B342" t="s">
        <v>132</v>
      </c>
      <c r="C342" t="s">
        <v>210</v>
      </c>
      <c r="D342" t="s">
        <v>238</v>
      </c>
      <c r="E342" t="s">
        <v>256</v>
      </c>
      <c r="F342" t="s">
        <v>274</v>
      </c>
      <c r="G342" t="s">
        <v>292</v>
      </c>
      <c r="H342" t="s">
        <v>296</v>
      </c>
      <c r="I342" t="s">
        <v>300</v>
      </c>
      <c r="J342" t="s">
        <v>271</v>
      </c>
      <c r="K342" t="s">
        <v>322</v>
      </c>
      <c r="L342" t="s">
        <v>310</v>
      </c>
      <c r="M342" t="s">
        <v>261</v>
      </c>
      <c r="N342" t="s">
        <v>321</v>
      </c>
      <c r="O342" t="s">
        <v>362</v>
      </c>
      <c r="P342" t="s">
        <v>265</v>
      </c>
      <c r="Q342" t="s">
        <v>265</v>
      </c>
      <c r="R342" t="s">
        <v>270</v>
      </c>
      <c r="S342" t="s">
        <v>325</v>
      </c>
      <c r="T342" t="s">
        <v>264</v>
      </c>
      <c r="U342" t="s">
        <v>325</v>
      </c>
      <c r="V342" t="s">
        <v>259</v>
      </c>
      <c r="W342" t="s">
        <v>259</v>
      </c>
      <c r="X342" t="s">
        <v>264</v>
      </c>
      <c r="Y342" t="s">
        <v>263</v>
      </c>
      <c r="AA342" t="s">
        <v>270</v>
      </c>
      <c r="AB342" t="s">
        <v>378</v>
      </c>
      <c r="AC342" t="s">
        <v>265</v>
      </c>
      <c r="AD342" t="s">
        <v>396</v>
      </c>
      <c r="AE342" t="str">
        <f t="shared" si="10"/>
        <v>Andrew Wiggins</v>
      </c>
      <c r="AF342" t="str">
        <f t="shared" si="11"/>
        <v>Andrew Wiggins</v>
      </c>
      <c r="AG342" s="4">
        <f>INDEX(PlayerInfo!B:B,MATCH($AE342,PlayerInfo!$A:$A,0))</f>
        <v>34753</v>
      </c>
      <c r="AH342" t="str">
        <f>INDEX(PlayerInfo!C:C,MATCH($AE342,PlayerInfo!$A:$A,0))</f>
        <v>Toronto, ON</v>
      </c>
      <c r="AI342" t="str">
        <f>INDEX(PlayerInfo!D:D,MATCH($AE342,PlayerInfo!$A:$A,0))</f>
        <v>6'7</v>
      </c>
      <c r="AJ342">
        <f>INDEX(PlayerInfo!E:E,MATCH($AE342,PlayerInfo!$A:$A,0))</f>
        <v>197</v>
      </c>
      <c r="AK342" t="str">
        <f>INDEX(PlayerInfo!F:F,MATCH($AE342,PlayerInfo!$A:$A,0))</f>
        <v>Kansas</v>
      </c>
      <c r="AL342" t="str">
        <f>INDEX(PlayerInfo!G:G,MATCH($AE342,PlayerInfo!$A:$A,0))</f>
        <v>Rd 1, Pk 1 - CLE</v>
      </c>
    </row>
    <row r="343" spans="1:38" x14ac:dyDescent="0.25">
      <c r="A343" t="s">
        <v>50</v>
      </c>
      <c r="B343" t="s">
        <v>132</v>
      </c>
      <c r="C343" t="s">
        <v>210</v>
      </c>
      <c r="D343" t="s">
        <v>229</v>
      </c>
      <c r="E343" t="s">
        <v>247</v>
      </c>
      <c r="F343" t="s">
        <v>265</v>
      </c>
      <c r="G343" t="s">
        <v>283</v>
      </c>
      <c r="H343" t="s">
        <v>295</v>
      </c>
      <c r="I343" t="s">
        <v>299</v>
      </c>
      <c r="J343" t="s">
        <v>313</v>
      </c>
      <c r="K343" t="s">
        <v>261</v>
      </c>
      <c r="L343" t="s">
        <v>305</v>
      </c>
      <c r="M343" t="s">
        <v>261</v>
      </c>
      <c r="N343" t="s">
        <v>327</v>
      </c>
      <c r="O343" t="s">
        <v>353</v>
      </c>
      <c r="P343" t="s">
        <v>270</v>
      </c>
      <c r="Q343" t="s">
        <v>259</v>
      </c>
      <c r="R343" t="s">
        <v>270</v>
      </c>
      <c r="S343" t="s">
        <v>261</v>
      </c>
      <c r="T343" t="s">
        <v>264</v>
      </c>
      <c r="U343" t="s">
        <v>263</v>
      </c>
      <c r="V343" t="s">
        <v>264</v>
      </c>
      <c r="W343" t="s">
        <v>259</v>
      </c>
      <c r="X343" t="s">
        <v>265</v>
      </c>
      <c r="Y343" t="s">
        <v>270</v>
      </c>
      <c r="AA343" t="s">
        <v>265</v>
      </c>
      <c r="AB343" t="s">
        <v>269</v>
      </c>
      <c r="AC343" t="s">
        <v>264</v>
      </c>
      <c r="AD343" t="s">
        <v>397</v>
      </c>
      <c r="AE343" t="str">
        <f t="shared" si="10"/>
        <v>Gary Payton Ii</v>
      </c>
      <c r="AF343" t="str">
        <f t="shared" si="11"/>
        <v>Gary Payton II</v>
      </c>
      <c r="AG343" s="4">
        <f>INDEX(PlayerInfo!B:B,MATCH($AE343,PlayerInfo!$A:$A,0))</f>
        <v>33939</v>
      </c>
      <c r="AH343" t="str">
        <f>INDEX(PlayerInfo!C:C,MATCH($AE343,PlayerInfo!$A:$A,0))</f>
        <v>Seattle, WA</v>
      </c>
      <c r="AI343" t="str">
        <f>INDEX(PlayerInfo!D:D,MATCH($AE343,PlayerInfo!$A:$A,0))</f>
        <v>6'3</v>
      </c>
      <c r="AJ343">
        <f>INDEX(PlayerInfo!E:E,MATCH($AE343,PlayerInfo!$A:$A,0))</f>
        <v>195</v>
      </c>
      <c r="AK343" t="str">
        <f>INDEX(PlayerInfo!F:F,MATCH($AE343,PlayerInfo!$A:$A,0))</f>
        <v>Salt Lake CC/Oregon State</v>
      </c>
      <c r="AL343" t="str">
        <f>INDEX(PlayerInfo!G:G,MATCH($AE343,PlayerInfo!$A:$A,0))</f>
        <v>Undrafted</v>
      </c>
    </row>
    <row r="344" spans="1:38" x14ac:dyDescent="0.25">
      <c r="A344" t="s">
        <v>50</v>
      </c>
      <c r="B344" t="s">
        <v>132</v>
      </c>
      <c r="C344" t="s">
        <v>210</v>
      </c>
      <c r="D344" t="s">
        <v>225</v>
      </c>
      <c r="E344" t="s">
        <v>243</v>
      </c>
      <c r="F344" t="s">
        <v>261</v>
      </c>
      <c r="G344" t="s">
        <v>279</v>
      </c>
      <c r="H344" t="s">
        <v>296</v>
      </c>
      <c r="I344" t="s">
        <v>300</v>
      </c>
      <c r="J344" t="s">
        <v>313</v>
      </c>
      <c r="K344" t="s">
        <v>314</v>
      </c>
      <c r="L344" t="s">
        <v>270</v>
      </c>
      <c r="M344" t="s">
        <v>264</v>
      </c>
      <c r="N344" t="s">
        <v>270</v>
      </c>
      <c r="O344" t="s">
        <v>349</v>
      </c>
      <c r="P344" t="s">
        <v>265</v>
      </c>
      <c r="Q344" t="s">
        <v>265</v>
      </c>
      <c r="R344" t="s">
        <v>265</v>
      </c>
      <c r="S344" t="s">
        <v>265</v>
      </c>
      <c r="T344" t="s">
        <v>265</v>
      </c>
      <c r="U344" t="s">
        <v>317</v>
      </c>
      <c r="V344" t="s">
        <v>261</v>
      </c>
      <c r="W344" t="s">
        <v>263</v>
      </c>
      <c r="X344" t="s">
        <v>264</v>
      </c>
      <c r="Y344" t="s">
        <v>264</v>
      </c>
      <c r="AA344" t="s">
        <v>264</v>
      </c>
      <c r="AB344" t="s">
        <v>270</v>
      </c>
      <c r="AC344" t="s">
        <v>265</v>
      </c>
      <c r="AD344" t="s">
        <v>298</v>
      </c>
      <c r="AE344" t="str">
        <f t="shared" si="10"/>
        <v>Kevon Looney</v>
      </c>
      <c r="AF344" t="str">
        <f t="shared" si="11"/>
        <v>Kevon Looney</v>
      </c>
      <c r="AG344" s="4">
        <f>INDEX(PlayerInfo!B:B,MATCH($AE344,PlayerInfo!$A:$A,0))</f>
        <v>35101</v>
      </c>
      <c r="AH344" t="str">
        <f>INDEX(PlayerInfo!C:C,MATCH($AE344,PlayerInfo!$A:$A,0))</f>
        <v>Milwaukee, WI</v>
      </c>
      <c r="AI344" t="str">
        <f>INDEX(PlayerInfo!D:D,MATCH($AE344,PlayerInfo!$A:$A,0))</f>
        <v>6'9</v>
      </c>
      <c r="AJ344">
        <f>INDEX(PlayerInfo!E:E,MATCH($AE344,PlayerInfo!$A:$A,0))</f>
        <v>222</v>
      </c>
      <c r="AK344" t="str">
        <f>INDEX(PlayerInfo!F:F,MATCH($AE344,PlayerInfo!$A:$A,0))</f>
        <v>UCLA</v>
      </c>
      <c r="AL344" t="str">
        <f>INDEX(PlayerInfo!G:G,MATCH($AE344,PlayerInfo!$A:$A,0))</f>
        <v>Rd 1, Pk 30 - GSW</v>
      </c>
    </row>
    <row r="345" spans="1:38" x14ac:dyDescent="0.25">
      <c r="A345" t="s">
        <v>50</v>
      </c>
      <c r="B345" t="s">
        <v>132</v>
      </c>
      <c r="C345" t="s">
        <v>210</v>
      </c>
      <c r="D345" t="s">
        <v>223</v>
      </c>
      <c r="E345" t="s">
        <v>241</v>
      </c>
      <c r="F345" t="s">
        <v>259</v>
      </c>
      <c r="G345" t="s">
        <v>277</v>
      </c>
      <c r="H345" t="s">
        <v>295</v>
      </c>
      <c r="I345" t="s">
        <v>299</v>
      </c>
      <c r="J345" t="s">
        <v>317</v>
      </c>
      <c r="K345" t="s">
        <v>264</v>
      </c>
      <c r="L345" t="s">
        <v>325</v>
      </c>
      <c r="M345" t="s">
        <v>270</v>
      </c>
      <c r="N345" t="s">
        <v>270</v>
      </c>
      <c r="O345" t="s">
        <v>347</v>
      </c>
      <c r="P345" t="s">
        <v>264</v>
      </c>
      <c r="Q345" t="s">
        <v>270</v>
      </c>
      <c r="R345" t="s">
        <v>264</v>
      </c>
      <c r="S345" t="s">
        <v>264</v>
      </c>
      <c r="T345" t="s">
        <v>265</v>
      </c>
      <c r="U345" t="s">
        <v>265</v>
      </c>
      <c r="V345" t="s">
        <v>264</v>
      </c>
      <c r="W345" t="s">
        <v>265</v>
      </c>
      <c r="X345" t="s">
        <v>265</v>
      </c>
      <c r="Y345" t="s">
        <v>265</v>
      </c>
      <c r="AA345" t="s">
        <v>265</v>
      </c>
      <c r="AB345" t="s">
        <v>263</v>
      </c>
      <c r="AC345" t="s">
        <v>265</v>
      </c>
      <c r="AD345" t="s">
        <v>398</v>
      </c>
      <c r="AE345" t="str">
        <f t="shared" si="10"/>
        <v>Moses Moody</v>
      </c>
      <c r="AF345" t="str">
        <f t="shared" si="11"/>
        <v>Moses Moody</v>
      </c>
      <c r="AG345" s="4">
        <f>INDEX(PlayerInfo!B:B,MATCH($AE345,PlayerInfo!$A:$A,0))</f>
        <v>37407</v>
      </c>
      <c r="AH345" t="str">
        <f>INDEX(PlayerInfo!C:C,MATCH($AE345,PlayerInfo!$A:$A,0))</f>
        <v>Little Rock, AK</v>
      </c>
      <c r="AI345" t="str">
        <f>INDEX(PlayerInfo!D:D,MATCH($AE345,PlayerInfo!$A:$A,0))</f>
        <v>6'5</v>
      </c>
      <c r="AJ345">
        <f>INDEX(PlayerInfo!E:E,MATCH($AE345,PlayerInfo!$A:$A,0))</f>
        <v>211</v>
      </c>
      <c r="AK345" t="str">
        <f>INDEX(PlayerInfo!F:F,MATCH($AE345,PlayerInfo!$A:$A,0))</f>
        <v>Arkansas</v>
      </c>
      <c r="AL345" t="str">
        <f>INDEX(PlayerInfo!G:G,MATCH($AE345,PlayerInfo!$A:$A,0))</f>
        <v>Rd 1, Pk 14 - GSW</v>
      </c>
    </row>
    <row r="346" spans="1:38" x14ac:dyDescent="0.25">
      <c r="A346" t="s">
        <v>50</v>
      </c>
      <c r="B346" t="s">
        <v>132</v>
      </c>
      <c r="C346" t="s">
        <v>210</v>
      </c>
      <c r="D346" t="s">
        <v>235</v>
      </c>
      <c r="E346" t="s">
        <v>253</v>
      </c>
      <c r="F346" t="s">
        <v>271</v>
      </c>
      <c r="G346" t="s">
        <v>289</v>
      </c>
      <c r="H346" t="s">
        <v>295</v>
      </c>
      <c r="I346" t="s">
        <v>299</v>
      </c>
      <c r="J346" t="s">
        <v>275</v>
      </c>
      <c r="K346" t="s">
        <v>321</v>
      </c>
      <c r="L346" t="s">
        <v>308</v>
      </c>
      <c r="M346" t="s">
        <v>327</v>
      </c>
      <c r="N346" t="s">
        <v>304</v>
      </c>
      <c r="O346" t="s">
        <v>359</v>
      </c>
      <c r="P346" t="s">
        <v>272</v>
      </c>
      <c r="Q346" t="s">
        <v>272</v>
      </c>
      <c r="R346" t="s">
        <v>261</v>
      </c>
      <c r="S346" t="s">
        <v>312</v>
      </c>
      <c r="T346" t="s">
        <v>264</v>
      </c>
      <c r="U346" t="s">
        <v>259</v>
      </c>
      <c r="V346" t="s">
        <v>259</v>
      </c>
      <c r="W346" t="s">
        <v>264</v>
      </c>
      <c r="X346" t="s">
        <v>265</v>
      </c>
      <c r="Y346" t="s">
        <v>259</v>
      </c>
      <c r="AA346" t="s">
        <v>265</v>
      </c>
      <c r="AB346" t="s">
        <v>371</v>
      </c>
      <c r="AC346" t="s">
        <v>265</v>
      </c>
      <c r="AD346" t="s">
        <v>399</v>
      </c>
      <c r="AE346" t="str">
        <f t="shared" si="10"/>
        <v>Stephen Curry</v>
      </c>
      <c r="AF346" t="str">
        <f t="shared" si="11"/>
        <v>Stephen Curry</v>
      </c>
      <c r="AG346" s="4">
        <f>INDEX(PlayerInfo!B:B,MATCH($AE346,PlayerInfo!$A:$A,0))</f>
        <v>32216</v>
      </c>
      <c r="AH346" t="str">
        <f>INDEX(PlayerInfo!C:C,MATCH($AE346,PlayerInfo!$A:$A,0))</f>
        <v>Akron, OH</v>
      </c>
      <c r="AI346" t="str">
        <f>INDEX(PlayerInfo!D:D,MATCH($AE346,PlayerInfo!$A:$A,0))</f>
        <v>6'2</v>
      </c>
      <c r="AJ346">
        <f>INDEX(PlayerInfo!E:E,MATCH($AE346,PlayerInfo!$A:$A,0))</f>
        <v>185</v>
      </c>
      <c r="AK346" t="str">
        <f>INDEX(PlayerInfo!F:F,MATCH($AE346,PlayerInfo!$A:$A,0))</f>
        <v>Davidson</v>
      </c>
      <c r="AL346" t="str">
        <f>INDEX(PlayerInfo!G:G,MATCH($AE346,PlayerInfo!$A:$A,0))</f>
        <v>Rd 1, Pk 7 - GSW</v>
      </c>
    </row>
    <row r="347" spans="1:38" x14ac:dyDescent="0.25">
      <c r="A347" t="s">
        <v>50</v>
      </c>
      <c r="B347" t="s">
        <v>132</v>
      </c>
      <c r="C347" t="s">
        <v>210</v>
      </c>
      <c r="D347" t="s">
        <v>227</v>
      </c>
      <c r="E347" t="s">
        <v>245</v>
      </c>
      <c r="F347" t="s">
        <v>263</v>
      </c>
      <c r="G347" t="s">
        <v>281</v>
      </c>
      <c r="H347" t="s">
        <v>295</v>
      </c>
      <c r="I347" t="s">
        <v>299</v>
      </c>
      <c r="J347" t="s">
        <v>314</v>
      </c>
      <c r="K347" t="s">
        <v>275</v>
      </c>
      <c r="L347" t="s">
        <v>310</v>
      </c>
      <c r="M347" t="s">
        <v>261</v>
      </c>
      <c r="N347" t="s">
        <v>310</v>
      </c>
      <c r="O347" t="s">
        <v>351</v>
      </c>
      <c r="P347" t="s">
        <v>264</v>
      </c>
      <c r="Q347" t="s">
        <v>264</v>
      </c>
      <c r="R347" t="s">
        <v>264</v>
      </c>
      <c r="S347" t="s">
        <v>325</v>
      </c>
      <c r="T347" t="s">
        <v>270</v>
      </c>
      <c r="U347" t="s">
        <v>265</v>
      </c>
      <c r="V347" t="s">
        <v>263</v>
      </c>
      <c r="W347" t="s">
        <v>259</v>
      </c>
      <c r="X347" t="s">
        <v>265</v>
      </c>
      <c r="Y347" t="s">
        <v>270</v>
      </c>
      <c r="AA347" t="s">
        <v>265</v>
      </c>
      <c r="AB347" t="s">
        <v>380</v>
      </c>
      <c r="AC347" t="s">
        <v>264</v>
      </c>
      <c r="AE347" t="str">
        <f t="shared" si="10"/>
        <v>Jordan Poole</v>
      </c>
      <c r="AF347" t="str">
        <f t="shared" si="11"/>
        <v>Jordan Poole</v>
      </c>
      <c r="AG347" s="4">
        <f>INDEX(PlayerInfo!B:B,MATCH($AE347,PlayerInfo!$A:$A,0))</f>
        <v>36330</v>
      </c>
      <c r="AH347" t="str">
        <f>INDEX(PlayerInfo!C:C,MATCH($AE347,PlayerInfo!$A:$A,0))</f>
        <v>Milwaukee, WI</v>
      </c>
      <c r="AI347" t="str">
        <f>INDEX(PlayerInfo!D:D,MATCH($AE347,PlayerInfo!$A:$A,0))</f>
        <v>6'4</v>
      </c>
      <c r="AJ347">
        <f>INDEX(PlayerInfo!E:E,MATCH($AE347,PlayerInfo!$A:$A,0))</f>
        <v>194</v>
      </c>
      <c r="AK347" t="str">
        <f>INDEX(PlayerInfo!F:F,MATCH($AE347,PlayerInfo!$A:$A,0))</f>
        <v>Michigan</v>
      </c>
      <c r="AL347" t="str">
        <f>INDEX(PlayerInfo!G:G,MATCH($AE347,PlayerInfo!$A:$A,0))</f>
        <v>Rd 1, Pk 28 - GSW</v>
      </c>
    </row>
    <row r="348" spans="1:38" x14ac:dyDescent="0.25">
      <c r="A348" t="s">
        <v>50</v>
      </c>
      <c r="B348" t="s">
        <v>132</v>
      </c>
      <c r="C348" t="s">
        <v>210</v>
      </c>
      <c r="D348" t="s">
        <v>228</v>
      </c>
      <c r="E348" t="s">
        <v>246</v>
      </c>
      <c r="F348" t="s">
        <v>264</v>
      </c>
      <c r="G348" t="s">
        <v>282</v>
      </c>
      <c r="H348" t="s">
        <v>297</v>
      </c>
      <c r="I348" t="s">
        <v>301</v>
      </c>
      <c r="J348" t="s">
        <v>314</v>
      </c>
      <c r="K348" t="s">
        <v>345</v>
      </c>
      <c r="L348" t="s">
        <v>269</v>
      </c>
      <c r="M348" t="s">
        <v>325</v>
      </c>
      <c r="N348" t="s">
        <v>266</v>
      </c>
      <c r="O348" t="s">
        <v>352</v>
      </c>
      <c r="P348" t="s">
        <v>270</v>
      </c>
      <c r="Q348" t="s">
        <v>270</v>
      </c>
      <c r="R348" t="s">
        <v>264</v>
      </c>
      <c r="S348" t="s">
        <v>270</v>
      </c>
      <c r="T348" t="s">
        <v>270</v>
      </c>
      <c r="U348" t="s">
        <v>259</v>
      </c>
      <c r="V348" t="s">
        <v>270</v>
      </c>
      <c r="W348" t="s">
        <v>261</v>
      </c>
      <c r="X348" t="s">
        <v>264</v>
      </c>
      <c r="Y348" t="s">
        <v>264</v>
      </c>
      <c r="AA348" t="s">
        <v>265</v>
      </c>
      <c r="AB348" t="s">
        <v>390</v>
      </c>
      <c r="AC348" t="s">
        <v>264</v>
      </c>
      <c r="AE348" t="str">
        <f t="shared" si="10"/>
        <v>Damion Lee</v>
      </c>
      <c r="AF348" t="str">
        <f t="shared" si="11"/>
        <v>Damion Lee</v>
      </c>
      <c r="AG348" s="4">
        <f>INDEX(PlayerInfo!B:B,MATCH($AE348,PlayerInfo!$A:$A,0))</f>
        <v>33898</v>
      </c>
      <c r="AH348" t="str">
        <f>INDEX(PlayerInfo!C:C,MATCH($AE348,PlayerInfo!$A:$A,0))</f>
        <v>Baltimore, MD</v>
      </c>
      <c r="AI348" t="str">
        <f>INDEX(PlayerInfo!D:D,MATCH($AE348,PlayerInfo!$A:$A,0))</f>
        <v>6'5</v>
      </c>
      <c r="AJ348">
        <f>INDEX(PlayerInfo!E:E,MATCH($AE348,PlayerInfo!$A:$A,0))</f>
        <v>210</v>
      </c>
      <c r="AK348" t="str">
        <f>INDEX(PlayerInfo!F:F,MATCH($AE348,PlayerInfo!$A:$A,0))</f>
        <v>Drexel/Louisville</v>
      </c>
      <c r="AL348" t="str">
        <f>INDEX(PlayerInfo!G:G,MATCH($AE348,PlayerInfo!$A:$A,0))</f>
        <v>Undrafted</v>
      </c>
    </row>
    <row r="349" spans="1:38" x14ac:dyDescent="0.25">
      <c r="A349" t="s">
        <v>50</v>
      </c>
      <c r="B349" t="s">
        <v>132</v>
      </c>
      <c r="C349" t="s">
        <v>210</v>
      </c>
      <c r="D349" t="s">
        <v>231</v>
      </c>
      <c r="E349" t="s">
        <v>249</v>
      </c>
      <c r="F349" t="s">
        <v>267</v>
      </c>
      <c r="G349" t="s">
        <v>285</v>
      </c>
      <c r="H349" t="s">
        <v>296</v>
      </c>
      <c r="I349" t="s">
        <v>300</v>
      </c>
      <c r="J349" t="s">
        <v>260</v>
      </c>
      <c r="K349" t="s">
        <v>262</v>
      </c>
      <c r="L349" t="s">
        <v>321</v>
      </c>
      <c r="M349" t="s">
        <v>261</v>
      </c>
      <c r="N349" t="s">
        <v>310</v>
      </c>
      <c r="O349" t="s">
        <v>355</v>
      </c>
      <c r="P349" t="s">
        <v>270</v>
      </c>
      <c r="Q349" t="s">
        <v>270</v>
      </c>
      <c r="R349" t="s">
        <v>264</v>
      </c>
      <c r="S349" t="s">
        <v>261</v>
      </c>
      <c r="T349" t="s">
        <v>265</v>
      </c>
      <c r="U349" t="s">
        <v>263</v>
      </c>
      <c r="V349" t="s">
        <v>264</v>
      </c>
      <c r="W349" t="s">
        <v>264</v>
      </c>
      <c r="X349" t="s">
        <v>265</v>
      </c>
      <c r="Y349" t="s">
        <v>270</v>
      </c>
      <c r="AA349" t="s">
        <v>265</v>
      </c>
      <c r="AB349" t="s">
        <v>379</v>
      </c>
      <c r="AC349" t="s">
        <v>264</v>
      </c>
      <c r="AE349" t="str">
        <f t="shared" si="10"/>
        <v>Jonathan Kuminga</v>
      </c>
      <c r="AF349" t="str">
        <f t="shared" si="11"/>
        <v>Jonathan Kuminga</v>
      </c>
      <c r="AG349" s="4">
        <f>INDEX(PlayerInfo!B:B,MATCH($AE349,PlayerInfo!$A:$A,0))</f>
        <v>37535</v>
      </c>
      <c r="AH349" t="str">
        <f>INDEX(PlayerInfo!C:C,MATCH($AE349,PlayerInfo!$A:$A,0))</f>
        <v>Goma, DR Congo</v>
      </c>
      <c r="AI349" t="str">
        <f>INDEX(PlayerInfo!D:D,MATCH($AE349,PlayerInfo!$A:$A,0))</f>
        <v>6'7</v>
      </c>
      <c r="AJ349">
        <f>INDEX(PlayerInfo!E:E,MATCH($AE349,PlayerInfo!$A:$A,0))</f>
        <v>225</v>
      </c>
      <c r="AK349" t="str">
        <f>INDEX(PlayerInfo!F:F,MATCH($AE349,PlayerInfo!$A:$A,0))</f>
        <v>NBA G League</v>
      </c>
      <c r="AL349" t="str">
        <f>INDEX(PlayerInfo!G:G,MATCH($AE349,PlayerInfo!$A:$A,0))</f>
        <v>Rd 1, Pk 7 - GSW</v>
      </c>
    </row>
    <row r="350" spans="1:38" x14ac:dyDescent="0.25">
      <c r="A350" t="s">
        <v>50</v>
      </c>
      <c r="B350" t="s">
        <v>132</v>
      </c>
      <c r="C350" t="s">
        <v>210</v>
      </c>
      <c r="D350" t="s">
        <v>237</v>
      </c>
      <c r="E350" t="s">
        <v>255</v>
      </c>
      <c r="F350" t="s">
        <v>273</v>
      </c>
      <c r="G350" t="s">
        <v>291</v>
      </c>
      <c r="H350" t="s">
        <v>296</v>
      </c>
      <c r="I350" t="s">
        <v>300</v>
      </c>
      <c r="J350" t="s">
        <v>312</v>
      </c>
      <c r="K350" t="s">
        <v>346</v>
      </c>
      <c r="L350" t="s">
        <v>270</v>
      </c>
      <c r="M350" t="s">
        <v>264</v>
      </c>
      <c r="N350" t="s">
        <v>259</v>
      </c>
      <c r="O350" t="s">
        <v>361</v>
      </c>
      <c r="P350" t="s">
        <v>265</v>
      </c>
      <c r="Q350" t="s">
        <v>265</v>
      </c>
      <c r="R350" t="s">
        <v>265</v>
      </c>
      <c r="S350" t="s">
        <v>270</v>
      </c>
      <c r="T350" t="s">
        <v>264</v>
      </c>
      <c r="U350" t="s">
        <v>259</v>
      </c>
      <c r="V350" t="s">
        <v>264</v>
      </c>
      <c r="W350" t="s">
        <v>265</v>
      </c>
      <c r="X350" t="s">
        <v>325</v>
      </c>
      <c r="Y350" t="s">
        <v>270</v>
      </c>
      <c r="AA350" t="s">
        <v>265</v>
      </c>
      <c r="AB350" t="s">
        <v>382</v>
      </c>
      <c r="AC350" t="s">
        <v>265</v>
      </c>
      <c r="AE350" t="str">
        <f t="shared" si="10"/>
        <v>Otto Porter Jr</v>
      </c>
      <c r="AF350" t="str">
        <f t="shared" si="11"/>
        <v>Otto Porter Jr</v>
      </c>
      <c r="AG350" s="4">
        <f>INDEX(PlayerInfo!B:B,MATCH($AE350,PlayerInfo!$A:$A,0))</f>
        <v>34123</v>
      </c>
      <c r="AH350" t="str">
        <f>INDEX(PlayerInfo!C:C,MATCH($AE350,PlayerInfo!$A:$A,0))</f>
        <v>St. Louis, MO</v>
      </c>
      <c r="AI350" t="str">
        <f>INDEX(PlayerInfo!D:D,MATCH($AE350,PlayerInfo!$A:$A,0))</f>
        <v>6'8</v>
      </c>
      <c r="AJ350">
        <f>INDEX(PlayerInfo!E:E,MATCH($AE350,PlayerInfo!$A:$A,0))</f>
        <v>200</v>
      </c>
      <c r="AK350" t="str">
        <f>INDEX(PlayerInfo!F:F,MATCH($AE350,PlayerInfo!$A:$A,0))</f>
        <v>Georgetown</v>
      </c>
      <c r="AL350" t="str">
        <f>INDEX(PlayerInfo!G:G,MATCH($AE350,PlayerInfo!$A:$A,0))</f>
        <v>Rd 1, Pk 3 - WAS</v>
      </c>
    </row>
    <row r="351" spans="1:38" x14ac:dyDescent="0.25">
      <c r="A351" t="s">
        <v>50</v>
      </c>
      <c r="B351" t="s">
        <v>132</v>
      </c>
      <c r="C351" t="s">
        <v>210</v>
      </c>
      <c r="D351" t="s">
        <v>232</v>
      </c>
      <c r="E351" t="s">
        <v>250</v>
      </c>
      <c r="F351" t="s">
        <v>268</v>
      </c>
      <c r="G351" t="s">
        <v>286</v>
      </c>
      <c r="H351" t="s">
        <v>296</v>
      </c>
      <c r="I351" t="s">
        <v>300</v>
      </c>
      <c r="J351" t="s">
        <v>276</v>
      </c>
      <c r="K351" t="s">
        <v>324</v>
      </c>
      <c r="L351" t="s">
        <v>259</v>
      </c>
      <c r="M351" t="s">
        <v>264</v>
      </c>
      <c r="N351" t="s">
        <v>263</v>
      </c>
      <c r="O351" t="s">
        <v>356</v>
      </c>
      <c r="P351" t="s">
        <v>270</v>
      </c>
      <c r="Q351" t="s">
        <v>270</v>
      </c>
      <c r="R351" t="s">
        <v>265</v>
      </c>
      <c r="S351" t="s">
        <v>270</v>
      </c>
      <c r="T351" t="s">
        <v>265</v>
      </c>
      <c r="U351" t="s">
        <v>264</v>
      </c>
      <c r="V351" t="s">
        <v>259</v>
      </c>
      <c r="W351" t="s">
        <v>263</v>
      </c>
      <c r="X351" t="s">
        <v>270</v>
      </c>
      <c r="Y351" t="s">
        <v>265</v>
      </c>
      <c r="AA351" t="s">
        <v>265</v>
      </c>
      <c r="AB351" t="s">
        <v>386</v>
      </c>
      <c r="AC351" t="s">
        <v>264</v>
      </c>
      <c r="AE351" t="str">
        <f t="shared" si="10"/>
        <v>Juan Toscano-Anderson</v>
      </c>
      <c r="AF351" t="str">
        <f t="shared" si="11"/>
        <v>Juan Toscano-Anderson</v>
      </c>
      <c r="AG351" s="4">
        <f>INDEX(PlayerInfo!B:B,MATCH($AE351,PlayerInfo!$A:$A,0))</f>
        <v>34069</v>
      </c>
      <c r="AH351" t="str">
        <f>INDEX(PlayerInfo!C:C,MATCH($AE351,PlayerInfo!$A:$A,0))</f>
        <v>Oakland, CA</v>
      </c>
      <c r="AI351" t="str">
        <f>INDEX(PlayerInfo!D:D,MATCH($AE351,PlayerInfo!$A:$A,0))</f>
        <v>6'6</v>
      </c>
      <c r="AJ351">
        <f>INDEX(PlayerInfo!E:E,MATCH($AE351,PlayerInfo!$A:$A,0))</f>
        <v>209</v>
      </c>
      <c r="AK351" t="str">
        <f>INDEX(PlayerInfo!F:F,MATCH($AE351,PlayerInfo!$A:$A,0))</f>
        <v>Marquette</v>
      </c>
      <c r="AL351" t="str">
        <f>INDEX(PlayerInfo!G:G,MATCH($AE351,PlayerInfo!$A:$A,0))</f>
        <v>Undrafted</v>
      </c>
    </row>
    <row r="352" spans="1:38" x14ac:dyDescent="0.25">
      <c r="A352" t="s">
        <v>50</v>
      </c>
      <c r="B352" t="s">
        <v>132</v>
      </c>
      <c r="C352" t="s">
        <v>210</v>
      </c>
      <c r="D352" t="s">
        <v>230</v>
      </c>
      <c r="E352" t="s">
        <v>248</v>
      </c>
      <c r="F352" t="s">
        <v>266</v>
      </c>
      <c r="G352" t="s">
        <v>284</v>
      </c>
      <c r="H352" t="s">
        <v>296</v>
      </c>
      <c r="I352" t="s">
        <v>300</v>
      </c>
      <c r="J352" t="s">
        <v>265</v>
      </c>
      <c r="K352" t="s">
        <v>265</v>
      </c>
      <c r="L352" t="s">
        <v>265</v>
      </c>
      <c r="M352" t="s">
        <v>265</v>
      </c>
      <c r="N352" t="s">
        <v>265</v>
      </c>
      <c r="O352" t="s">
        <v>354</v>
      </c>
      <c r="P352" t="s">
        <v>265</v>
      </c>
      <c r="Q352" t="s">
        <v>265</v>
      </c>
      <c r="R352" t="s">
        <v>265</v>
      </c>
      <c r="S352" t="s">
        <v>265</v>
      </c>
      <c r="T352" t="s">
        <v>265</v>
      </c>
      <c r="U352" t="s">
        <v>265</v>
      </c>
      <c r="V352" t="s">
        <v>265</v>
      </c>
      <c r="W352" t="s">
        <v>265</v>
      </c>
      <c r="X352" t="s">
        <v>265</v>
      </c>
      <c r="Y352" t="s">
        <v>265</v>
      </c>
      <c r="AA352" t="s">
        <v>265</v>
      </c>
      <c r="AB352" t="s">
        <v>265</v>
      </c>
      <c r="AC352" t="s">
        <v>265</v>
      </c>
      <c r="AE352" t="str">
        <f t="shared" si="10"/>
        <v>Nemanja Bjelica</v>
      </c>
      <c r="AF352" t="str">
        <f t="shared" si="11"/>
        <v>Nemanja Bjelica</v>
      </c>
      <c r="AG352" s="4">
        <f>INDEX(PlayerInfo!B:B,MATCH($AE352,PlayerInfo!$A:$A,0))</f>
        <v>32272</v>
      </c>
      <c r="AH352" t="str">
        <f>INDEX(PlayerInfo!C:C,MATCH($AE352,PlayerInfo!$A:$A,0))</f>
        <v>Belgrade, Serbia</v>
      </c>
      <c r="AI352" t="str">
        <f>INDEX(PlayerInfo!D:D,MATCH($AE352,PlayerInfo!$A:$A,0))</f>
        <v>6'9</v>
      </c>
      <c r="AJ352">
        <f>INDEX(PlayerInfo!E:E,MATCH($AE352,PlayerInfo!$A:$A,0))</f>
        <v>234</v>
      </c>
      <c r="AK352" t="str">
        <f>INDEX(PlayerInfo!F:F,MATCH($AE352,PlayerInfo!$A:$A,0))</f>
        <v>-</v>
      </c>
      <c r="AL352" t="str">
        <f>INDEX(PlayerInfo!G:G,MATCH($AE352,PlayerInfo!$A:$A,0))</f>
        <v>Rd 2, Pk 35 - WAS</v>
      </c>
    </row>
    <row r="353" spans="1:38" x14ac:dyDescent="0.25">
      <c r="A353" t="s">
        <v>50</v>
      </c>
      <c r="B353" t="s">
        <v>132</v>
      </c>
      <c r="C353" t="s">
        <v>210</v>
      </c>
      <c r="D353" t="s">
        <v>234</v>
      </c>
      <c r="E353" t="s">
        <v>252</v>
      </c>
      <c r="F353" t="s">
        <v>270</v>
      </c>
      <c r="G353" t="s">
        <v>288</v>
      </c>
      <c r="H353" t="s">
        <v>295</v>
      </c>
      <c r="I353" t="s">
        <v>299</v>
      </c>
      <c r="J353" t="s">
        <v>265</v>
      </c>
      <c r="K353" t="s">
        <v>265</v>
      </c>
      <c r="L353" t="s">
        <v>265</v>
      </c>
      <c r="M353" t="s">
        <v>265</v>
      </c>
      <c r="N353" t="s">
        <v>265</v>
      </c>
      <c r="O353" t="s">
        <v>358</v>
      </c>
      <c r="P353" t="s">
        <v>265</v>
      </c>
      <c r="Q353" t="s">
        <v>265</v>
      </c>
      <c r="R353" t="s">
        <v>265</v>
      </c>
      <c r="S353" t="s">
        <v>265</v>
      </c>
      <c r="T353" t="s">
        <v>265</v>
      </c>
      <c r="U353" t="s">
        <v>265</v>
      </c>
      <c r="V353" t="s">
        <v>265</v>
      </c>
      <c r="W353" t="s">
        <v>265</v>
      </c>
      <c r="X353" t="s">
        <v>265</v>
      </c>
      <c r="Y353" t="s">
        <v>265</v>
      </c>
      <c r="AA353" t="s">
        <v>265</v>
      </c>
      <c r="AB353" t="s">
        <v>265</v>
      </c>
      <c r="AC353" t="s">
        <v>265</v>
      </c>
      <c r="AE353" t="str">
        <f t="shared" si="10"/>
        <v>Chris Chiozza</v>
      </c>
      <c r="AF353" t="str">
        <f t="shared" si="11"/>
        <v>Chris Chiozza</v>
      </c>
      <c r="AG353" s="4">
        <f>INDEX(PlayerInfo!B:B,MATCH($AE353,PlayerInfo!$A:$A,0))</f>
        <v>35024</v>
      </c>
      <c r="AH353" t="str">
        <f>INDEX(PlayerInfo!C:C,MATCH($AE353,PlayerInfo!$A:$A,0))</f>
        <v>Memphis, TN</v>
      </c>
      <c r="AI353" t="str">
        <f>INDEX(PlayerInfo!D:D,MATCH($AE353,PlayerInfo!$A:$A,0))</f>
        <v>5'11</v>
      </c>
      <c r="AJ353">
        <f>INDEX(PlayerInfo!E:E,MATCH($AE353,PlayerInfo!$A:$A,0))</f>
        <v>175</v>
      </c>
      <c r="AK353" t="str">
        <f>INDEX(PlayerInfo!F:F,MATCH($AE353,PlayerInfo!$A:$A,0))</f>
        <v>Florida</v>
      </c>
      <c r="AL353" t="str">
        <f>INDEX(PlayerInfo!G:G,MATCH($AE353,PlayerInfo!$A:$A,0))</f>
        <v>Undrafted</v>
      </c>
    </row>
    <row r="354" spans="1:38" x14ac:dyDescent="0.25">
      <c r="A354" t="s">
        <v>50</v>
      </c>
      <c r="B354" t="s">
        <v>132</v>
      </c>
      <c r="C354" t="s">
        <v>210</v>
      </c>
      <c r="D354" t="s">
        <v>224</v>
      </c>
      <c r="E354" t="s">
        <v>242</v>
      </c>
      <c r="F354" t="s">
        <v>260</v>
      </c>
      <c r="G354" t="s">
        <v>278</v>
      </c>
      <c r="H354" t="s">
        <v>296</v>
      </c>
      <c r="I354" t="s">
        <v>300</v>
      </c>
      <c r="J354" t="s">
        <v>265</v>
      </c>
      <c r="K354" t="s">
        <v>265</v>
      </c>
      <c r="L354" t="s">
        <v>265</v>
      </c>
      <c r="M354" t="s">
        <v>265</v>
      </c>
      <c r="N354" t="s">
        <v>265</v>
      </c>
      <c r="O354" t="s">
        <v>348</v>
      </c>
      <c r="P354" t="s">
        <v>265</v>
      </c>
      <c r="Q354" t="s">
        <v>265</v>
      </c>
      <c r="R354" t="s">
        <v>265</v>
      </c>
      <c r="S354" t="s">
        <v>265</v>
      </c>
      <c r="T354" t="s">
        <v>265</v>
      </c>
      <c r="U354" t="s">
        <v>265</v>
      </c>
      <c r="V354" t="s">
        <v>265</v>
      </c>
      <c r="W354" t="s">
        <v>265</v>
      </c>
      <c r="X354" t="s">
        <v>265</v>
      </c>
      <c r="Y354" t="s">
        <v>265</v>
      </c>
      <c r="AA354" t="s">
        <v>265</v>
      </c>
      <c r="AB354" t="s">
        <v>265</v>
      </c>
      <c r="AC354" t="s">
        <v>265</v>
      </c>
      <c r="AE354" t="str">
        <f t="shared" si="10"/>
        <v>Draymond Green</v>
      </c>
      <c r="AF354" t="str">
        <f t="shared" si="11"/>
        <v>Draymond Green</v>
      </c>
      <c r="AG354" s="4">
        <f>INDEX(PlayerInfo!B:B,MATCH($AE354,PlayerInfo!$A:$A,0))</f>
        <v>32936</v>
      </c>
      <c r="AH354" t="str">
        <f>INDEX(PlayerInfo!C:C,MATCH($AE354,PlayerInfo!$A:$A,0))</f>
        <v>Saginaw, MI</v>
      </c>
      <c r="AI354" t="str">
        <f>INDEX(PlayerInfo!D:D,MATCH($AE354,PlayerInfo!$A:$A,0))</f>
        <v>6'6</v>
      </c>
      <c r="AJ354">
        <f>INDEX(PlayerInfo!E:E,MATCH($AE354,PlayerInfo!$A:$A,0))</f>
        <v>230</v>
      </c>
      <c r="AK354" t="str">
        <f>INDEX(PlayerInfo!F:F,MATCH($AE354,PlayerInfo!$A:$A,0))</f>
        <v>Michigan State</v>
      </c>
      <c r="AL354" t="str">
        <f>INDEX(PlayerInfo!G:G,MATCH($AE354,PlayerInfo!$A:$A,0))</f>
        <v>Rd 2, Pk 35 - GSW</v>
      </c>
    </row>
    <row r="355" spans="1:38" x14ac:dyDescent="0.25">
      <c r="A355" t="s">
        <v>50</v>
      </c>
      <c r="B355" t="s">
        <v>132</v>
      </c>
      <c r="C355" t="s">
        <v>210</v>
      </c>
      <c r="D355" t="s">
        <v>236</v>
      </c>
      <c r="E355" t="s">
        <v>254</v>
      </c>
      <c r="F355" t="s">
        <v>272</v>
      </c>
      <c r="G355" t="s">
        <v>290</v>
      </c>
      <c r="H355" t="s">
        <v>297</v>
      </c>
      <c r="I355" t="s">
        <v>301</v>
      </c>
      <c r="J355" t="s">
        <v>265</v>
      </c>
      <c r="K355" t="s">
        <v>265</v>
      </c>
      <c r="L355" t="s">
        <v>265</v>
      </c>
      <c r="M355" t="s">
        <v>265</v>
      </c>
      <c r="N355" t="s">
        <v>265</v>
      </c>
      <c r="O355" t="s">
        <v>360</v>
      </c>
      <c r="P355" t="s">
        <v>265</v>
      </c>
      <c r="Q355" t="s">
        <v>265</v>
      </c>
      <c r="R355" t="s">
        <v>265</v>
      </c>
      <c r="S355" t="s">
        <v>265</v>
      </c>
      <c r="T355" t="s">
        <v>265</v>
      </c>
      <c r="U355" t="s">
        <v>265</v>
      </c>
      <c r="V355" t="s">
        <v>265</v>
      </c>
      <c r="W355" t="s">
        <v>265</v>
      </c>
      <c r="X355" t="s">
        <v>265</v>
      </c>
      <c r="Y355" t="s">
        <v>265</v>
      </c>
      <c r="AA355" t="s">
        <v>265</v>
      </c>
      <c r="AB355" t="s">
        <v>265</v>
      </c>
      <c r="AC355" t="s">
        <v>265</v>
      </c>
      <c r="AE355" t="str">
        <f t="shared" si="10"/>
        <v>Andre Iguodala</v>
      </c>
      <c r="AF355" t="str">
        <f t="shared" si="11"/>
        <v>Andre Iguodala</v>
      </c>
      <c r="AG355" s="4">
        <f>INDEX(PlayerInfo!B:B,MATCH($AE355,PlayerInfo!$A:$A,0))</f>
        <v>30709</v>
      </c>
      <c r="AH355" t="str">
        <f>INDEX(PlayerInfo!C:C,MATCH($AE355,PlayerInfo!$A:$A,0))</f>
        <v>Springfield, IL</v>
      </c>
      <c r="AI355" t="str">
        <f>INDEX(PlayerInfo!D:D,MATCH($AE355,PlayerInfo!$A:$A,0))</f>
        <v>6'6</v>
      </c>
      <c r="AJ355">
        <f>INDEX(PlayerInfo!E:E,MATCH($AE355,PlayerInfo!$A:$A,0))</f>
        <v>215</v>
      </c>
      <c r="AK355" t="str">
        <f>INDEX(PlayerInfo!F:F,MATCH($AE355,PlayerInfo!$A:$A,0))</f>
        <v>Arizona</v>
      </c>
      <c r="AL355" t="str">
        <f>INDEX(PlayerInfo!G:G,MATCH($AE355,PlayerInfo!$A:$A,0))</f>
        <v>Rd 1, Pk 9 - PHI</v>
      </c>
    </row>
    <row r="356" spans="1:38" x14ac:dyDescent="0.25">
      <c r="A356" t="s">
        <v>50</v>
      </c>
      <c r="B356" t="s">
        <v>132</v>
      </c>
      <c r="C356" t="s">
        <v>210</v>
      </c>
      <c r="D356" t="s">
        <v>226</v>
      </c>
      <c r="E356" t="s">
        <v>244</v>
      </c>
      <c r="F356" t="s">
        <v>262</v>
      </c>
      <c r="G356" t="s">
        <v>280</v>
      </c>
      <c r="H356" t="s">
        <v>295</v>
      </c>
      <c r="I356" t="s">
        <v>299</v>
      </c>
      <c r="J356" t="s">
        <v>265</v>
      </c>
      <c r="K356" t="s">
        <v>265</v>
      </c>
      <c r="L356" t="s">
        <v>265</v>
      </c>
      <c r="M356" t="s">
        <v>265</v>
      </c>
      <c r="N356" t="s">
        <v>265</v>
      </c>
      <c r="O356" t="s">
        <v>350</v>
      </c>
      <c r="P356" t="s">
        <v>265</v>
      </c>
      <c r="Q356" t="s">
        <v>265</v>
      </c>
      <c r="R356" t="s">
        <v>265</v>
      </c>
      <c r="S356" t="s">
        <v>265</v>
      </c>
      <c r="T356" t="s">
        <v>265</v>
      </c>
      <c r="U356" t="s">
        <v>265</v>
      </c>
      <c r="V356" t="s">
        <v>265</v>
      </c>
      <c r="W356" t="s">
        <v>265</v>
      </c>
      <c r="X356" t="s">
        <v>265</v>
      </c>
      <c r="Y356" t="s">
        <v>265</v>
      </c>
      <c r="AA356" t="s">
        <v>265</v>
      </c>
      <c r="AB356" t="s">
        <v>265</v>
      </c>
      <c r="AC356" t="s">
        <v>265</v>
      </c>
      <c r="AE356" t="str">
        <f t="shared" si="10"/>
        <v>Klay Thompson</v>
      </c>
      <c r="AF356" t="str">
        <f t="shared" si="11"/>
        <v>Klay Thompson</v>
      </c>
      <c r="AG356" s="4">
        <f>INDEX(PlayerInfo!B:B,MATCH($AE356,PlayerInfo!$A:$A,0))</f>
        <v>32912</v>
      </c>
      <c r="AH356" t="str">
        <f>INDEX(PlayerInfo!C:C,MATCH($AE356,PlayerInfo!$A:$A,0))</f>
        <v>Los Angeles, CA</v>
      </c>
      <c r="AI356" t="str">
        <f>INDEX(PlayerInfo!D:D,MATCH($AE356,PlayerInfo!$A:$A,0))</f>
        <v>6'6</v>
      </c>
      <c r="AJ356">
        <f>INDEX(PlayerInfo!E:E,MATCH($AE356,PlayerInfo!$A:$A,0))</f>
        <v>220</v>
      </c>
      <c r="AK356" t="str">
        <f>INDEX(PlayerInfo!F:F,MATCH($AE356,PlayerInfo!$A:$A,0))</f>
        <v>Washington State</v>
      </c>
      <c r="AL356" t="str">
        <f>INDEX(PlayerInfo!G:G,MATCH($AE356,PlayerInfo!$A:$A,0))</f>
        <v>Rd 1, Pk 11 - GSW</v>
      </c>
    </row>
    <row r="357" spans="1:38" x14ac:dyDescent="0.25">
      <c r="A357" t="s">
        <v>50</v>
      </c>
      <c r="B357" t="s">
        <v>132</v>
      </c>
      <c r="C357" t="s">
        <v>210</v>
      </c>
      <c r="D357" t="s">
        <v>233</v>
      </c>
      <c r="E357" t="s">
        <v>251</v>
      </c>
      <c r="F357" t="s">
        <v>269</v>
      </c>
      <c r="G357" t="s">
        <v>287</v>
      </c>
      <c r="H357" t="s">
        <v>295</v>
      </c>
      <c r="I357" t="s">
        <v>299</v>
      </c>
      <c r="J357" t="s">
        <v>265</v>
      </c>
      <c r="K357" t="s">
        <v>265</v>
      </c>
      <c r="L357" t="s">
        <v>265</v>
      </c>
      <c r="M357" t="s">
        <v>265</v>
      </c>
      <c r="N357" t="s">
        <v>265</v>
      </c>
      <c r="O357" t="s">
        <v>357</v>
      </c>
      <c r="P357" t="s">
        <v>265</v>
      </c>
      <c r="Q357" t="s">
        <v>265</v>
      </c>
      <c r="R357" t="s">
        <v>265</v>
      </c>
      <c r="S357" t="s">
        <v>265</v>
      </c>
      <c r="T357" t="s">
        <v>265</v>
      </c>
      <c r="U357" t="s">
        <v>265</v>
      </c>
      <c r="V357" t="s">
        <v>265</v>
      </c>
      <c r="W357" t="s">
        <v>265</v>
      </c>
      <c r="X357" t="s">
        <v>265</v>
      </c>
      <c r="Y357" t="s">
        <v>265</v>
      </c>
      <c r="AA357" t="s">
        <v>265</v>
      </c>
      <c r="AB357" t="s">
        <v>265</v>
      </c>
      <c r="AC357" t="s">
        <v>265</v>
      </c>
      <c r="AE357" t="str">
        <f t="shared" si="10"/>
        <v>Quinndary Weatherspoon</v>
      </c>
      <c r="AF357" t="str">
        <f t="shared" si="11"/>
        <v>Quinndary Weatherspoon</v>
      </c>
      <c r="AG357" s="4">
        <f>INDEX(PlayerInfo!B:B,MATCH($AE357,PlayerInfo!$A:$A,0))</f>
        <v>35318</v>
      </c>
      <c r="AH357" t="str">
        <f>INDEX(PlayerInfo!C:C,MATCH($AE357,PlayerInfo!$A:$A,0))</f>
        <v>Canton, Mississippi</v>
      </c>
      <c r="AI357" t="str">
        <f>INDEX(PlayerInfo!D:D,MATCH($AE357,PlayerInfo!$A:$A,0))</f>
        <v>6'3</v>
      </c>
      <c r="AJ357">
        <f>INDEX(PlayerInfo!E:E,MATCH($AE357,PlayerInfo!$A:$A,0))</f>
        <v>205</v>
      </c>
      <c r="AK357" t="str">
        <f>INDEX(PlayerInfo!F:F,MATCH($AE357,PlayerInfo!$A:$A,0))</f>
        <v>Mississippi State</v>
      </c>
      <c r="AL357" t="str">
        <f>INDEX(PlayerInfo!G:G,MATCH($AE357,PlayerInfo!$A:$A,0))</f>
        <v>Rd 2, Pk 49 - SAS</v>
      </c>
    </row>
    <row r="358" spans="1:38" x14ac:dyDescent="0.25">
      <c r="A358" t="s">
        <v>50</v>
      </c>
      <c r="B358" t="s">
        <v>132</v>
      </c>
      <c r="C358" t="s">
        <v>210</v>
      </c>
      <c r="D358" t="s">
        <v>239</v>
      </c>
      <c r="E358" t="s">
        <v>257</v>
      </c>
      <c r="F358" t="s">
        <v>275</v>
      </c>
      <c r="G358" t="s">
        <v>293</v>
      </c>
      <c r="H358" t="s">
        <v>298</v>
      </c>
      <c r="I358" t="s">
        <v>302</v>
      </c>
      <c r="J358" t="s">
        <v>265</v>
      </c>
      <c r="K358" t="s">
        <v>265</v>
      </c>
      <c r="L358" t="s">
        <v>265</v>
      </c>
      <c r="M358" t="s">
        <v>265</v>
      </c>
      <c r="N358" t="s">
        <v>265</v>
      </c>
      <c r="O358" t="s">
        <v>363</v>
      </c>
      <c r="P358" t="s">
        <v>265</v>
      </c>
      <c r="Q358" t="s">
        <v>265</v>
      </c>
      <c r="R358" t="s">
        <v>265</v>
      </c>
      <c r="S358" t="s">
        <v>265</v>
      </c>
      <c r="T358" t="s">
        <v>265</v>
      </c>
      <c r="U358" t="s">
        <v>265</v>
      </c>
      <c r="V358" t="s">
        <v>265</v>
      </c>
      <c r="W358" t="s">
        <v>265</v>
      </c>
      <c r="X358" t="s">
        <v>265</v>
      </c>
      <c r="Y358" t="s">
        <v>265</v>
      </c>
      <c r="AA358" t="s">
        <v>265</v>
      </c>
      <c r="AB358" t="s">
        <v>265</v>
      </c>
      <c r="AC358" t="s">
        <v>265</v>
      </c>
      <c r="AE358" t="str">
        <f t="shared" si="10"/>
        <v>James Wiseman</v>
      </c>
      <c r="AF358" t="str">
        <f t="shared" si="11"/>
        <v>James Wiseman</v>
      </c>
      <c r="AG358" s="4">
        <f>INDEX(PlayerInfo!B:B,MATCH($AE358,PlayerInfo!$A:$A,0))</f>
        <v>36981</v>
      </c>
      <c r="AH358" t="str">
        <f>INDEX(PlayerInfo!C:C,MATCH($AE358,PlayerInfo!$A:$A,0))</f>
        <v>Nashville, TN</v>
      </c>
      <c r="AI358" t="str">
        <f>INDEX(PlayerInfo!D:D,MATCH($AE358,PlayerInfo!$A:$A,0))</f>
        <v>7'0</v>
      </c>
      <c r="AJ358">
        <f>INDEX(PlayerInfo!E:E,MATCH($AE358,PlayerInfo!$A:$A,0))</f>
        <v>240</v>
      </c>
      <c r="AK358" t="str">
        <f>INDEX(PlayerInfo!F:F,MATCH($AE358,PlayerInfo!$A:$A,0))</f>
        <v>Memphis</v>
      </c>
      <c r="AL358" t="str">
        <f>INDEX(PlayerInfo!G:G,MATCH($AE358,PlayerInfo!$A:$A,0))</f>
        <v>Rd 1, Pk 2 - GSW</v>
      </c>
    </row>
    <row r="359" spans="1:38" x14ac:dyDescent="0.25">
      <c r="A359" t="s">
        <v>51</v>
      </c>
      <c r="B359" t="s">
        <v>133</v>
      </c>
      <c r="C359" t="s">
        <v>209</v>
      </c>
      <c r="D359" t="s">
        <v>238</v>
      </c>
      <c r="E359" t="s">
        <v>256</v>
      </c>
      <c r="F359" t="s">
        <v>274</v>
      </c>
      <c r="G359" t="s">
        <v>292</v>
      </c>
      <c r="H359" t="s">
        <v>296</v>
      </c>
      <c r="I359" t="s">
        <v>300</v>
      </c>
      <c r="J359" t="s">
        <v>275</v>
      </c>
      <c r="K359" t="s">
        <v>338</v>
      </c>
      <c r="L359" t="s">
        <v>322</v>
      </c>
      <c r="M359" t="s">
        <v>317</v>
      </c>
      <c r="N359" t="s">
        <v>312</v>
      </c>
      <c r="O359" t="s">
        <v>362</v>
      </c>
      <c r="P359" t="s">
        <v>270</v>
      </c>
      <c r="Q359" t="s">
        <v>261</v>
      </c>
      <c r="R359" t="s">
        <v>270</v>
      </c>
      <c r="S359" t="s">
        <v>325</v>
      </c>
      <c r="T359" t="s">
        <v>264</v>
      </c>
      <c r="U359" t="s">
        <v>264</v>
      </c>
      <c r="V359" t="s">
        <v>270</v>
      </c>
      <c r="W359" t="s">
        <v>325</v>
      </c>
      <c r="X359" t="s">
        <v>270</v>
      </c>
      <c r="Y359" t="s">
        <v>265</v>
      </c>
      <c r="AA359" t="s">
        <v>265</v>
      </c>
      <c r="AB359" t="s">
        <v>265</v>
      </c>
      <c r="AC359" t="s">
        <v>265</v>
      </c>
      <c r="AD359" t="s">
        <v>396</v>
      </c>
      <c r="AE359" t="str">
        <f t="shared" si="10"/>
        <v>Andrew Wiggins</v>
      </c>
      <c r="AF359" t="str">
        <f t="shared" si="11"/>
        <v>Andrew Wiggins</v>
      </c>
      <c r="AG359" s="4">
        <f>INDEX(PlayerInfo!B:B,MATCH($AE359,PlayerInfo!$A:$A,0))</f>
        <v>34753</v>
      </c>
      <c r="AH359" t="str">
        <f>INDEX(PlayerInfo!C:C,MATCH($AE359,PlayerInfo!$A:$A,0))</f>
        <v>Toronto, ON</v>
      </c>
      <c r="AI359" t="str">
        <f>INDEX(PlayerInfo!D:D,MATCH($AE359,PlayerInfo!$A:$A,0))</f>
        <v>6'7</v>
      </c>
      <c r="AJ359">
        <f>INDEX(PlayerInfo!E:E,MATCH($AE359,PlayerInfo!$A:$A,0))</f>
        <v>197</v>
      </c>
      <c r="AK359" t="str">
        <f>INDEX(PlayerInfo!F:F,MATCH($AE359,PlayerInfo!$A:$A,0))</f>
        <v>Kansas</v>
      </c>
      <c r="AL359" t="str">
        <f>INDEX(PlayerInfo!G:G,MATCH($AE359,PlayerInfo!$A:$A,0))</f>
        <v>Rd 1, Pk 1 - CLE</v>
      </c>
    </row>
    <row r="360" spans="1:38" x14ac:dyDescent="0.25">
      <c r="A360" t="s">
        <v>51</v>
      </c>
      <c r="B360" t="s">
        <v>133</v>
      </c>
      <c r="C360" t="s">
        <v>209</v>
      </c>
      <c r="D360" t="s">
        <v>223</v>
      </c>
      <c r="E360" t="s">
        <v>241</v>
      </c>
      <c r="F360" t="s">
        <v>259</v>
      </c>
      <c r="G360" t="s">
        <v>277</v>
      </c>
      <c r="H360" t="s">
        <v>295</v>
      </c>
      <c r="I360" t="s">
        <v>299</v>
      </c>
      <c r="J360" t="s">
        <v>311</v>
      </c>
      <c r="K360" t="s">
        <v>260</v>
      </c>
      <c r="L360" t="s">
        <v>261</v>
      </c>
      <c r="M360" t="s">
        <v>270</v>
      </c>
      <c r="N360" t="s">
        <v>325</v>
      </c>
      <c r="O360" t="s">
        <v>347</v>
      </c>
      <c r="P360" t="s">
        <v>265</v>
      </c>
      <c r="Q360" t="s">
        <v>265</v>
      </c>
      <c r="R360" t="s">
        <v>264</v>
      </c>
      <c r="S360" t="s">
        <v>259</v>
      </c>
      <c r="T360" t="s">
        <v>263</v>
      </c>
      <c r="U360" t="s">
        <v>270</v>
      </c>
      <c r="V360" t="s">
        <v>265</v>
      </c>
      <c r="W360" t="s">
        <v>264</v>
      </c>
      <c r="X360" t="s">
        <v>265</v>
      </c>
      <c r="Y360" t="s">
        <v>265</v>
      </c>
      <c r="AA360" t="s">
        <v>265</v>
      </c>
      <c r="AB360" t="s">
        <v>305</v>
      </c>
      <c r="AC360" t="s">
        <v>264</v>
      </c>
      <c r="AD360" t="s">
        <v>397</v>
      </c>
      <c r="AE360" t="str">
        <f t="shared" si="10"/>
        <v>Moses Moody</v>
      </c>
      <c r="AF360" t="str">
        <f t="shared" si="11"/>
        <v>Moses Moody</v>
      </c>
      <c r="AG360" s="4">
        <f>INDEX(PlayerInfo!B:B,MATCH($AE360,PlayerInfo!$A:$A,0))</f>
        <v>37407</v>
      </c>
      <c r="AH360" t="str">
        <f>INDEX(PlayerInfo!C:C,MATCH($AE360,PlayerInfo!$A:$A,0))</f>
        <v>Little Rock, AK</v>
      </c>
      <c r="AI360" t="str">
        <f>INDEX(PlayerInfo!D:D,MATCH($AE360,PlayerInfo!$A:$A,0))</f>
        <v>6'5</v>
      </c>
      <c r="AJ360">
        <f>INDEX(PlayerInfo!E:E,MATCH($AE360,PlayerInfo!$A:$A,0))</f>
        <v>211</v>
      </c>
      <c r="AK360" t="str">
        <f>INDEX(PlayerInfo!F:F,MATCH($AE360,PlayerInfo!$A:$A,0))</f>
        <v>Arkansas</v>
      </c>
      <c r="AL360" t="str">
        <f>INDEX(PlayerInfo!G:G,MATCH($AE360,PlayerInfo!$A:$A,0))</f>
        <v>Rd 1, Pk 14 - GSW</v>
      </c>
    </row>
    <row r="361" spans="1:38" x14ac:dyDescent="0.25">
      <c r="A361" t="s">
        <v>51</v>
      </c>
      <c r="B361" t="s">
        <v>133</v>
      </c>
      <c r="C361" t="s">
        <v>209</v>
      </c>
      <c r="D361" t="s">
        <v>225</v>
      </c>
      <c r="E361" t="s">
        <v>243</v>
      </c>
      <c r="F361" t="s">
        <v>261</v>
      </c>
      <c r="G361" t="s">
        <v>279</v>
      </c>
      <c r="H361" t="s">
        <v>296</v>
      </c>
      <c r="I361" t="s">
        <v>300</v>
      </c>
      <c r="J361" t="s">
        <v>314</v>
      </c>
      <c r="K361" t="s">
        <v>272</v>
      </c>
      <c r="L361" t="s">
        <v>266</v>
      </c>
      <c r="M361" t="s">
        <v>259</v>
      </c>
      <c r="N361" t="s">
        <v>261</v>
      </c>
      <c r="O361" t="s">
        <v>349</v>
      </c>
      <c r="P361" t="s">
        <v>265</v>
      </c>
      <c r="Q361" t="s">
        <v>263</v>
      </c>
      <c r="R361" t="s">
        <v>265</v>
      </c>
      <c r="S361" t="s">
        <v>265</v>
      </c>
      <c r="T361" t="s">
        <v>263</v>
      </c>
      <c r="U361" t="s">
        <v>317</v>
      </c>
      <c r="V361" t="s">
        <v>261</v>
      </c>
      <c r="W361" t="s">
        <v>270</v>
      </c>
      <c r="X361" t="s">
        <v>263</v>
      </c>
      <c r="Y361" t="s">
        <v>264</v>
      </c>
      <c r="AA361" t="s">
        <v>265</v>
      </c>
      <c r="AB361" t="s">
        <v>269</v>
      </c>
      <c r="AC361" t="s">
        <v>265</v>
      </c>
      <c r="AD361" t="s">
        <v>298</v>
      </c>
      <c r="AE361" t="str">
        <f t="shared" si="10"/>
        <v>Kevon Looney</v>
      </c>
      <c r="AF361" t="str">
        <f t="shared" si="11"/>
        <v>Kevon Looney</v>
      </c>
      <c r="AG361" s="4">
        <f>INDEX(PlayerInfo!B:B,MATCH($AE361,PlayerInfo!$A:$A,0))</f>
        <v>35101</v>
      </c>
      <c r="AH361" t="str">
        <f>INDEX(PlayerInfo!C:C,MATCH($AE361,PlayerInfo!$A:$A,0))</f>
        <v>Milwaukee, WI</v>
      </c>
      <c r="AI361" t="str">
        <f>INDEX(PlayerInfo!D:D,MATCH($AE361,PlayerInfo!$A:$A,0))</f>
        <v>6'9</v>
      </c>
      <c r="AJ361">
        <f>INDEX(PlayerInfo!E:E,MATCH($AE361,PlayerInfo!$A:$A,0))</f>
        <v>222</v>
      </c>
      <c r="AK361" t="str">
        <f>INDEX(PlayerInfo!F:F,MATCH($AE361,PlayerInfo!$A:$A,0))</f>
        <v>UCLA</v>
      </c>
      <c r="AL361" t="str">
        <f>INDEX(PlayerInfo!G:G,MATCH($AE361,PlayerInfo!$A:$A,0))</f>
        <v>Rd 1, Pk 30 - GSW</v>
      </c>
    </row>
    <row r="362" spans="1:38" x14ac:dyDescent="0.25">
      <c r="A362" t="s">
        <v>51</v>
      </c>
      <c r="B362" t="s">
        <v>133</v>
      </c>
      <c r="C362" t="s">
        <v>209</v>
      </c>
      <c r="D362" t="s">
        <v>229</v>
      </c>
      <c r="E362" t="s">
        <v>247</v>
      </c>
      <c r="F362" t="s">
        <v>265</v>
      </c>
      <c r="G362" t="s">
        <v>283</v>
      </c>
      <c r="H362" t="s">
        <v>295</v>
      </c>
      <c r="I362" t="s">
        <v>299</v>
      </c>
      <c r="J362" t="s">
        <v>314</v>
      </c>
      <c r="K362" t="s">
        <v>328</v>
      </c>
      <c r="L362" t="s">
        <v>321</v>
      </c>
      <c r="M362" t="s">
        <v>325</v>
      </c>
      <c r="N362" t="s">
        <v>262</v>
      </c>
      <c r="O362" t="s">
        <v>353</v>
      </c>
      <c r="P362" t="s">
        <v>265</v>
      </c>
      <c r="Q362" t="s">
        <v>265</v>
      </c>
      <c r="R362" t="s">
        <v>264</v>
      </c>
      <c r="S362" t="s">
        <v>261</v>
      </c>
      <c r="T362" t="s">
        <v>264</v>
      </c>
      <c r="U362" t="s">
        <v>264</v>
      </c>
      <c r="V362" t="s">
        <v>263</v>
      </c>
      <c r="W362" t="s">
        <v>259</v>
      </c>
      <c r="X362" t="s">
        <v>263</v>
      </c>
      <c r="Y362" t="s">
        <v>264</v>
      </c>
      <c r="AA362" t="s">
        <v>265</v>
      </c>
      <c r="AB362" t="s">
        <v>272</v>
      </c>
      <c r="AC362" t="s">
        <v>264</v>
      </c>
      <c r="AD362" t="s">
        <v>398</v>
      </c>
      <c r="AE362" t="str">
        <f t="shared" si="10"/>
        <v>Gary Payton Ii</v>
      </c>
      <c r="AF362" t="str">
        <f t="shared" si="11"/>
        <v>Gary Payton II</v>
      </c>
      <c r="AG362" s="4">
        <f>INDEX(PlayerInfo!B:B,MATCH($AE362,PlayerInfo!$A:$A,0))</f>
        <v>33939</v>
      </c>
      <c r="AH362" t="str">
        <f>INDEX(PlayerInfo!C:C,MATCH($AE362,PlayerInfo!$A:$A,0))</f>
        <v>Seattle, WA</v>
      </c>
      <c r="AI362" t="str">
        <f>INDEX(PlayerInfo!D:D,MATCH($AE362,PlayerInfo!$A:$A,0))</f>
        <v>6'3</v>
      </c>
      <c r="AJ362">
        <f>INDEX(PlayerInfo!E:E,MATCH($AE362,PlayerInfo!$A:$A,0))</f>
        <v>195</v>
      </c>
      <c r="AK362" t="str">
        <f>INDEX(PlayerInfo!F:F,MATCH($AE362,PlayerInfo!$A:$A,0))</f>
        <v>Salt Lake CC/Oregon State</v>
      </c>
      <c r="AL362" t="str">
        <f>INDEX(PlayerInfo!G:G,MATCH($AE362,PlayerInfo!$A:$A,0))</f>
        <v>Undrafted</v>
      </c>
    </row>
    <row r="363" spans="1:38" x14ac:dyDescent="0.25">
      <c r="A363" t="s">
        <v>51</v>
      </c>
      <c r="B363" t="s">
        <v>133</v>
      </c>
      <c r="C363" t="s">
        <v>209</v>
      </c>
      <c r="D363" t="s">
        <v>235</v>
      </c>
      <c r="E363" t="s">
        <v>253</v>
      </c>
      <c r="F363" t="s">
        <v>271</v>
      </c>
      <c r="G363" t="s">
        <v>289</v>
      </c>
      <c r="H363" t="s">
        <v>295</v>
      </c>
      <c r="I363" t="s">
        <v>299</v>
      </c>
      <c r="J363" t="s">
        <v>324</v>
      </c>
      <c r="K363" t="s">
        <v>259</v>
      </c>
      <c r="L363" t="s">
        <v>313</v>
      </c>
      <c r="M363" t="s">
        <v>262</v>
      </c>
      <c r="N363" t="s">
        <v>311</v>
      </c>
      <c r="O363" t="s">
        <v>359</v>
      </c>
      <c r="P363" t="s">
        <v>270</v>
      </c>
      <c r="Q363" t="s">
        <v>259</v>
      </c>
      <c r="R363" t="s">
        <v>263</v>
      </c>
      <c r="S363" t="s">
        <v>327</v>
      </c>
      <c r="T363" t="s">
        <v>264</v>
      </c>
      <c r="U363" t="s">
        <v>263</v>
      </c>
      <c r="V363" t="s">
        <v>327</v>
      </c>
      <c r="W363" t="s">
        <v>265</v>
      </c>
      <c r="X363" t="s">
        <v>270</v>
      </c>
      <c r="Y363" t="s">
        <v>264</v>
      </c>
      <c r="AA363" t="s">
        <v>265</v>
      </c>
      <c r="AB363" t="s">
        <v>369</v>
      </c>
      <c r="AC363" t="s">
        <v>264</v>
      </c>
      <c r="AD363" t="s">
        <v>399</v>
      </c>
      <c r="AE363" t="str">
        <f t="shared" si="10"/>
        <v>Stephen Curry</v>
      </c>
      <c r="AF363" t="str">
        <f t="shared" si="11"/>
        <v>Stephen Curry</v>
      </c>
      <c r="AG363" s="4">
        <f>INDEX(PlayerInfo!B:B,MATCH($AE363,PlayerInfo!$A:$A,0))</f>
        <v>32216</v>
      </c>
      <c r="AH363" t="str">
        <f>INDEX(PlayerInfo!C:C,MATCH($AE363,PlayerInfo!$A:$A,0))</f>
        <v>Akron, OH</v>
      </c>
      <c r="AI363" t="str">
        <f>INDEX(PlayerInfo!D:D,MATCH($AE363,PlayerInfo!$A:$A,0))</f>
        <v>6'2</v>
      </c>
      <c r="AJ363">
        <f>INDEX(PlayerInfo!E:E,MATCH($AE363,PlayerInfo!$A:$A,0))</f>
        <v>185</v>
      </c>
      <c r="AK363" t="str">
        <f>INDEX(PlayerInfo!F:F,MATCH($AE363,PlayerInfo!$A:$A,0))</f>
        <v>Davidson</v>
      </c>
      <c r="AL363" t="str">
        <f>INDEX(PlayerInfo!G:G,MATCH($AE363,PlayerInfo!$A:$A,0))</f>
        <v>Rd 1, Pk 7 - GSW</v>
      </c>
    </row>
    <row r="364" spans="1:38" x14ac:dyDescent="0.25">
      <c r="A364" t="s">
        <v>51</v>
      </c>
      <c r="B364" t="s">
        <v>133</v>
      </c>
      <c r="C364" t="s">
        <v>209</v>
      </c>
      <c r="D364" t="s">
        <v>227</v>
      </c>
      <c r="E364" t="s">
        <v>245</v>
      </c>
      <c r="F364" t="s">
        <v>263</v>
      </c>
      <c r="G364" t="s">
        <v>281</v>
      </c>
      <c r="H364" t="s">
        <v>295</v>
      </c>
      <c r="I364" t="s">
        <v>299</v>
      </c>
      <c r="J364" t="s">
        <v>303</v>
      </c>
      <c r="K364" t="s">
        <v>266</v>
      </c>
      <c r="L364" t="s">
        <v>259</v>
      </c>
      <c r="M364" t="s">
        <v>265</v>
      </c>
      <c r="N364" t="s">
        <v>317</v>
      </c>
      <c r="O364" t="s">
        <v>351</v>
      </c>
      <c r="P364" t="s">
        <v>259</v>
      </c>
      <c r="Q364" t="s">
        <v>259</v>
      </c>
      <c r="R364" t="s">
        <v>265</v>
      </c>
      <c r="S364" t="s">
        <v>259</v>
      </c>
      <c r="T364" t="s">
        <v>265</v>
      </c>
      <c r="U364" t="s">
        <v>325</v>
      </c>
      <c r="V364" t="s">
        <v>264</v>
      </c>
      <c r="W364" t="s">
        <v>264</v>
      </c>
      <c r="X364" t="s">
        <v>265</v>
      </c>
      <c r="Y364" t="s">
        <v>264</v>
      </c>
      <c r="AA364" t="s">
        <v>265</v>
      </c>
      <c r="AB364" t="s">
        <v>373</v>
      </c>
      <c r="AC364" t="s">
        <v>265</v>
      </c>
      <c r="AE364" t="str">
        <f t="shared" si="10"/>
        <v>Jordan Poole</v>
      </c>
      <c r="AF364" t="str">
        <f t="shared" si="11"/>
        <v>Jordan Poole</v>
      </c>
      <c r="AG364" s="4">
        <f>INDEX(PlayerInfo!B:B,MATCH($AE364,PlayerInfo!$A:$A,0))</f>
        <v>36330</v>
      </c>
      <c r="AH364" t="str">
        <f>INDEX(PlayerInfo!C:C,MATCH($AE364,PlayerInfo!$A:$A,0))</f>
        <v>Milwaukee, WI</v>
      </c>
      <c r="AI364" t="str">
        <f>INDEX(PlayerInfo!D:D,MATCH($AE364,PlayerInfo!$A:$A,0))</f>
        <v>6'4</v>
      </c>
      <c r="AJ364">
        <f>INDEX(PlayerInfo!E:E,MATCH($AE364,PlayerInfo!$A:$A,0))</f>
        <v>194</v>
      </c>
      <c r="AK364" t="str">
        <f>INDEX(PlayerInfo!F:F,MATCH($AE364,PlayerInfo!$A:$A,0))</f>
        <v>Michigan</v>
      </c>
      <c r="AL364" t="str">
        <f>INDEX(PlayerInfo!G:G,MATCH($AE364,PlayerInfo!$A:$A,0))</f>
        <v>Rd 1, Pk 28 - GSW</v>
      </c>
    </row>
    <row r="365" spans="1:38" x14ac:dyDescent="0.25">
      <c r="A365" t="s">
        <v>51</v>
      </c>
      <c r="B365" t="s">
        <v>133</v>
      </c>
      <c r="C365" t="s">
        <v>209</v>
      </c>
      <c r="D365" t="s">
        <v>231</v>
      </c>
      <c r="E365" t="s">
        <v>249</v>
      </c>
      <c r="F365" t="s">
        <v>267</v>
      </c>
      <c r="G365" t="s">
        <v>285</v>
      </c>
      <c r="H365" t="s">
        <v>296</v>
      </c>
      <c r="I365" t="s">
        <v>300</v>
      </c>
      <c r="J365" t="s">
        <v>307</v>
      </c>
      <c r="K365" t="s">
        <v>260</v>
      </c>
      <c r="L365" t="s">
        <v>272</v>
      </c>
      <c r="M365" t="s">
        <v>263</v>
      </c>
      <c r="N365" t="s">
        <v>317</v>
      </c>
      <c r="O365" t="s">
        <v>355</v>
      </c>
      <c r="P365" t="s">
        <v>270</v>
      </c>
      <c r="Q365" t="s">
        <v>270</v>
      </c>
      <c r="R365" t="s">
        <v>264</v>
      </c>
      <c r="S365" t="s">
        <v>263</v>
      </c>
      <c r="T365" t="s">
        <v>265</v>
      </c>
      <c r="U365" t="s">
        <v>259</v>
      </c>
      <c r="V365" t="s">
        <v>265</v>
      </c>
      <c r="W365" t="s">
        <v>261</v>
      </c>
      <c r="X365" t="s">
        <v>270</v>
      </c>
      <c r="Y365" t="s">
        <v>259</v>
      </c>
      <c r="AA365" t="s">
        <v>264</v>
      </c>
      <c r="AB365" t="s">
        <v>379</v>
      </c>
      <c r="AC365" t="s">
        <v>265</v>
      </c>
      <c r="AE365" t="str">
        <f t="shared" si="10"/>
        <v>Jonathan Kuminga</v>
      </c>
      <c r="AF365" t="str">
        <f t="shared" si="11"/>
        <v>Jonathan Kuminga</v>
      </c>
      <c r="AG365" s="4">
        <f>INDEX(PlayerInfo!B:B,MATCH($AE365,PlayerInfo!$A:$A,0))</f>
        <v>37535</v>
      </c>
      <c r="AH365" t="str">
        <f>INDEX(PlayerInfo!C:C,MATCH($AE365,PlayerInfo!$A:$A,0))</f>
        <v>Goma, DR Congo</v>
      </c>
      <c r="AI365" t="str">
        <f>INDEX(PlayerInfo!D:D,MATCH($AE365,PlayerInfo!$A:$A,0))</f>
        <v>6'7</v>
      </c>
      <c r="AJ365">
        <f>INDEX(PlayerInfo!E:E,MATCH($AE365,PlayerInfo!$A:$A,0))</f>
        <v>225</v>
      </c>
      <c r="AK365" t="str">
        <f>INDEX(PlayerInfo!F:F,MATCH($AE365,PlayerInfo!$A:$A,0))</f>
        <v>NBA G League</v>
      </c>
      <c r="AL365" t="str">
        <f>INDEX(PlayerInfo!G:G,MATCH($AE365,PlayerInfo!$A:$A,0))</f>
        <v>Rd 1, Pk 7 - GSW</v>
      </c>
    </row>
    <row r="366" spans="1:38" x14ac:dyDescent="0.25">
      <c r="A366" t="s">
        <v>51</v>
      </c>
      <c r="B366" t="s">
        <v>133</v>
      </c>
      <c r="C366" t="s">
        <v>209</v>
      </c>
      <c r="D366" t="s">
        <v>230</v>
      </c>
      <c r="E366" t="s">
        <v>248</v>
      </c>
      <c r="F366" t="s">
        <v>266</v>
      </c>
      <c r="G366" t="s">
        <v>284</v>
      </c>
      <c r="H366" t="s">
        <v>296</v>
      </c>
      <c r="I366" t="s">
        <v>300</v>
      </c>
      <c r="J366" t="s">
        <v>312</v>
      </c>
      <c r="K366" t="s">
        <v>276</v>
      </c>
      <c r="L366" t="s">
        <v>261</v>
      </c>
      <c r="M366" t="s">
        <v>270</v>
      </c>
      <c r="N366" t="s">
        <v>261</v>
      </c>
      <c r="O366" t="s">
        <v>354</v>
      </c>
      <c r="P366" t="s">
        <v>265</v>
      </c>
      <c r="Q366" t="s">
        <v>265</v>
      </c>
      <c r="R366" t="s">
        <v>264</v>
      </c>
      <c r="S366" t="s">
        <v>270</v>
      </c>
      <c r="T366" t="s">
        <v>264</v>
      </c>
      <c r="U366" t="s">
        <v>259</v>
      </c>
      <c r="V366" t="s">
        <v>263</v>
      </c>
      <c r="W366" t="s">
        <v>264</v>
      </c>
      <c r="X366" t="s">
        <v>264</v>
      </c>
      <c r="Y366" t="s">
        <v>264</v>
      </c>
      <c r="AA366" t="s">
        <v>264</v>
      </c>
      <c r="AB366" t="s">
        <v>386</v>
      </c>
      <c r="AC366" t="s">
        <v>265</v>
      </c>
      <c r="AE366" t="str">
        <f t="shared" si="10"/>
        <v>Nemanja Bjelica</v>
      </c>
      <c r="AF366" t="str">
        <f t="shared" si="11"/>
        <v>Nemanja Bjelica</v>
      </c>
      <c r="AG366" s="4">
        <f>INDEX(PlayerInfo!B:B,MATCH($AE366,PlayerInfo!$A:$A,0))</f>
        <v>32272</v>
      </c>
      <c r="AH366" t="str">
        <f>INDEX(PlayerInfo!C:C,MATCH($AE366,PlayerInfo!$A:$A,0))</f>
        <v>Belgrade, Serbia</v>
      </c>
      <c r="AI366" t="str">
        <f>INDEX(PlayerInfo!D:D,MATCH($AE366,PlayerInfo!$A:$A,0))</f>
        <v>6'9</v>
      </c>
      <c r="AJ366">
        <f>INDEX(PlayerInfo!E:E,MATCH($AE366,PlayerInfo!$A:$A,0))</f>
        <v>234</v>
      </c>
      <c r="AK366" t="str">
        <f>INDEX(PlayerInfo!F:F,MATCH($AE366,PlayerInfo!$A:$A,0))</f>
        <v>-</v>
      </c>
      <c r="AL366" t="str">
        <f>INDEX(PlayerInfo!G:G,MATCH($AE366,PlayerInfo!$A:$A,0))</f>
        <v>Rd 2, Pk 35 - WAS</v>
      </c>
    </row>
    <row r="367" spans="1:38" x14ac:dyDescent="0.25">
      <c r="A367" t="s">
        <v>51</v>
      </c>
      <c r="B367" t="s">
        <v>133</v>
      </c>
      <c r="C367" t="s">
        <v>209</v>
      </c>
      <c r="D367" t="s">
        <v>232</v>
      </c>
      <c r="E367" t="s">
        <v>250</v>
      </c>
      <c r="F367" t="s">
        <v>268</v>
      </c>
      <c r="G367" t="s">
        <v>286</v>
      </c>
      <c r="H367" t="s">
        <v>296</v>
      </c>
      <c r="I367" t="s">
        <v>300</v>
      </c>
      <c r="J367" t="s">
        <v>264</v>
      </c>
      <c r="K367" t="s">
        <v>324</v>
      </c>
      <c r="L367" t="s">
        <v>265</v>
      </c>
      <c r="M367" t="s">
        <v>265</v>
      </c>
      <c r="N367" t="s">
        <v>265</v>
      </c>
      <c r="O367" t="s">
        <v>356</v>
      </c>
      <c r="P367" t="s">
        <v>265</v>
      </c>
      <c r="Q367" t="s">
        <v>265</v>
      </c>
      <c r="R367" t="s">
        <v>265</v>
      </c>
      <c r="S367" t="s">
        <v>265</v>
      </c>
      <c r="T367" t="s">
        <v>265</v>
      </c>
      <c r="U367" t="s">
        <v>265</v>
      </c>
      <c r="V367" t="s">
        <v>265</v>
      </c>
      <c r="W367" t="s">
        <v>264</v>
      </c>
      <c r="X367" t="s">
        <v>265</v>
      </c>
      <c r="Y367" t="s">
        <v>265</v>
      </c>
      <c r="AA367" t="s">
        <v>265</v>
      </c>
      <c r="AB367" t="s">
        <v>367</v>
      </c>
      <c r="AC367" t="s">
        <v>265</v>
      </c>
      <c r="AE367" t="str">
        <f t="shared" si="10"/>
        <v>Juan Toscano-Anderson</v>
      </c>
      <c r="AF367" t="str">
        <f t="shared" si="11"/>
        <v>Juan Toscano-Anderson</v>
      </c>
      <c r="AG367" s="4">
        <f>INDEX(PlayerInfo!B:B,MATCH($AE367,PlayerInfo!$A:$A,0))</f>
        <v>34069</v>
      </c>
      <c r="AH367" t="str">
        <f>INDEX(PlayerInfo!C:C,MATCH($AE367,PlayerInfo!$A:$A,0))</f>
        <v>Oakland, CA</v>
      </c>
      <c r="AI367" t="str">
        <f>INDEX(PlayerInfo!D:D,MATCH($AE367,PlayerInfo!$A:$A,0))</f>
        <v>6'6</v>
      </c>
      <c r="AJ367">
        <f>INDEX(PlayerInfo!E:E,MATCH($AE367,PlayerInfo!$A:$A,0))</f>
        <v>209</v>
      </c>
      <c r="AK367" t="str">
        <f>INDEX(PlayerInfo!F:F,MATCH($AE367,PlayerInfo!$A:$A,0))</f>
        <v>Marquette</v>
      </c>
      <c r="AL367" t="str">
        <f>INDEX(PlayerInfo!G:G,MATCH($AE367,PlayerInfo!$A:$A,0))</f>
        <v>Undrafted</v>
      </c>
    </row>
    <row r="368" spans="1:38" x14ac:dyDescent="0.25">
      <c r="A368" t="s">
        <v>51</v>
      </c>
      <c r="B368" t="s">
        <v>133</v>
      </c>
      <c r="C368" t="s">
        <v>209</v>
      </c>
      <c r="D368" t="s">
        <v>228</v>
      </c>
      <c r="E368" t="s">
        <v>246</v>
      </c>
      <c r="F368" t="s">
        <v>264</v>
      </c>
      <c r="G368" t="s">
        <v>282</v>
      </c>
      <c r="H368" t="s">
        <v>297</v>
      </c>
      <c r="I368" t="s">
        <v>301</v>
      </c>
      <c r="J368" t="s">
        <v>321</v>
      </c>
      <c r="K368" t="s">
        <v>276</v>
      </c>
      <c r="L368" t="s">
        <v>261</v>
      </c>
      <c r="M368" t="s">
        <v>270</v>
      </c>
      <c r="N368" t="s">
        <v>261</v>
      </c>
      <c r="O368" t="s">
        <v>352</v>
      </c>
      <c r="P368" t="s">
        <v>265</v>
      </c>
      <c r="Q368" t="s">
        <v>265</v>
      </c>
      <c r="R368" t="s">
        <v>264</v>
      </c>
      <c r="S368" t="s">
        <v>270</v>
      </c>
      <c r="T368" t="s">
        <v>265</v>
      </c>
      <c r="U368" t="s">
        <v>264</v>
      </c>
      <c r="V368" t="s">
        <v>264</v>
      </c>
      <c r="W368" t="s">
        <v>270</v>
      </c>
      <c r="X368" t="s">
        <v>270</v>
      </c>
      <c r="Y368" t="s">
        <v>264</v>
      </c>
      <c r="AA368" t="s">
        <v>265</v>
      </c>
      <c r="AB368" t="s">
        <v>371</v>
      </c>
      <c r="AC368" t="s">
        <v>264</v>
      </c>
      <c r="AE368" t="str">
        <f t="shared" si="10"/>
        <v>Damion Lee</v>
      </c>
      <c r="AF368" t="str">
        <f t="shared" si="11"/>
        <v>Damion Lee</v>
      </c>
      <c r="AG368" s="4">
        <f>INDEX(PlayerInfo!B:B,MATCH($AE368,PlayerInfo!$A:$A,0))</f>
        <v>33898</v>
      </c>
      <c r="AH368" t="str">
        <f>INDEX(PlayerInfo!C:C,MATCH($AE368,PlayerInfo!$A:$A,0))</f>
        <v>Baltimore, MD</v>
      </c>
      <c r="AI368" t="str">
        <f>INDEX(PlayerInfo!D:D,MATCH($AE368,PlayerInfo!$A:$A,0))</f>
        <v>6'5</v>
      </c>
      <c r="AJ368">
        <f>INDEX(PlayerInfo!E:E,MATCH($AE368,PlayerInfo!$A:$A,0))</f>
        <v>210</v>
      </c>
      <c r="AK368" t="str">
        <f>INDEX(PlayerInfo!F:F,MATCH($AE368,PlayerInfo!$A:$A,0))</f>
        <v>Drexel/Louisville</v>
      </c>
      <c r="AL368" t="str">
        <f>INDEX(PlayerInfo!G:G,MATCH($AE368,PlayerInfo!$A:$A,0))</f>
        <v>Undrafted</v>
      </c>
    </row>
    <row r="369" spans="1:38" x14ac:dyDescent="0.25">
      <c r="A369" t="s">
        <v>51</v>
      </c>
      <c r="B369" t="s">
        <v>133</v>
      </c>
      <c r="C369" t="s">
        <v>209</v>
      </c>
      <c r="D369" t="s">
        <v>237</v>
      </c>
      <c r="E369" t="s">
        <v>255</v>
      </c>
      <c r="F369" t="s">
        <v>273</v>
      </c>
      <c r="G369" t="s">
        <v>291</v>
      </c>
      <c r="H369" t="s">
        <v>296</v>
      </c>
      <c r="I369" t="s">
        <v>300</v>
      </c>
      <c r="J369" t="s">
        <v>276</v>
      </c>
      <c r="K369" t="s">
        <v>337</v>
      </c>
      <c r="L369" t="s">
        <v>317</v>
      </c>
      <c r="M369" t="s">
        <v>270</v>
      </c>
      <c r="N369" t="s">
        <v>259</v>
      </c>
      <c r="O369" t="s">
        <v>361</v>
      </c>
      <c r="P369" t="s">
        <v>270</v>
      </c>
      <c r="Q369" t="s">
        <v>270</v>
      </c>
      <c r="R369" t="s">
        <v>264</v>
      </c>
      <c r="S369" t="s">
        <v>263</v>
      </c>
      <c r="T369" t="s">
        <v>270</v>
      </c>
      <c r="U369" t="s">
        <v>263</v>
      </c>
      <c r="V369" t="s">
        <v>270</v>
      </c>
      <c r="W369" t="s">
        <v>265</v>
      </c>
      <c r="X369" t="s">
        <v>265</v>
      </c>
      <c r="Y369" t="s">
        <v>265</v>
      </c>
      <c r="AA369" t="s">
        <v>265</v>
      </c>
      <c r="AB369" t="s">
        <v>383</v>
      </c>
      <c r="AC369" t="s">
        <v>264</v>
      </c>
      <c r="AE369" t="str">
        <f t="shared" si="10"/>
        <v>Otto Porter Jr</v>
      </c>
      <c r="AF369" t="str">
        <f t="shared" si="11"/>
        <v>Otto Porter Jr</v>
      </c>
      <c r="AG369" s="4">
        <f>INDEX(PlayerInfo!B:B,MATCH($AE369,PlayerInfo!$A:$A,0))</f>
        <v>34123</v>
      </c>
      <c r="AH369" t="str">
        <f>INDEX(PlayerInfo!C:C,MATCH($AE369,PlayerInfo!$A:$A,0))</f>
        <v>St. Louis, MO</v>
      </c>
      <c r="AI369" t="str">
        <f>INDEX(PlayerInfo!D:D,MATCH($AE369,PlayerInfo!$A:$A,0))</f>
        <v>6'8</v>
      </c>
      <c r="AJ369">
        <f>INDEX(PlayerInfo!E:E,MATCH($AE369,PlayerInfo!$A:$A,0))</f>
        <v>200</v>
      </c>
      <c r="AK369" t="str">
        <f>INDEX(PlayerInfo!F:F,MATCH($AE369,PlayerInfo!$A:$A,0))</f>
        <v>Georgetown</v>
      </c>
      <c r="AL369" t="str">
        <f>INDEX(PlayerInfo!G:G,MATCH($AE369,PlayerInfo!$A:$A,0))</f>
        <v>Rd 1, Pk 3 - WAS</v>
      </c>
    </row>
    <row r="370" spans="1:38" x14ac:dyDescent="0.25">
      <c r="A370" t="s">
        <v>51</v>
      </c>
      <c r="B370" t="s">
        <v>133</v>
      </c>
      <c r="C370" t="s">
        <v>209</v>
      </c>
      <c r="D370" t="s">
        <v>234</v>
      </c>
      <c r="E370" t="s">
        <v>252</v>
      </c>
      <c r="F370" t="s">
        <v>270</v>
      </c>
      <c r="G370" t="s">
        <v>288</v>
      </c>
      <c r="H370" t="s">
        <v>295</v>
      </c>
      <c r="I370" t="s">
        <v>299</v>
      </c>
      <c r="J370" t="s">
        <v>265</v>
      </c>
      <c r="K370" t="s">
        <v>265</v>
      </c>
      <c r="L370" t="s">
        <v>265</v>
      </c>
      <c r="M370" t="s">
        <v>265</v>
      </c>
      <c r="N370" t="s">
        <v>265</v>
      </c>
      <c r="O370" t="s">
        <v>358</v>
      </c>
      <c r="P370" t="s">
        <v>265</v>
      </c>
      <c r="Q370" t="s">
        <v>265</v>
      </c>
      <c r="R370" t="s">
        <v>265</v>
      </c>
      <c r="S370" t="s">
        <v>265</v>
      </c>
      <c r="T370" t="s">
        <v>265</v>
      </c>
      <c r="U370" t="s">
        <v>265</v>
      </c>
      <c r="V370" t="s">
        <v>265</v>
      </c>
      <c r="W370" t="s">
        <v>265</v>
      </c>
      <c r="X370" t="s">
        <v>265</v>
      </c>
      <c r="Y370" t="s">
        <v>265</v>
      </c>
      <c r="AA370" t="s">
        <v>265</v>
      </c>
      <c r="AB370" t="s">
        <v>265</v>
      </c>
      <c r="AC370" t="s">
        <v>265</v>
      </c>
      <c r="AE370" t="str">
        <f t="shared" si="10"/>
        <v>Chris Chiozza</v>
      </c>
      <c r="AF370" t="str">
        <f t="shared" si="11"/>
        <v>Chris Chiozza</v>
      </c>
      <c r="AG370" s="4">
        <f>INDEX(PlayerInfo!B:B,MATCH($AE370,PlayerInfo!$A:$A,0))</f>
        <v>35024</v>
      </c>
      <c r="AH370" t="str">
        <f>INDEX(PlayerInfo!C:C,MATCH($AE370,PlayerInfo!$A:$A,0))</f>
        <v>Memphis, TN</v>
      </c>
      <c r="AI370" t="str">
        <f>INDEX(PlayerInfo!D:D,MATCH($AE370,PlayerInfo!$A:$A,0))</f>
        <v>5'11</v>
      </c>
      <c r="AJ370">
        <f>INDEX(PlayerInfo!E:E,MATCH($AE370,PlayerInfo!$A:$A,0))</f>
        <v>175</v>
      </c>
      <c r="AK370" t="str">
        <f>INDEX(PlayerInfo!F:F,MATCH($AE370,PlayerInfo!$A:$A,0))</f>
        <v>Florida</v>
      </c>
      <c r="AL370" t="str">
        <f>INDEX(PlayerInfo!G:G,MATCH($AE370,PlayerInfo!$A:$A,0))</f>
        <v>Undrafted</v>
      </c>
    </row>
    <row r="371" spans="1:38" x14ac:dyDescent="0.25">
      <c r="A371" t="s">
        <v>51</v>
      </c>
      <c r="B371" t="s">
        <v>133</v>
      </c>
      <c r="C371" t="s">
        <v>209</v>
      </c>
      <c r="D371" t="s">
        <v>233</v>
      </c>
      <c r="E371" t="s">
        <v>251</v>
      </c>
      <c r="F371" t="s">
        <v>269</v>
      </c>
      <c r="G371" t="s">
        <v>287</v>
      </c>
      <c r="H371" t="s">
        <v>295</v>
      </c>
      <c r="I371" t="s">
        <v>299</v>
      </c>
      <c r="J371" t="s">
        <v>265</v>
      </c>
      <c r="K371" t="s">
        <v>265</v>
      </c>
      <c r="L371" t="s">
        <v>265</v>
      </c>
      <c r="M371" t="s">
        <v>265</v>
      </c>
      <c r="N371" t="s">
        <v>265</v>
      </c>
      <c r="O371" t="s">
        <v>357</v>
      </c>
      <c r="P371" t="s">
        <v>265</v>
      </c>
      <c r="Q371" t="s">
        <v>265</v>
      </c>
      <c r="R371" t="s">
        <v>265</v>
      </c>
      <c r="S371" t="s">
        <v>265</v>
      </c>
      <c r="T371" t="s">
        <v>265</v>
      </c>
      <c r="U371" t="s">
        <v>265</v>
      </c>
      <c r="V371" t="s">
        <v>265</v>
      </c>
      <c r="W371" t="s">
        <v>265</v>
      </c>
      <c r="X371" t="s">
        <v>265</v>
      </c>
      <c r="Y371" t="s">
        <v>265</v>
      </c>
      <c r="AA371" t="s">
        <v>265</v>
      </c>
      <c r="AB371" t="s">
        <v>265</v>
      </c>
      <c r="AC371" t="s">
        <v>265</v>
      </c>
      <c r="AE371" t="str">
        <f t="shared" si="10"/>
        <v>Quinndary Weatherspoon</v>
      </c>
      <c r="AF371" t="str">
        <f t="shared" si="11"/>
        <v>Quinndary Weatherspoon</v>
      </c>
      <c r="AG371" s="4">
        <f>INDEX(PlayerInfo!B:B,MATCH($AE371,PlayerInfo!$A:$A,0))</f>
        <v>35318</v>
      </c>
      <c r="AH371" t="str">
        <f>INDEX(PlayerInfo!C:C,MATCH($AE371,PlayerInfo!$A:$A,0))</f>
        <v>Canton, Mississippi</v>
      </c>
      <c r="AI371" t="str">
        <f>INDEX(PlayerInfo!D:D,MATCH($AE371,PlayerInfo!$A:$A,0))</f>
        <v>6'3</v>
      </c>
      <c r="AJ371">
        <f>INDEX(PlayerInfo!E:E,MATCH($AE371,PlayerInfo!$A:$A,0))</f>
        <v>205</v>
      </c>
      <c r="AK371" t="str">
        <f>INDEX(PlayerInfo!F:F,MATCH($AE371,PlayerInfo!$A:$A,0))</f>
        <v>Mississippi State</v>
      </c>
      <c r="AL371" t="str">
        <f>INDEX(PlayerInfo!G:G,MATCH($AE371,PlayerInfo!$A:$A,0))</f>
        <v>Rd 2, Pk 49 - SAS</v>
      </c>
    </row>
    <row r="372" spans="1:38" x14ac:dyDescent="0.25">
      <c r="A372" t="s">
        <v>51</v>
      </c>
      <c r="B372" t="s">
        <v>133</v>
      </c>
      <c r="C372" t="s">
        <v>209</v>
      </c>
      <c r="D372" t="s">
        <v>224</v>
      </c>
      <c r="E372" t="s">
        <v>242</v>
      </c>
      <c r="F372" t="s">
        <v>260</v>
      </c>
      <c r="G372" t="s">
        <v>278</v>
      </c>
      <c r="H372" t="s">
        <v>296</v>
      </c>
      <c r="I372" t="s">
        <v>300</v>
      </c>
      <c r="J372" t="s">
        <v>265</v>
      </c>
      <c r="K372" t="s">
        <v>265</v>
      </c>
      <c r="L372" t="s">
        <v>265</v>
      </c>
      <c r="M372" t="s">
        <v>265</v>
      </c>
      <c r="N372" t="s">
        <v>265</v>
      </c>
      <c r="O372" t="s">
        <v>348</v>
      </c>
      <c r="P372" t="s">
        <v>265</v>
      </c>
      <c r="Q372" t="s">
        <v>265</v>
      </c>
      <c r="R372" t="s">
        <v>265</v>
      </c>
      <c r="S372" t="s">
        <v>265</v>
      </c>
      <c r="T372" t="s">
        <v>265</v>
      </c>
      <c r="U372" t="s">
        <v>265</v>
      </c>
      <c r="V372" t="s">
        <v>265</v>
      </c>
      <c r="W372" t="s">
        <v>265</v>
      </c>
      <c r="X372" t="s">
        <v>265</v>
      </c>
      <c r="Y372" t="s">
        <v>265</v>
      </c>
      <c r="AA372" t="s">
        <v>265</v>
      </c>
      <c r="AB372" t="s">
        <v>265</v>
      </c>
      <c r="AC372" t="s">
        <v>265</v>
      </c>
      <c r="AE372" t="str">
        <f t="shared" si="10"/>
        <v>Draymond Green</v>
      </c>
      <c r="AF372" t="str">
        <f t="shared" si="11"/>
        <v>Draymond Green</v>
      </c>
      <c r="AG372" s="4">
        <f>INDEX(PlayerInfo!B:B,MATCH($AE372,PlayerInfo!$A:$A,0))</f>
        <v>32936</v>
      </c>
      <c r="AH372" t="str">
        <f>INDEX(PlayerInfo!C:C,MATCH($AE372,PlayerInfo!$A:$A,0))</f>
        <v>Saginaw, MI</v>
      </c>
      <c r="AI372" t="str">
        <f>INDEX(PlayerInfo!D:D,MATCH($AE372,PlayerInfo!$A:$A,0))</f>
        <v>6'6</v>
      </c>
      <c r="AJ372">
        <f>INDEX(PlayerInfo!E:E,MATCH($AE372,PlayerInfo!$A:$A,0))</f>
        <v>230</v>
      </c>
      <c r="AK372" t="str">
        <f>INDEX(PlayerInfo!F:F,MATCH($AE372,PlayerInfo!$A:$A,0))</f>
        <v>Michigan State</v>
      </c>
      <c r="AL372" t="str">
        <f>INDEX(PlayerInfo!G:G,MATCH($AE372,PlayerInfo!$A:$A,0))</f>
        <v>Rd 2, Pk 35 - GSW</v>
      </c>
    </row>
    <row r="373" spans="1:38" x14ac:dyDescent="0.25">
      <c r="A373" t="s">
        <v>51</v>
      </c>
      <c r="B373" t="s">
        <v>133</v>
      </c>
      <c r="C373" t="s">
        <v>209</v>
      </c>
      <c r="D373" t="s">
        <v>236</v>
      </c>
      <c r="E373" t="s">
        <v>254</v>
      </c>
      <c r="F373" t="s">
        <v>272</v>
      </c>
      <c r="G373" t="s">
        <v>290</v>
      </c>
      <c r="H373" t="s">
        <v>297</v>
      </c>
      <c r="I373" t="s">
        <v>301</v>
      </c>
      <c r="J373" t="s">
        <v>265</v>
      </c>
      <c r="K373" t="s">
        <v>265</v>
      </c>
      <c r="L373" t="s">
        <v>265</v>
      </c>
      <c r="M373" t="s">
        <v>265</v>
      </c>
      <c r="N373" t="s">
        <v>265</v>
      </c>
      <c r="O373" t="s">
        <v>360</v>
      </c>
      <c r="P373" t="s">
        <v>265</v>
      </c>
      <c r="Q373" t="s">
        <v>265</v>
      </c>
      <c r="R373" t="s">
        <v>265</v>
      </c>
      <c r="S373" t="s">
        <v>265</v>
      </c>
      <c r="T373" t="s">
        <v>265</v>
      </c>
      <c r="U373" t="s">
        <v>265</v>
      </c>
      <c r="V373" t="s">
        <v>265</v>
      </c>
      <c r="W373" t="s">
        <v>265</v>
      </c>
      <c r="X373" t="s">
        <v>265</v>
      </c>
      <c r="Y373" t="s">
        <v>265</v>
      </c>
      <c r="AA373" t="s">
        <v>265</v>
      </c>
      <c r="AB373" t="s">
        <v>265</v>
      </c>
      <c r="AC373" t="s">
        <v>265</v>
      </c>
      <c r="AE373" t="str">
        <f t="shared" si="10"/>
        <v>Andre Iguodala</v>
      </c>
      <c r="AF373" t="str">
        <f t="shared" si="11"/>
        <v>Andre Iguodala</v>
      </c>
      <c r="AG373" s="4">
        <f>INDEX(PlayerInfo!B:B,MATCH($AE373,PlayerInfo!$A:$A,0))</f>
        <v>30709</v>
      </c>
      <c r="AH373" t="str">
        <f>INDEX(PlayerInfo!C:C,MATCH($AE373,PlayerInfo!$A:$A,0))</f>
        <v>Springfield, IL</v>
      </c>
      <c r="AI373" t="str">
        <f>INDEX(PlayerInfo!D:D,MATCH($AE373,PlayerInfo!$A:$A,0))</f>
        <v>6'6</v>
      </c>
      <c r="AJ373">
        <f>INDEX(PlayerInfo!E:E,MATCH($AE373,PlayerInfo!$A:$A,0))</f>
        <v>215</v>
      </c>
      <c r="AK373" t="str">
        <f>INDEX(PlayerInfo!F:F,MATCH($AE373,PlayerInfo!$A:$A,0))</f>
        <v>Arizona</v>
      </c>
      <c r="AL373" t="str">
        <f>INDEX(PlayerInfo!G:G,MATCH($AE373,PlayerInfo!$A:$A,0))</f>
        <v>Rd 1, Pk 9 - PHI</v>
      </c>
    </row>
    <row r="374" spans="1:38" x14ac:dyDescent="0.25">
      <c r="A374" t="s">
        <v>51</v>
      </c>
      <c r="B374" t="s">
        <v>133</v>
      </c>
      <c r="C374" t="s">
        <v>209</v>
      </c>
      <c r="D374" t="s">
        <v>226</v>
      </c>
      <c r="E374" t="s">
        <v>244</v>
      </c>
      <c r="F374" t="s">
        <v>262</v>
      </c>
      <c r="G374" t="s">
        <v>280</v>
      </c>
      <c r="H374" t="s">
        <v>295</v>
      </c>
      <c r="I374" t="s">
        <v>299</v>
      </c>
      <c r="J374" t="s">
        <v>265</v>
      </c>
      <c r="K374" t="s">
        <v>265</v>
      </c>
      <c r="L374" t="s">
        <v>265</v>
      </c>
      <c r="M374" t="s">
        <v>265</v>
      </c>
      <c r="N374" t="s">
        <v>265</v>
      </c>
      <c r="O374" t="s">
        <v>350</v>
      </c>
      <c r="P374" t="s">
        <v>265</v>
      </c>
      <c r="Q374" t="s">
        <v>265</v>
      </c>
      <c r="R374" t="s">
        <v>265</v>
      </c>
      <c r="S374" t="s">
        <v>265</v>
      </c>
      <c r="T374" t="s">
        <v>265</v>
      </c>
      <c r="U374" t="s">
        <v>265</v>
      </c>
      <c r="V374" t="s">
        <v>265</v>
      </c>
      <c r="W374" t="s">
        <v>265</v>
      </c>
      <c r="X374" t="s">
        <v>265</v>
      </c>
      <c r="Y374" t="s">
        <v>265</v>
      </c>
      <c r="AA374" t="s">
        <v>265</v>
      </c>
      <c r="AB374" t="s">
        <v>265</v>
      </c>
      <c r="AC374" t="s">
        <v>265</v>
      </c>
      <c r="AE374" t="str">
        <f t="shared" si="10"/>
        <v>Klay Thompson</v>
      </c>
      <c r="AF374" t="str">
        <f t="shared" si="11"/>
        <v>Klay Thompson</v>
      </c>
      <c r="AG374" s="4">
        <f>INDEX(PlayerInfo!B:B,MATCH($AE374,PlayerInfo!$A:$A,0))</f>
        <v>32912</v>
      </c>
      <c r="AH374" t="str">
        <f>INDEX(PlayerInfo!C:C,MATCH($AE374,PlayerInfo!$A:$A,0))</f>
        <v>Los Angeles, CA</v>
      </c>
      <c r="AI374" t="str">
        <f>INDEX(PlayerInfo!D:D,MATCH($AE374,PlayerInfo!$A:$A,0))</f>
        <v>6'6</v>
      </c>
      <c r="AJ374">
        <f>INDEX(PlayerInfo!E:E,MATCH($AE374,PlayerInfo!$A:$A,0))</f>
        <v>220</v>
      </c>
      <c r="AK374" t="str">
        <f>INDEX(PlayerInfo!F:F,MATCH($AE374,PlayerInfo!$A:$A,0))</f>
        <v>Washington State</v>
      </c>
      <c r="AL374" t="str">
        <f>INDEX(PlayerInfo!G:G,MATCH($AE374,PlayerInfo!$A:$A,0))</f>
        <v>Rd 1, Pk 11 - GSW</v>
      </c>
    </row>
    <row r="375" spans="1:38" x14ac:dyDescent="0.25">
      <c r="A375" t="s">
        <v>51</v>
      </c>
      <c r="B375" t="s">
        <v>133</v>
      </c>
      <c r="C375" t="s">
        <v>209</v>
      </c>
      <c r="D375" t="s">
        <v>239</v>
      </c>
      <c r="E375" t="s">
        <v>257</v>
      </c>
      <c r="F375" t="s">
        <v>275</v>
      </c>
      <c r="G375" t="s">
        <v>293</v>
      </c>
      <c r="H375" t="s">
        <v>298</v>
      </c>
      <c r="I375" t="s">
        <v>302</v>
      </c>
      <c r="J375" t="s">
        <v>265</v>
      </c>
      <c r="K375" t="s">
        <v>265</v>
      </c>
      <c r="L375" t="s">
        <v>265</v>
      </c>
      <c r="M375" t="s">
        <v>265</v>
      </c>
      <c r="N375" t="s">
        <v>265</v>
      </c>
      <c r="O375" t="s">
        <v>363</v>
      </c>
      <c r="P375" t="s">
        <v>265</v>
      </c>
      <c r="Q375" t="s">
        <v>265</v>
      </c>
      <c r="R375" t="s">
        <v>265</v>
      </c>
      <c r="S375" t="s">
        <v>265</v>
      </c>
      <c r="T375" t="s">
        <v>265</v>
      </c>
      <c r="U375" t="s">
        <v>265</v>
      </c>
      <c r="V375" t="s">
        <v>265</v>
      </c>
      <c r="W375" t="s">
        <v>265</v>
      </c>
      <c r="X375" t="s">
        <v>265</v>
      </c>
      <c r="Y375" t="s">
        <v>265</v>
      </c>
      <c r="AA375" t="s">
        <v>265</v>
      </c>
      <c r="AB375" t="s">
        <v>265</v>
      </c>
      <c r="AC375" t="s">
        <v>265</v>
      </c>
      <c r="AE375" t="str">
        <f t="shared" si="10"/>
        <v>James Wiseman</v>
      </c>
      <c r="AF375" t="str">
        <f t="shared" si="11"/>
        <v>James Wiseman</v>
      </c>
      <c r="AG375" s="4">
        <f>INDEX(PlayerInfo!B:B,MATCH($AE375,PlayerInfo!$A:$A,0))</f>
        <v>36981</v>
      </c>
      <c r="AH375" t="str">
        <f>INDEX(PlayerInfo!C:C,MATCH($AE375,PlayerInfo!$A:$A,0))</f>
        <v>Nashville, TN</v>
      </c>
      <c r="AI375" t="str">
        <f>INDEX(PlayerInfo!D:D,MATCH($AE375,PlayerInfo!$A:$A,0))</f>
        <v>7'0</v>
      </c>
      <c r="AJ375">
        <f>INDEX(PlayerInfo!E:E,MATCH($AE375,PlayerInfo!$A:$A,0))</f>
        <v>240</v>
      </c>
      <c r="AK375" t="str">
        <f>INDEX(PlayerInfo!F:F,MATCH($AE375,PlayerInfo!$A:$A,0))</f>
        <v>Memphis</v>
      </c>
      <c r="AL375" t="str">
        <f>INDEX(PlayerInfo!G:G,MATCH($AE375,PlayerInfo!$A:$A,0))</f>
        <v>Rd 1, Pk 2 - GSW</v>
      </c>
    </row>
    <row r="376" spans="1:38" x14ac:dyDescent="0.25">
      <c r="A376" t="s">
        <v>52</v>
      </c>
      <c r="B376" t="s">
        <v>134</v>
      </c>
      <c r="C376" t="s">
        <v>211</v>
      </c>
      <c r="D376" t="s">
        <v>238</v>
      </c>
      <c r="E376" t="s">
        <v>256</v>
      </c>
      <c r="F376" t="s">
        <v>274</v>
      </c>
      <c r="G376" t="s">
        <v>292</v>
      </c>
      <c r="H376" t="s">
        <v>296</v>
      </c>
      <c r="I376" t="s">
        <v>300</v>
      </c>
      <c r="J376" t="s">
        <v>311</v>
      </c>
      <c r="K376" t="s">
        <v>319</v>
      </c>
      <c r="L376" t="s">
        <v>327</v>
      </c>
      <c r="M376" t="s">
        <v>259</v>
      </c>
      <c r="N376" t="s">
        <v>321</v>
      </c>
      <c r="O376" t="s">
        <v>362</v>
      </c>
      <c r="P376" t="s">
        <v>265</v>
      </c>
      <c r="Q376" t="s">
        <v>270</v>
      </c>
      <c r="R376" t="s">
        <v>270</v>
      </c>
      <c r="S376" t="s">
        <v>266</v>
      </c>
      <c r="T376" t="s">
        <v>264</v>
      </c>
      <c r="U376" t="s">
        <v>270</v>
      </c>
      <c r="V376" t="s">
        <v>264</v>
      </c>
      <c r="W376" t="s">
        <v>263</v>
      </c>
      <c r="X376" t="s">
        <v>270</v>
      </c>
      <c r="Y376" t="s">
        <v>265</v>
      </c>
      <c r="AA376" t="s">
        <v>264</v>
      </c>
      <c r="AB376" t="s">
        <v>263</v>
      </c>
      <c r="AC376" t="s">
        <v>265</v>
      </c>
      <c r="AD376" t="s">
        <v>396</v>
      </c>
      <c r="AE376" t="str">
        <f t="shared" si="10"/>
        <v>Andrew Wiggins</v>
      </c>
      <c r="AF376" t="str">
        <f t="shared" si="11"/>
        <v>Andrew Wiggins</v>
      </c>
      <c r="AG376" s="4">
        <f>INDEX(PlayerInfo!B:B,MATCH($AE376,PlayerInfo!$A:$A,0))</f>
        <v>34753</v>
      </c>
      <c r="AH376" t="str">
        <f>INDEX(PlayerInfo!C:C,MATCH($AE376,PlayerInfo!$A:$A,0))</f>
        <v>Toronto, ON</v>
      </c>
      <c r="AI376" t="str">
        <f>INDEX(PlayerInfo!D:D,MATCH($AE376,PlayerInfo!$A:$A,0))</f>
        <v>6'7</v>
      </c>
      <c r="AJ376">
        <f>INDEX(PlayerInfo!E:E,MATCH($AE376,PlayerInfo!$A:$A,0))</f>
        <v>197</v>
      </c>
      <c r="AK376" t="str">
        <f>INDEX(PlayerInfo!F:F,MATCH($AE376,PlayerInfo!$A:$A,0))</f>
        <v>Kansas</v>
      </c>
      <c r="AL376" t="str">
        <f>INDEX(PlayerInfo!G:G,MATCH($AE376,PlayerInfo!$A:$A,0))</f>
        <v>Rd 1, Pk 1 - CLE</v>
      </c>
    </row>
    <row r="377" spans="1:38" x14ac:dyDescent="0.25">
      <c r="A377" t="s">
        <v>52</v>
      </c>
      <c r="B377" t="s">
        <v>134</v>
      </c>
      <c r="C377" t="s">
        <v>211</v>
      </c>
      <c r="D377" t="s">
        <v>229</v>
      </c>
      <c r="E377" t="s">
        <v>247</v>
      </c>
      <c r="F377" t="s">
        <v>265</v>
      </c>
      <c r="G377" t="s">
        <v>283</v>
      </c>
      <c r="H377" t="s">
        <v>295</v>
      </c>
      <c r="I377" t="s">
        <v>299</v>
      </c>
      <c r="J377" t="s">
        <v>303</v>
      </c>
      <c r="K377" t="s">
        <v>321</v>
      </c>
      <c r="L377" t="s">
        <v>327</v>
      </c>
      <c r="M377" t="s">
        <v>259</v>
      </c>
      <c r="N377" t="s">
        <v>317</v>
      </c>
      <c r="O377" t="s">
        <v>353</v>
      </c>
      <c r="P377" t="s">
        <v>265</v>
      </c>
      <c r="Q377" t="s">
        <v>265</v>
      </c>
      <c r="R377" t="s">
        <v>270</v>
      </c>
      <c r="S377" t="s">
        <v>270</v>
      </c>
      <c r="T377" t="s">
        <v>265</v>
      </c>
      <c r="U377" t="s">
        <v>265</v>
      </c>
      <c r="V377" t="s">
        <v>264</v>
      </c>
      <c r="W377" t="s">
        <v>261</v>
      </c>
      <c r="X377" t="s">
        <v>270</v>
      </c>
      <c r="Y377" t="s">
        <v>265</v>
      </c>
      <c r="AA377" t="s">
        <v>265</v>
      </c>
      <c r="AB377" t="s">
        <v>261</v>
      </c>
      <c r="AC377" t="s">
        <v>264</v>
      </c>
      <c r="AD377" t="s">
        <v>397</v>
      </c>
      <c r="AE377" t="str">
        <f t="shared" si="10"/>
        <v>Gary Payton Ii</v>
      </c>
      <c r="AF377" t="str">
        <f t="shared" si="11"/>
        <v>Gary Payton II</v>
      </c>
      <c r="AG377" s="4">
        <f>INDEX(PlayerInfo!B:B,MATCH($AE377,PlayerInfo!$A:$A,0))</f>
        <v>33939</v>
      </c>
      <c r="AH377" t="str">
        <f>INDEX(PlayerInfo!C:C,MATCH($AE377,PlayerInfo!$A:$A,0))</f>
        <v>Seattle, WA</v>
      </c>
      <c r="AI377" t="str">
        <f>INDEX(PlayerInfo!D:D,MATCH($AE377,PlayerInfo!$A:$A,0))</f>
        <v>6'3</v>
      </c>
      <c r="AJ377">
        <f>INDEX(PlayerInfo!E:E,MATCH($AE377,PlayerInfo!$A:$A,0))</f>
        <v>195</v>
      </c>
      <c r="AK377" t="str">
        <f>INDEX(PlayerInfo!F:F,MATCH($AE377,PlayerInfo!$A:$A,0))</f>
        <v>Salt Lake CC/Oregon State</v>
      </c>
      <c r="AL377" t="str">
        <f>INDEX(PlayerInfo!G:G,MATCH($AE377,PlayerInfo!$A:$A,0))</f>
        <v>Undrafted</v>
      </c>
    </row>
    <row r="378" spans="1:38" x14ac:dyDescent="0.25">
      <c r="A378" t="s">
        <v>52</v>
      </c>
      <c r="B378" t="s">
        <v>134</v>
      </c>
      <c r="C378" t="s">
        <v>211</v>
      </c>
      <c r="D378" t="s">
        <v>225</v>
      </c>
      <c r="E378" t="s">
        <v>243</v>
      </c>
      <c r="F378" t="s">
        <v>261</v>
      </c>
      <c r="G378" t="s">
        <v>279</v>
      </c>
      <c r="H378" t="s">
        <v>296</v>
      </c>
      <c r="I378" t="s">
        <v>300</v>
      </c>
      <c r="J378" t="s">
        <v>269</v>
      </c>
      <c r="K378" t="s">
        <v>312</v>
      </c>
      <c r="L378" t="s">
        <v>327</v>
      </c>
      <c r="M378" t="s">
        <v>261</v>
      </c>
      <c r="N378" t="s">
        <v>325</v>
      </c>
      <c r="O378" t="s">
        <v>349</v>
      </c>
      <c r="P378" t="s">
        <v>265</v>
      </c>
      <c r="Q378" t="s">
        <v>265</v>
      </c>
      <c r="R378" t="s">
        <v>265</v>
      </c>
      <c r="S378" t="s">
        <v>265</v>
      </c>
      <c r="T378" t="s">
        <v>270</v>
      </c>
      <c r="U378" t="s">
        <v>259</v>
      </c>
      <c r="V378" t="s">
        <v>264</v>
      </c>
      <c r="W378" t="s">
        <v>264</v>
      </c>
      <c r="X378" t="s">
        <v>265</v>
      </c>
      <c r="Y378" t="s">
        <v>265</v>
      </c>
      <c r="AA378" t="s">
        <v>264</v>
      </c>
      <c r="AB378" t="s">
        <v>263</v>
      </c>
      <c r="AC378" t="s">
        <v>265</v>
      </c>
      <c r="AD378" t="s">
        <v>298</v>
      </c>
      <c r="AE378" t="str">
        <f t="shared" si="10"/>
        <v>Kevon Looney</v>
      </c>
      <c r="AF378" t="str">
        <f t="shared" si="11"/>
        <v>Kevon Looney</v>
      </c>
      <c r="AG378" s="4">
        <f>INDEX(PlayerInfo!B:B,MATCH($AE378,PlayerInfo!$A:$A,0))</f>
        <v>35101</v>
      </c>
      <c r="AH378" t="str">
        <f>INDEX(PlayerInfo!C:C,MATCH($AE378,PlayerInfo!$A:$A,0))</f>
        <v>Milwaukee, WI</v>
      </c>
      <c r="AI378" t="str">
        <f>INDEX(PlayerInfo!D:D,MATCH($AE378,PlayerInfo!$A:$A,0))</f>
        <v>6'9</v>
      </c>
      <c r="AJ378">
        <f>INDEX(PlayerInfo!E:E,MATCH($AE378,PlayerInfo!$A:$A,0))</f>
        <v>222</v>
      </c>
      <c r="AK378" t="str">
        <f>INDEX(PlayerInfo!F:F,MATCH($AE378,PlayerInfo!$A:$A,0))</f>
        <v>UCLA</v>
      </c>
      <c r="AL378" t="str">
        <f>INDEX(PlayerInfo!G:G,MATCH($AE378,PlayerInfo!$A:$A,0))</f>
        <v>Rd 1, Pk 30 - GSW</v>
      </c>
    </row>
    <row r="379" spans="1:38" x14ac:dyDescent="0.25">
      <c r="A379" t="s">
        <v>52</v>
      </c>
      <c r="B379" t="s">
        <v>134</v>
      </c>
      <c r="C379" t="s">
        <v>211</v>
      </c>
      <c r="D379" t="s">
        <v>226</v>
      </c>
      <c r="E379" t="s">
        <v>244</v>
      </c>
      <c r="F379" t="s">
        <v>262</v>
      </c>
      <c r="G379" t="s">
        <v>280</v>
      </c>
      <c r="H379" t="s">
        <v>295</v>
      </c>
      <c r="I379" t="s">
        <v>299</v>
      </c>
      <c r="J379" t="s">
        <v>304</v>
      </c>
      <c r="K379" t="s">
        <v>334</v>
      </c>
      <c r="L379" t="s">
        <v>322</v>
      </c>
      <c r="M379" t="s">
        <v>325</v>
      </c>
      <c r="N379" t="s">
        <v>262</v>
      </c>
      <c r="O379" t="s">
        <v>350</v>
      </c>
      <c r="P379" t="s">
        <v>270</v>
      </c>
      <c r="Q379" t="s">
        <v>270</v>
      </c>
      <c r="R379" t="s">
        <v>259</v>
      </c>
      <c r="S379" t="s">
        <v>317</v>
      </c>
      <c r="T379" t="s">
        <v>264</v>
      </c>
      <c r="U379" t="s">
        <v>259</v>
      </c>
      <c r="V379" t="s">
        <v>270</v>
      </c>
      <c r="W379" t="s">
        <v>265</v>
      </c>
      <c r="X379" t="s">
        <v>265</v>
      </c>
      <c r="Y379" t="s">
        <v>265</v>
      </c>
      <c r="AA379" t="s">
        <v>265</v>
      </c>
      <c r="AB379" t="s">
        <v>262</v>
      </c>
      <c r="AC379" t="s">
        <v>265</v>
      </c>
      <c r="AD379" t="s">
        <v>398</v>
      </c>
      <c r="AE379" t="str">
        <f t="shared" si="10"/>
        <v>Klay Thompson</v>
      </c>
      <c r="AF379" t="str">
        <f t="shared" si="11"/>
        <v>Klay Thompson</v>
      </c>
      <c r="AG379" s="4">
        <f>INDEX(PlayerInfo!B:B,MATCH($AE379,PlayerInfo!$A:$A,0))</f>
        <v>32912</v>
      </c>
      <c r="AH379" t="str">
        <f>INDEX(PlayerInfo!C:C,MATCH($AE379,PlayerInfo!$A:$A,0))</f>
        <v>Los Angeles, CA</v>
      </c>
      <c r="AI379" t="str">
        <f>INDEX(PlayerInfo!D:D,MATCH($AE379,PlayerInfo!$A:$A,0))</f>
        <v>6'6</v>
      </c>
      <c r="AJ379">
        <f>INDEX(PlayerInfo!E:E,MATCH($AE379,PlayerInfo!$A:$A,0))</f>
        <v>220</v>
      </c>
      <c r="AK379" t="str">
        <f>INDEX(PlayerInfo!F:F,MATCH($AE379,PlayerInfo!$A:$A,0))</f>
        <v>Washington State</v>
      </c>
      <c r="AL379" t="str">
        <f>INDEX(PlayerInfo!G:G,MATCH($AE379,PlayerInfo!$A:$A,0))</f>
        <v>Rd 1, Pk 11 - GSW</v>
      </c>
    </row>
    <row r="380" spans="1:38" x14ac:dyDescent="0.25">
      <c r="A380" t="s">
        <v>52</v>
      </c>
      <c r="B380" t="s">
        <v>134</v>
      </c>
      <c r="C380" t="s">
        <v>211</v>
      </c>
      <c r="D380" t="s">
        <v>235</v>
      </c>
      <c r="E380" t="s">
        <v>253</v>
      </c>
      <c r="F380" t="s">
        <v>271</v>
      </c>
      <c r="G380" t="s">
        <v>289</v>
      </c>
      <c r="H380" t="s">
        <v>295</v>
      </c>
      <c r="I380" t="s">
        <v>299</v>
      </c>
      <c r="J380" t="s">
        <v>313</v>
      </c>
      <c r="K380" t="s">
        <v>313</v>
      </c>
      <c r="L380" t="s">
        <v>322</v>
      </c>
      <c r="M380" t="s">
        <v>261</v>
      </c>
      <c r="N380" t="s">
        <v>262</v>
      </c>
      <c r="O380" t="s">
        <v>359</v>
      </c>
      <c r="P380" t="s">
        <v>325</v>
      </c>
      <c r="Q380" t="s">
        <v>325</v>
      </c>
      <c r="R380" t="s">
        <v>270</v>
      </c>
      <c r="S380" t="s">
        <v>317</v>
      </c>
      <c r="T380" t="s">
        <v>265</v>
      </c>
      <c r="U380" t="s">
        <v>261</v>
      </c>
      <c r="V380" t="s">
        <v>305</v>
      </c>
      <c r="W380" t="s">
        <v>263</v>
      </c>
      <c r="X380" t="s">
        <v>264</v>
      </c>
      <c r="Y380" t="s">
        <v>263</v>
      </c>
      <c r="AA380" t="s">
        <v>264</v>
      </c>
      <c r="AB380" t="s">
        <v>303</v>
      </c>
      <c r="AC380" t="s">
        <v>265</v>
      </c>
      <c r="AD380" t="s">
        <v>399</v>
      </c>
      <c r="AE380" t="str">
        <f t="shared" si="10"/>
        <v>Stephen Curry</v>
      </c>
      <c r="AF380" t="str">
        <f t="shared" si="11"/>
        <v>Stephen Curry</v>
      </c>
      <c r="AG380" s="4">
        <f>INDEX(PlayerInfo!B:B,MATCH($AE380,PlayerInfo!$A:$A,0))</f>
        <v>32216</v>
      </c>
      <c r="AH380" t="str">
        <f>INDEX(PlayerInfo!C:C,MATCH($AE380,PlayerInfo!$A:$A,0))</f>
        <v>Akron, OH</v>
      </c>
      <c r="AI380" t="str">
        <f>INDEX(PlayerInfo!D:D,MATCH($AE380,PlayerInfo!$A:$A,0))</f>
        <v>6'2</v>
      </c>
      <c r="AJ380">
        <f>INDEX(PlayerInfo!E:E,MATCH($AE380,PlayerInfo!$A:$A,0))</f>
        <v>185</v>
      </c>
      <c r="AK380" t="str">
        <f>INDEX(PlayerInfo!F:F,MATCH($AE380,PlayerInfo!$A:$A,0))</f>
        <v>Davidson</v>
      </c>
      <c r="AL380" t="str">
        <f>INDEX(PlayerInfo!G:G,MATCH($AE380,PlayerInfo!$A:$A,0))</f>
        <v>Rd 1, Pk 7 - GSW</v>
      </c>
    </row>
    <row r="381" spans="1:38" x14ac:dyDescent="0.25">
      <c r="A381" t="s">
        <v>52</v>
      </c>
      <c r="B381" t="s">
        <v>134</v>
      </c>
      <c r="C381" t="s">
        <v>211</v>
      </c>
      <c r="D381" t="s">
        <v>227</v>
      </c>
      <c r="E381" t="s">
        <v>245</v>
      </c>
      <c r="F381" t="s">
        <v>263</v>
      </c>
      <c r="G381" t="s">
        <v>281</v>
      </c>
      <c r="H381" t="s">
        <v>295</v>
      </c>
      <c r="I381" t="s">
        <v>299</v>
      </c>
      <c r="J381" t="s">
        <v>304</v>
      </c>
      <c r="K381" t="s">
        <v>329</v>
      </c>
      <c r="L381" t="s">
        <v>269</v>
      </c>
      <c r="M381" t="s">
        <v>261</v>
      </c>
      <c r="N381" t="s">
        <v>327</v>
      </c>
      <c r="O381" t="s">
        <v>351</v>
      </c>
      <c r="P381" t="s">
        <v>263</v>
      </c>
      <c r="Q381" t="s">
        <v>263</v>
      </c>
      <c r="R381" t="s">
        <v>270</v>
      </c>
      <c r="S381" t="s">
        <v>325</v>
      </c>
      <c r="T381" t="s">
        <v>264</v>
      </c>
      <c r="U381" t="s">
        <v>264</v>
      </c>
      <c r="V381" t="s">
        <v>325</v>
      </c>
      <c r="W381" t="s">
        <v>263</v>
      </c>
      <c r="X381" t="s">
        <v>264</v>
      </c>
      <c r="Y381" t="s">
        <v>270</v>
      </c>
      <c r="AA381" t="s">
        <v>265</v>
      </c>
      <c r="AB381" t="s">
        <v>275</v>
      </c>
      <c r="AC381" t="s">
        <v>265</v>
      </c>
      <c r="AE381" t="str">
        <f t="shared" si="10"/>
        <v>Jordan Poole</v>
      </c>
      <c r="AF381" t="str">
        <f t="shared" si="11"/>
        <v>Jordan Poole</v>
      </c>
      <c r="AG381" s="4">
        <f>INDEX(PlayerInfo!B:B,MATCH($AE381,PlayerInfo!$A:$A,0))</f>
        <v>36330</v>
      </c>
      <c r="AH381" t="str">
        <f>INDEX(PlayerInfo!C:C,MATCH($AE381,PlayerInfo!$A:$A,0))</f>
        <v>Milwaukee, WI</v>
      </c>
      <c r="AI381" t="str">
        <f>INDEX(PlayerInfo!D:D,MATCH($AE381,PlayerInfo!$A:$A,0))</f>
        <v>6'4</v>
      </c>
      <c r="AJ381">
        <f>INDEX(PlayerInfo!E:E,MATCH($AE381,PlayerInfo!$A:$A,0))</f>
        <v>194</v>
      </c>
      <c r="AK381" t="str">
        <f>INDEX(PlayerInfo!F:F,MATCH($AE381,PlayerInfo!$A:$A,0))</f>
        <v>Michigan</v>
      </c>
      <c r="AL381" t="str">
        <f>INDEX(PlayerInfo!G:G,MATCH($AE381,PlayerInfo!$A:$A,0))</f>
        <v>Rd 1, Pk 28 - GSW</v>
      </c>
    </row>
    <row r="382" spans="1:38" x14ac:dyDescent="0.25">
      <c r="A382" t="s">
        <v>52</v>
      </c>
      <c r="B382" t="s">
        <v>134</v>
      </c>
      <c r="C382" t="s">
        <v>211</v>
      </c>
      <c r="D382" t="s">
        <v>231</v>
      </c>
      <c r="E382" t="s">
        <v>249</v>
      </c>
      <c r="F382" t="s">
        <v>267</v>
      </c>
      <c r="G382" t="s">
        <v>285</v>
      </c>
      <c r="H382" t="s">
        <v>296</v>
      </c>
      <c r="I382" t="s">
        <v>300</v>
      </c>
      <c r="J382" t="s">
        <v>313</v>
      </c>
      <c r="K382" t="s">
        <v>314</v>
      </c>
      <c r="L382" t="s">
        <v>307</v>
      </c>
      <c r="M382" t="s">
        <v>263</v>
      </c>
      <c r="N382" t="s">
        <v>317</v>
      </c>
      <c r="O382" t="s">
        <v>355</v>
      </c>
      <c r="P382" t="s">
        <v>327</v>
      </c>
      <c r="Q382" t="s">
        <v>310</v>
      </c>
      <c r="R382" t="s">
        <v>264</v>
      </c>
      <c r="S382" t="s">
        <v>270</v>
      </c>
      <c r="T382" t="s">
        <v>264</v>
      </c>
      <c r="U382" t="s">
        <v>317</v>
      </c>
      <c r="V382" t="s">
        <v>264</v>
      </c>
      <c r="W382" t="s">
        <v>263</v>
      </c>
      <c r="X382" t="s">
        <v>264</v>
      </c>
      <c r="Y382" t="s">
        <v>263</v>
      </c>
      <c r="AA382" t="s">
        <v>270</v>
      </c>
      <c r="AB382" t="s">
        <v>304</v>
      </c>
      <c r="AC382" t="s">
        <v>265</v>
      </c>
      <c r="AE382" t="str">
        <f t="shared" si="10"/>
        <v>Jonathan Kuminga</v>
      </c>
      <c r="AF382" t="str">
        <f t="shared" si="11"/>
        <v>Jonathan Kuminga</v>
      </c>
      <c r="AG382" s="4">
        <f>INDEX(PlayerInfo!B:B,MATCH($AE382,PlayerInfo!$A:$A,0))</f>
        <v>37535</v>
      </c>
      <c r="AH382" t="str">
        <f>INDEX(PlayerInfo!C:C,MATCH($AE382,PlayerInfo!$A:$A,0))</f>
        <v>Goma, DR Congo</v>
      </c>
      <c r="AI382" t="str">
        <f>INDEX(PlayerInfo!D:D,MATCH($AE382,PlayerInfo!$A:$A,0))</f>
        <v>6'7</v>
      </c>
      <c r="AJ382">
        <f>INDEX(PlayerInfo!E:E,MATCH($AE382,PlayerInfo!$A:$A,0))</f>
        <v>225</v>
      </c>
      <c r="AK382" t="str">
        <f>INDEX(PlayerInfo!F:F,MATCH($AE382,PlayerInfo!$A:$A,0))</f>
        <v>NBA G League</v>
      </c>
      <c r="AL382" t="str">
        <f>INDEX(PlayerInfo!G:G,MATCH($AE382,PlayerInfo!$A:$A,0))</f>
        <v>Rd 1, Pk 7 - GSW</v>
      </c>
    </row>
    <row r="383" spans="1:38" x14ac:dyDescent="0.25">
      <c r="A383" t="s">
        <v>52</v>
      </c>
      <c r="B383" t="s">
        <v>134</v>
      </c>
      <c r="C383" t="s">
        <v>211</v>
      </c>
      <c r="D383" t="s">
        <v>237</v>
      </c>
      <c r="E383" t="s">
        <v>255</v>
      </c>
      <c r="F383" t="s">
        <v>273</v>
      </c>
      <c r="G383" t="s">
        <v>291</v>
      </c>
      <c r="H383" t="s">
        <v>296</v>
      </c>
      <c r="I383" t="s">
        <v>300</v>
      </c>
      <c r="J383" t="s">
        <v>312</v>
      </c>
      <c r="K383" t="s">
        <v>270</v>
      </c>
      <c r="L383" t="s">
        <v>327</v>
      </c>
      <c r="M383" t="s">
        <v>259</v>
      </c>
      <c r="N383" t="s">
        <v>325</v>
      </c>
      <c r="O383" t="s">
        <v>361</v>
      </c>
      <c r="P383" t="s">
        <v>270</v>
      </c>
      <c r="Q383" t="s">
        <v>270</v>
      </c>
      <c r="R383" t="s">
        <v>265</v>
      </c>
      <c r="S383" t="s">
        <v>264</v>
      </c>
      <c r="T383" t="s">
        <v>263</v>
      </c>
      <c r="U383" t="s">
        <v>259</v>
      </c>
      <c r="V383" t="s">
        <v>270</v>
      </c>
      <c r="W383" t="s">
        <v>265</v>
      </c>
      <c r="X383" t="s">
        <v>264</v>
      </c>
      <c r="Y383" t="s">
        <v>270</v>
      </c>
      <c r="AA383" t="s">
        <v>264</v>
      </c>
      <c r="AB383" t="s">
        <v>310</v>
      </c>
      <c r="AC383" t="s">
        <v>265</v>
      </c>
      <c r="AE383" t="str">
        <f t="shared" si="10"/>
        <v>Otto Porter Jr</v>
      </c>
      <c r="AF383" t="str">
        <f t="shared" si="11"/>
        <v>Otto Porter Jr</v>
      </c>
      <c r="AG383" s="4">
        <f>INDEX(PlayerInfo!B:B,MATCH($AE383,PlayerInfo!$A:$A,0))</f>
        <v>34123</v>
      </c>
      <c r="AH383" t="str">
        <f>INDEX(PlayerInfo!C:C,MATCH($AE383,PlayerInfo!$A:$A,0))</f>
        <v>St. Louis, MO</v>
      </c>
      <c r="AI383" t="str">
        <f>INDEX(PlayerInfo!D:D,MATCH($AE383,PlayerInfo!$A:$A,0))</f>
        <v>6'8</v>
      </c>
      <c r="AJ383">
        <f>INDEX(PlayerInfo!E:E,MATCH($AE383,PlayerInfo!$A:$A,0))</f>
        <v>200</v>
      </c>
      <c r="AK383" t="str">
        <f>INDEX(PlayerInfo!F:F,MATCH($AE383,PlayerInfo!$A:$A,0))</f>
        <v>Georgetown</v>
      </c>
      <c r="AL383" t="str">
        <f>INDEX(PlayerInfo!G:G,MATCH($AE383,PlayerInfo!$A:$A,0))</f>
        <v>Rd 1, Pk 3 - WAS</v>
      </c>
    </row>
    <row r="384" spans="1:38" x14ac:dyDescent="0.25">
      <c r="A384" t="s">
        <v>52</v>
      </c>
      <c r="B384" t="s">
        <v>134</v>
      </c>
      <c r="C384" t="s">
        <v>211</v>
      </c>
      <c r="D384" t="s">
        <v>228</v>
      </c>
      <c r="E384" t="s">
        <v>246</v>
      </c>
      <c r="F384" t="s">
        <v>264</v>
      </c>
      <c r="G384" t="s">
        <v>282</v>
      </c>
      <c r="H384" t="s">
        <v>297</v>
      </c>
      <c r="I384" t="s">
        <v>301</v>
      </c>
      <c r="J384" t="s">
        <v>276</v>
      </c>
      <c r="K384" t="s">
        <v>308</v>
      </c>
      <c r="L384" t="s">
        <v>317</v>
      </c>
      <c r="M384" t="s">
        <v>263</v>
      </c>
      <c r="N384" t="s">
        <v>325</v>
      </c>
      <c r="O384" t="s">
        <v>352</v>
      </c>
      <c r="P384" t="s">
        <v>264</v>
      </c>
      <c r="Q384" t="s">
        <v>264</v>
      </c>
      <c r="R384" t="s">
        <v>265</v>
      </c>
      <c r="S384" t="s">
        <v>264</v>
      </c>
      <c r="T384" t="s">
        <v>265</v>
      </c>
      <c r="U384" t="s">
        <v>259</v>
      </c>
      <c r="V384" t="s">
        <v>270</v>
      </c>
      <c r="W384" t="s">
        <v>265</v>
      </c>
      <c r="X384" t="s">
        <v>264</v>
      </c>
      <c r="Y384" t="s">
        <v>265</v>
      </c>
      <c r="AA384" t="s">
        <v>265</v>
      </c>
      <c r="AB384" t="s">
        <v>318</v>
      </c>
      <c r="AC384" t="s">
        <v>264</v>
      </c>
      <c r="AE384" t="str">
        <f t="shared" si="10"/>
        <v>Damion Lee</v>
      </c>
      <c r="AF384" t="str">
        <f t="shared" si="11"/>
        <v>Damion Lee</v>
      </c>
      <c r="AG384" s="4">
        <f>INDEX(PlayerInfo!B:B,MATCH($AE384,PlayerInfo!$A:$A,0))</f>
        <v>33898</v>
      </c>
      <c r="AH384" t="str">
        <f>INDEX(PlayerInfo!C:C,MATCH($AE384,PlayerInfo!$A:$A,0))</f>
        <v>Baltimore, MD</v>
      </c>
      <c r="AI384" t="str">
        <f>INDEX(PlayerInfo!D:D,MATCH($AE384,PlayerInfo!$A:$A,0))</f>
        <v>6'5</v>
      </c>
      <c r="AJ384">
        <f>INDEX(PlayerInfo!E:E,MATCH($AE384,PlayerInfo!$A:$A,0))</f>
        <v>210</v>
      </c>
      <c r="AK384" t="str">
        <f>INDEX(PlayerInfo!F:F,MATCH($AE384,PlayerInfo!$A:$A,0))</f>
        <v>Drexel/Louisville</v>
      </c>
      <c r="AL384" t="str">
        <f>INDEX(PlayerInfo!G:G,MATCH($AE384,PlayerInfo!$A:$A,0))</f>
        <v>Undrafted</v>
      </c>
    </row>
    <row r="385" spans="1:38" x14ac:dyDescent="0.25">
      <c r="A385" t="s">
        <v>52</v>
      </c>
      <c r="B385" t="s">
        <v>134</v>
      </c>
      <c r="C385" t="s">
        <v>211</v>
      </c>
      <c r="D385" t="s">
        <v>232</v>
      </c>
      <c r="E385" t="s">
        <v>250</v>
      </c>
      <c r="F385" t="s">
        <v>268</v>
      </c>
      <c r="G385" t="s">
        <v>286</v>
      </c>
      <c r="H385" t="s">
        <v>296</v>
      </c>
      <c r="I385" t="s">
        <v>300</v>
      </c>
      <c r="J385" t="s">
        <v>312</v>
      </c>
      <c r="K385" t="s">
        <v>328</v>
      </c>
      <c r="L385" t="s">
        <v>261</v>
      </c>
      <c r="M385" t="s">
        <v>270</v>
      </c>
      <c r="N385" t="s">
        <v>259</v>
      </c>
      <c r="O385" t="s">
        <v>356</v>
      </c>
      <c r="P385" t="s">
        <v>265</v>
      </c>
      <c r="Q385" t="s">
        <v>265</v>
      </c>
      <c r="R385" t="s">
        <v>264</v>
      </c>
      <c r="S385" t="s">
        <v>263</v>
      </c>
      <c r="T385" t="s">
        <v>265</v>
      </c>
      <c r="U385" t="s">
        <v>259</v>
      </c>
      <c r="V385" t="s">
        <v>263</v>
      </c>
      <c r="W385" t="s">
        <v>259</v>
      </c>
      <c r="X385" t="s">
        <v>264</v>
      </c>
      <c r="Y385" t="s">
        <v>264</v>
      </c>
      <c r="AA385" t="s">
        <v>265</v>
      </c>
      <c r="AB385" t="s">
        <v>274</v>
      </c>
      <c r="AC385" t="s">
        <v>264</v>
      </c>
      <c r="AE385" t="str">
        <f t="shared" si="10"/>
        <v>Juan Toscano-Anderson</v>
      </c>
      <c r="AF385" t="str">
        <f t="shared" si="11"/>
        <v>Juan Toscano-Anderson</v>
      </c>
      <c r="AG385" s="4">
        <f>INDEX(PlayerInfo!B:B,MATCH($AE385,PlayerInfo!$A:$A,0))</f>
        <v>34069</v>
      </c>
      <c r="AH385" t="str">
        <f>INDEX(PlayerInfo!C:C,MATCH($AE385,PlayerInfo!$A:$A,0))</f>
        <v>Oakland, CA</v>
      </c>
      <c r="AI385" t="str">
        <f>INDEX(PlayerInfo!D:D,MATCH($AE385,PlayerInfo!$A:$A,0))</f>
        <v>6'6</v>
      </c>
      <c r="AJ385">
        <f>INDEX(PlayerInfo!E:E,MATCH($AE385,PlayerInfo!$A:$A,0))</f>
        <v>209</v>
      </c>
      <c r="AK385" t="str">
        <f>INDEX(PlayerInfo!F:F,MATCH($AE385,PlayerInfo!$A:$A,0))</f>
        <v>Marquette</v>
      </c>
      <c r="AL385" t="str">
        <f>INDEX(PlayerInfo!G:G,MATCH($AE385,PlayerInfo!$A:$A,0))</f>
        <v>Undrafted</v>
      </c>
    </row>
    <row r="386" spans="1:38" x14ac:dyDescent="0.25">
      <c r="A386" t="s">
        <v>52</v>
      </c>
      <c r="B386" t="s">
        <v>134</v>
      </c>
      <c r="C386" t="s">
        <v>211</v>
      </c>
      <c r="D386" t="s">
        <v>223</v>
      </c>
      <c r="E386" t="s">
        <v>241</v>
      </c>
      <c r="F386" t="s">
        <v>259</v>
      </c>
      <c r="G386" t="s">
        <v>277</v>
      </c>
      <c r="H386" t="s">
        <v>295</v>
      </c>
      <c r="I386" t="s">
        <v>299</v>
      </c>
      <c r="J386" t="s">
        <v>310</v>
      </c>
      <c r="K386" t="s">
        <v>265</v>
      </c>
      <c r="L386" t="s">
        <v>325</v>
      </c>
      <c r="M386" t="s">
        <v>264</v>
      </c>
      <c r="N386" t="s">
        <v>259</v>
      </c>
      <c r="O386" t="s">
        <v>347</v>
      </c>
      <c r="P386" t="s">
        <v>263</v>
      </c>
      <c r="Q386" t="s">
        <v>259</v>
      </c>
      <c r="R386" t="s">
        <v>264</v>
      </c>
      <c r="S386" t="s">
        <v>259</v>
      </c>
      <c r="T386" t="s">
        <v>264</v>
      </c>
      <c r="U386" t="s">
        <v>264</v>
      </c>
      <c r="V386" t="s">
        <v>265</v>
      </c>
      <c r="W386" t="s">
        <v>265</v>
      </c>
      <c r="X386" t="s">
        <v>265</v>
      </c>
      <c r="Y386" t="s">
        <v>265</v>
      </c>
      <c r="AA386" t="s">
        <v>265</v>
      </c>
      <c r="AB386" t="s">
        <v>327</v>
      </c>
      <c r="AC386" t="s">
        <v>264</v>
      </c>
      <c r="AE386" t="str">
        <f t="shared" si="10"/>
        <v>Moses Moody</v>
      </c>
      <c r="AF386" t="str">
        <f t="shared" si="11"/>
        <v>Moses Moody</v>
      </c>
      <c r="AG386" s="4">
        <f>INDEX(PlayerInfo!B:B,MATCH($AE386,PlayerInfo!$A:$A,0))</f>
        <v>37407</v>
      </c>
      <c r="AH386" t="str">
        <f>INDEX(PlayerInfo!C:C,MATCH($AE386,PlayerInfo!$A:$A,0))</f>
        <v>Little Rock, AK</v>
      </c>
      <c r="AI386" t="str">
        <f>INDEX(PlayerInfo!D:D,MATCH($AE386,PlayerInfo!$A:$A,0))</f>
        <v>6'5</v>
      </c>
      <c r="AJ386">
        <f>INDEX(PlayerInfo!E:E,MATCH($AE386,PlayerInfo!$A:$A,0))</f>
        <v>211</v>
      </c>
      <c r="AK386" t="str">
        <f>INDEX(PlayerInfo!F:F,MATCH($AE386,PlayerInfo!$A:$A,0))</f>
        <v>Arkansas</v>
      </c>
      <c r="AL386" t="str">
        <f>INDEX(PlayerInfo!G:G,MATCH($AE386,PlayerInfo!$A:$A,0))</f>
        <v>Rd 1, Pk 14 - GSW</v>
      </c>
    </row>
    <row r="387" spans="1:38" x14ac:dyDescent="0.25">
      <c r="A387" t="s">
        <v>52</v>
      </c>
      <c r="B387" t="s">
        <v>134</v>
      </c>
      <c r="C387" t="s">
        <v>211</v>
      </c>
      <c r="D387" t="s">
        <v>230</v>
      </c>
      <c r="E387" t="s">
        <v>248</v>
      </c>
      <c r="F387" t="s">
        <v>266</v>
      </c>
      <c r="G387" t="s">
        <v>284</v>
      </c>
      <c r="H387" t="s">
        <v>296</v>
      </c>
      <c r="I387" t="s">
        <v>300</v>
      </c>
      <c r="J387" t="s">
        <v>266</v>
      </c>
      <c r="K387" t="s">
        <v>345</v>
      </c>
      <c r="L387" t="s">
        <v>325</v>
      </c>
      <c r="M387" t="s">
        <v>263</v>
      </c>
      <c r="N387" t="s">
        <v>263</v>
      </c>
      <c r="O387" t="s">
        <v>354</v>
      </c>
      <c r="P387" t="s">
        <v>265</v>
      </c>
      <c r="Q387" t="s">
        <v>265</v>
      </c>
      <c r="R387" t="s">
        <v>265</v>
      </c>
      <c r="S387" t="s">
        <v>265</v>
      </c>
      <c r="T387" t="s">
        <v>265</v>
      </c>
      <c r="U387" t="s">
        <v>265</v>
      </c>
      <c r="V387" t="s">
        <v>263</v>
      </c>
      <c r="W387" t="s">
        <v>264</v>
      </c>
      <c r="X387" t="s">
        <v>265</v>
      </c>
      <c r="Y387" t="s">
        <v>264</v>
      </c>
      <c r="AA387" t="s">
        <v>264</v>
      </c>
      <c r="AB387" t="s">
        <v>317</v>
      </c>
      <c r="AC387" t="s">
        <v>264</v>
      </c>
      <c r="AE387" t="str">
        <f t="shared" ref="AE387:AE450" si="12">PROPER(SUBSTITUTE(SUBSTITUTE(O387,"_"," "),".",""))</f>
        <v>Nemanja Bjelica</v>
      </c>
      <c r="AF387" t="str">
        <f t="shared" ref="AF387:AF450" si="13">IF(AE387="Gary Payton Ii", "Gary Payton II", AE387)</f>
        <v>Nemanja Bjelica</v>
      </c>
      <c r="AG387" s="4">
        <f>INDEX(PlayerInfo!B:B,MATCH($AE387,PlayerInfo!$A:$A,0))</f>
        <v>32272</v>
      </c>
      <c r="AH387" t="str">
        <f>INDEX(PlayerInfo!C:C,MATCH($AE387,PlayerInfo!$A:$A,0))</f>
        <v>Belgrade, Serbia</v>
      </c>
      <c r="AI387" t="str">
        <f>INDEX(PlayerInfo!D:D,MATCH($AE387,PlayerInfo!$A:$A,0))</f>
        <v>6'9</v>
      </c>
      <c r="AJ387">
        <f>INDEX(PlayerInfo!E:E,MATCH($AE387,PlayerInfo!$A:$A,0))</f>
        <v>234</v>
      </c>
      <c r="AK387" t="str">
        <f>INDEX(PlayerInfo!F:F,MATCH($AE387,PlayerInfo!$A:$A,0))</f>
        <v>-</v>
      </c>
      <c r="AL387" t="str">
        <f>INDEX(PlayerInfo!G:G,MATCH($AE387,PlayerInfo!$A:$A,0))</f>
        <v>Rd 2, Pk 35 - WAS</v>
      </c>
    </row>
    <row r="388" spans="1:38" x14ac:dyDescent="0.25">
      <c r="A388" t="s">
        <v>52</v>
      </c>
      <c r="B388" t="s">
        <v>134</v>
      </c>
      <c r="C388" t="s">
        <v>211</v>
      </c>
      <c r="D388" t="s">
        <v>234</v>
      </c>
      <c r="E388" t="s">
        <v>252</v>
      </c>
      <c r="F388" t="s">
        <v>270</v>
      </c>
      <c r="G388" t="s">
        <v>288</v>
      </c>
      <c r="H388" t="s">
        <v>295</v>
      </c>
      <c r="I388" t="s">
        <v>299</v>
      </c>
      <c r="J388" t="s">
        <v>265</v>
      </c>
      <c r="K388" t="s">
        <v>265</v>
      </c>
      <c r="L388" t="s">
        <v>265</v>
      </c>
      <c r="M388" t="s">
        <v>265</v>
      </c>
      <c r="N388" t="s">
        <v>265</v>
      </c>
      <c r="O388" t="s">
        <v>358</v>
      </c>
      <c r="P388" t="s">
        <v>265</v>
      </c>
      <c r="Q388" t="s">
        <v>265</v>
      </c>
      <c r="R388" t="s">
        <v>265</v>
      </c>
      <c r="S388" t="s">
        <v>265</v>
      </c>
      <c r="T388" t="s">
        <v>265</v>
      </c>
      <c r="U388" t="s">
        <v>265</v>
      </c>
      <c r="V388" t="s">
        <v>265</v>
      </c>
      <c r="W388" t="s">
        <v>265</v>
      </c>
      <c r="X388" t="s">
        <v>265</v>
      </c>
      <c r="Y388" t="s">
        <v>265</v>
      </c>
      <c r="AA388" t="s">
        <v>265</v>
      </c>
      <c r="AB388" t="s">
        <v>265</v>
      </c>
      <c r="AC388" t="s">
        <v>265</v>
      </c>
      <c r="AE388" t="str">
        <f t="shared" si="12"/>
        <v>Chris Chiozza</v>
      </c>
      <c r="AF388" t="str">
        <f t="shared" si="13"/>
        <v>Chris Chiozza</v>
      </c>
      <c r="AG388" s="4">
        <f>INDEX(PlayerInfo!B:B,MATCH($AE388,PlayerInfo!$A:$A,0))</f>
        <v>35024</v>
      </c>
      <c r="AH388" t="str">
        <f>INDEX(PlayerInfo!C:C,MATCH($AE388,PlayerInfo!$A:$A,0))</f>
        <v>Memphis, TN</v>
      </c>
      <c r="AI388" t="str">
        <f>INDEX(PlayerInfo!D:D,MATCH($AE388,PlayerInfo!$A:$A,0))</f>
        <v>5'11</v>
      </c>
      <c r="AJ388">
        <f>INDEX(PlayerInfo!E:E,MATCH($AE388,PlayerInfo!$A:$A,0))</f>
        <v>175</v>
      </c>
      <c r="AK388" t="str">
        <f>INDEX(PlayerInfo!F:F,MATCH($AE388,PlayerInfo!$A:$A,0))</f>
        <v>Florida</v>
      </c>
      <c r="AL388" t="str">
        <f>INDEX(PlayerInfo!G:G,MATCH($AE388,PlayerInfo!$A:$A,0))</f>
        <v>Undrafted</v>
      </c>
    </row>
    <row r="389" spans="1:38" x14ac:dyDescent="0.25">
      <c r="A389" t="s">
        <v>52</v>
      </c>
      <c r="B389" t="s">
        <v>134</v>
      </c>
      <c r="C389" t="s">
        <v>211</v>
      </c>
      <c r="D389" t="s">
        <v>224</v>
      </c>
      <c r="E389" t="s">
        <v>242</v>
      </c>
      <c r="F389" t="s">
        <v>260</v>
      </c>
      <c r="G389" t="s">
        <v>278</v>
      </c>
      <c r="H389" t="s">
        <v>296</v>
      </c>
      <c r="I389" t="s">
        <v>300</v>
      </c>
      <c r="J389" t="s">
        <v>265</v>
      </c>
      <c r="K389" t="s">
        <v>265</v>
      </c>
      <c r="L389" t="s">
        <v>265</v>
      </c>
      <c r="M389" t="s">
        <v>265</v>
      </c>
      <c r="N389" t="s">
        <v>265</v>
      </c>
      <c r="O389" t="s">
        <v>348</v>
      </c>
      <c r="P389" t="s">
        <v>265</v>
      </c>
      <c r="Q389" t="s">
        <v>265</v>
      </c>
      <c r="R389" t="s">
        <v>265</v>
      </c>
      <c r="S389" t="s">
        <v>265</v>
      </c>
      <c r="T389" t="s">
        <v>265</v>
      </c>
      <c r="U389" t="s">
        <v>265</v>
      </c>
      <c r="V389" t="s">
        <v>265</v>
      </c>
      <c r="W389" t="s">
        <v>265</v>
      </c>
      <c r="X389" t="s">
        <v>265</v>
      </c>
      <c r="Y389" t="s">
        <v>265</v>
      </c>
      <c r="AA389" t="s">
        <v>265</v>
      </c>
      <c r="AB389" t="s">
        <v>265</v>
      </c>
      <c r="AC389" t="s">
        <v>265</v>
      </c>
      <c r="AE389" t="str">
        <f t="shared" si="12"/>
        <v>Draymond Green</v>
      </c>
      <c r="AF389" t="str">
        <f t="shared" si="13"/>
        <v>Draymond Green</v>
      </c>
      <c r="AG389" s="4">
        <f>INDEX(PlayerInfo!B:B,MATCH($AE389,PlayerInfo!$A:$A,0))</f>
        <v>32936</v>
      </c>
      <c r="AH389" t="str">
        <f>INDEX(PlayerInfo!C:C,MATCH($AE389,PlayerInfo!$A:$A,0))</f>
        <v>Saginaw, MI</v>
      </c>
      <c r="AI389" t="str">
        <f>INDEX(PlayerInfo!D:D,MATCH($AE389,PlayerInfo!$A:$A,0))</f>
        <v>6'6</v>
      </c>
      <c r="AJ389">
        <f>INDEX(PlayerInfo!E:E,MATCH($AE389,PlayerInfo!$A:$A,0))</f>
        <v>230</v>
      </c>
      <c r="AK389" t="str">
        <f>INDEX(PlayerInfo!F:F,MATCH($AE389,PlayerInfo!$A:$A,0))</f>
        <v>Michigan State</v>
      </c>
      <c r="AL389" t="str">
        <f>INDEX(PlayerInfo!G:G,MATCH($AE389,PlayerInfo!$A:$A,0))</f>
        <v>Rd 2, Pk 35 - GSW</v>
      </c>
    </row>
    <row r="390" spans="1:38" x14ac:dyDescent="0.25">
      <c r="A390" t="s">
        <v>52</v>
      </c>
      <c r="B390" t="s">
        <v>134</v>
      </c>
      <c r="C390" t="s">
        <v>211</v>
      </c>
      <c r="D390" t="s">
        <v>236</v>
      </c>
      <c r="E390" t="s">
        <v>254</v>
      </c>
      <c r="F390" t="s">
        <v>272</v>
      </c>
      <c r="G390" t="s">
        <v>290</v>
      </c>
      <c r="H390" t="s">
        <v>297</v>
      </c>
      <c r="I390" t="s">
        <v>301</v>
      </c>
      <c r="J390" t="s">
        <v>265</v>
      </c>
      <c r="K390" t="s">
        <v>265</v>
      </c>
      <c r="L390" t="s">
        <v>265</v>
      </c>
      <c r="M390" t="s">
        <v>265</v>
      </c>
      <c r="N390" t="s">
        <v>265</v>
      </c>
      <c r="O390" t="s">
        <v>360</v>
      </c>
      <c r="P390" t="s">
        <v>265</v>
      </c>
      <c r="Q390" t="s">
        <v>265</v>
      </c>
      <c r="R390" t="s">
        <v>265</v>
      </c>
      <c r="S390" t="s">
        <v>265</v>
      </c>
      <c r="T390" t="s">
        <v>265</v>
      </c>
      <c r="U390" t="s">
        <v>265</v>
      </c>
      <c r="V390" t="s">
        <v>265</v>
      </c>
      <c r="W390" t="s">
        <v>265</v>
      </c>
      <c r="X390" t="s">
        <v>265</v>
      </c>
      <c r="Y390" t="s">
        <v>265</v>
      </c>
      <c r="AA390" t="s">
        <v>265</v>
      </c>
      <c r="AB390" t="s">
        <v>265</v>
      </c>
      <c r="AC390" t="s">
        <v>265</v>
      </c>
      <c r="AE390" t="str">
        <f t="shared" si="12"/>
        <v>Andre Iguodala</v>
      </c>
      <c r="AF390" t="str">
        <f t="shared" si="13"/>
        <v>Andre Iguodala</v>
      </c>
      <c r="AG390" s="4">
        <f>INDEX(PlayerInfo!B:B,MATCH($AE390,PlayerInfo!$A:$A,0))</f>
        <v>30709</v>
      </c>
      <c r="AH390" t="str">
        <f>INDEX(PlayerInfo!C:C,MATCH($AE390,PlayerInfo!$A:$A,0))</f>
        <v>Springfield, IL</v>
      </c>
      <c r="AI390" t="str">
        <f>INDEX(PlayerInfo!D:D,MATCH($AE390,PlayerInfo!$A:$A,0))</f>
        <v>6'6</v>
      </c>
      <c r="AJ390">
        <f>INDEX(PlayerInfo!E:E,MATCH($AE390,PlayerInfo!$A:$A,0))</f>
        <v>215</v>
      </c>
      <c r="AK390" t="str">
        <f>INDEX(PlayerInfo!F:F,MATCH($AE390,PlayerInfo!$A:$A,0))</f>
        <v>Arizona</v>
      </c>
      <c r="AL390" t="str">
        <f>INDEX(PlayerInfo!G:G,MATCH($AE390,PlayerInfo!$A:$A,0))</f>
        <v>Rd 1, Pk 9 - PHI</v>
      </c>
    </row>
    <row r="391" spans="1:38" x14ac:dyDescent="0.25">
      <c r="A391" t="s">
        <v>52</v>
      </c>
      <c r="B391" t="s">
        <v>134</v>
      </c>
      <c r="C391" t="s">
        <v>211</v>
      </c>
      <c r="D391" t="s">
        <v>233</v>
      </c>
      <c r="E391" t="s">
        <v>251</v>
      </c>
      <c r="F391" t="s">
        <v>269</v>
      </c>
      <c r="G391" t="s">
        <v>287</v>
      </c>
      <c r="H391" t="s">
        <v>295</v>
      </c>
      <c r="I391" t="s">
        <v>299</v>
      </c>
      <c r="J391" t="s">
        <v>265</v>
      </c>
      <c r="K391" t="s">
        <v>265</v>
      </c>
      <c r="L391" t="s">
        <v>265</v>
      </c>
      <c r="M391" t="s">
        <v>265</v>
      </c>
      <c r="N391" t="s">
        <v>265</v>
      </c>
      <c r="O391" t="s">
        <v>357</v>
      </c>
      <c r="P391" t="s">
        <v>265</v>
      </c>
      <c r="Q391" t="s">
        <v>265</v>
      </c>
      <c r="R391" t="s">
        <v>265</v>
      </c>
      <c r="S391" t="s">
        <v>265</v>
      </c>
      <c r="T391" t="s">
        <v>265</v>
      </c>
      <c r="U391" t="s">
        <v>265</v>
      </c>
      <c r="V391" t="s">
        <v>265</v>
      </c>
      <c r="W391" t="s">
        <v>265</v>
      </c>
      <c r="X391" t="s">
        <v>265</v>
      </c>
      <c r="Y391" t="s">
        <v>265</v>
      </c>
      <c r="AA391" t="s">
        <v>265</v>
      </c>
      <c r="AB391" t="s">
        <v>265</v>
      </c>
      <c r="AC391" t="s">
        <v>265</v>
      </c>
      <c r="AE391" t="str">
        <f t="shared" si="12"/>
        <v>Quinndary Weatherspoon</v>
      </c>
      <c r="AF391" t="str">
        <f t="shared" si="13"/>
        <v>Quinndary Weatherspoon</v>
      </c>
      <c r="AG391" s="4">
        <f>INDEX(PlayerInfo!B:B,MATCH($AE391,PlayerInfo!$A:$A,0))</f>
        <v>35318</v>
      </c>
      <c r="AH391" t="str">
        <f>INDEX(PlayerInfo!C:C,MATCH($AE391,PlayerInfo!$A:$A,0))</f>
        <v>Canton, Mississippi</v>
      </c>
      <c r="AI391" t="str">
        <f>INDEX(PlayerInfo!D:D,MATCH($AE391,PlayerInfo!$A:$A,0))</f>
        <v>6'3</v>
      </c>
      <c r="AJ391">
        <f>INDEX(PlayerInfo!E:E,MATCH($AE391,PlayerInfo!$A:$A,0))</f>
        <v>205</v>
      </c>
      <c r="AK391" t="str">
        <f>INDEX(PlayerInfo!F:F,MATCH($AE391,PlayerInfo!$A:$A,0))</f>
        <v>Mississippi State</v>
      </c>
      <c r="AL391" t="str">
        <f>INDEX(PlayerInfo!G:G,MATCH($AE391,PlayerInfo!$A:$A,0))</f>
        <v>Rd 2, Pk 49 - SAS</v>
      </c>
    </row>
    <row r="392" spans="1:38" x14ac:dyDescent="0.25">
      <c r="A392" t="s">
        <v>52</v>
      </c>
      <c r="B392" t="s">
        <v>134</v>
      </c>
      <c r="C392" t="s">
        <v>211</v>
      </c>
      <c r="D392" t="s">
        <v>239</v>
      </c>
      <c r="E392" t="s">
        <v>257</v>
      </c>
      <c r="F392" t="s">
        <v>275</v>
      </c>
      <c r="G392" t="s">
        <v>293</v>
      </c>
      <c r="H392" t="s">
        <v>298</v>
      </c>
      <c r="I392" t="s">
        <v>302</v>
      </c>
      <c r="J392" t="s">
        <v>265</v>
      </c>
      <c r="K392" t="s">
        <v>265</v>
      </c>
      <c r="L392" t="s">
        <v>265</v>
      </c>
      <c r="M392" t="s">
        <v>265</v>
      </c>
      <c r="N392" t="s">
        <v>265</v>
      </c>
      <c r="O392" t="s">
        <v>363</v>
      </c>
      <c r="P392" t="s">
        <v>265</v>
      </c>
      <c r="Q392" t="s">
        <v>265</v>
      </c>
      <c r="R392" t="s">
        <v>265</v>
      </c>
      <c r="S392" t="s">
        <v>265</v>
      </c>
      <c r="T392" t="s">
        <v>265</v>
      </c>
      <c r="U392" t="s">
        <v>265</v>
      </c>
      <c r="V392" t="s">
        <v>265</v>
      </c>
      <c r="W392" t="s">
        <v>265</v>
      </c>
      <c r="X392" t="s">
        <v>265</v>
      </c>
      <c r="Y392" t="s">
        <v>265</v>
      </c>
      <c r="AA392" t="s">
        <v>265</v>
      </c>
      <c r="AB392" t="s">
        <v>265</v>
      </c>
      <c r="AC392" t="s">
        <v>265</v>
      </c>
      <c r="AE392" t="str">
        <f t="shared" si="12"/>
        <v>James Wiseman</v>
      </c>
      <c r="AF392" t="str">
        <f t="shared" si="13"/>
        <v>James Wiseman</v>
      </c>
      <c r="AG392" s="4">
        <f>INDEX(PlayerInfo!B:B,MATCH($AE392,PlayerInfo!$A:$A,0))</f>
        <v>36981</v>
      </c>
      <c r="AH392" t="str">
        <f>INDEX(PlayerInfo!C:C,MATCH($AE392,PlayerInfo!$A:$A,0))</f>
        <v>Nashville, TN</v>
      </c>
      <c r="AI392" t="str">
        <f>INDEX(PlayerInfo!D:D,MATCH($AE392,PlayerInfo!$A:$A,0))</f>
        <v>7'0</v>
      </c>
      <c r="AJ392">
        <f>INDEX(PlayerInfo!E:E,MATCH($AE392,PlayerInfo!$A:$A,0))</f>
        <v>240</v>
      </c>
      <c r="AK392" t="str">
        <f>INDEX(PlayerInfo!F:F,MATCH($AE392,PlayerInfo!$A:$A,0))</f>
        <v>Memphis</v>
      </c>
      <c r="AL392" t="str">
        <f>INDEX(PlayerInfo!G:G,MATCH($AE392,PlayerInfo!$A:$A,0))</f>
        <v>Rd 1, Pk 2 - GSW</v>
      </c>
    </row>
    <row r="393" spans="1:38" x14ac:dyDescent="0.25">
      <c r="A393" t="s">
        <v>53</v>
      </c>
      <c r="B393" t="s">
        <v>135</v>
      </c>
      <c r="C393" t="s">
        <v>207</v>
      </c>
      <c r="D393" t="s">
        <v>238</v>
      </c>
      <c r="E393" t="s">
        <v>256</v>
      </c>
      <c r="F393" t="s">
        <v>274</v>
      </c>
      <c r="G393" t="s">
        <v>292</v>
      </c>
      <c r="H393" t="s">
        <v>296</v>
      </c>
      <c r="I393" t="s">
        <v>300</v>
      </c>
      <c r="J393" t="s">
        <v>318</v>
      </c>
      <c r="K393" t="s">
        <v>307</v>
      </c>
      <c r="L393" t="s">
        <v>272</v>
      </c>
      <c r="M393" t="s">
        <v>259</v>
      </c>
      <c r="N393" t="s">
        <v>310</v>
      </c>
      <c r="O393" t="s">
        <v>362</v>
      </c>
      <c r="P393" t="s">
        <v>265</v>
      </c>
      <c r="Q393" t="s">
        <v>265</v>
      </c>
      <c r="R393" t="s">
        <v>264</v>
      </c>
      <c r="S393" t="s">
        <v>261</v>
      </c>
      <c r="T393" t="s">
        <v>264</v>
      </c>
      <c r="U393" t="s">
        <v>263</v>
      </c>
      <c r="V393" t="s">
        <v>259</v>
      </c>
      <c r="W393" t="s">
        <v>265</v>
      </c>
      <c r="X393" t="s">
        <v>270</v>
      </c>
      <c r="Y393" t="s">
        <v>270</v>
      </c>
      <c r="AA393" t="s">
        <v>264</v>
      </c>
      <c r="AB393" t="s">
        <v>370</v>
      </c>
      <c r="AC393" t="s">
        <v>264</v>
      </c>
      <c r="AD393" t="s">
        <v>396</v>
      </c>
      <c r="AE393" t="str">
        <f t="shared" si="12"/>
        <v>Andrew Wiggins</v>
      </c>
      <c r="AF393" t="str">
        <f t="shared" si="13"/>
        <v>Andrew Wiggins</v>
      </c>
      <c r="AG393" s="4">
        <f>INDEX(PlayerInfo!B:B,MATCH($AE393,PlayerInfo!$A:$A,0))</f>
        <v>34753</v>
      </c>
      <c r="AH393" t="str">
        <f>INDEX(PlayerInfo!C:C,MATCH($AE393,PlayerInfo!$A:$A,0))</f>
        <v>Toronto, ON</v>
      </c>
      <c r="AI393" t="str">
        <f>INDEX(PlayerInfo!D:D,MATCH($AE393,PlayerInfo!$A:$A,0))</f>
        <v>6'7</v>
      </c>
      <c r="AJ393">
        <f>INDEX(PlayerInfo!E:E,MATCH($AE393,PlayerInfo!$A:$A,0))</f>
        <v>197</v>
      </c>
      <c r="AK393" t="str">
        <f>INDEX(PlayerInfo!F:F,MATCH($AE393,PlayerInfo!$A:$A,0))</f>
        <v>Kansas</v>
      </c>
      <c r="AL393" t="str">
        <f>INDEX(PlayerInfo!G:G,MATCH($AE393,PlayerInfo!$A:$A,0))</f>
        <v>Rd 1, Pk 1 - CLE</v>
      </c>
    </row>
    <row r="394" spans="1:38" x14ac:dyDescent="0.25">
      <c r="A394" t="s">
        <v>53</v>
      </c>
      <c r="B394" t="s">
        <v>135</v>
      </c>
      <c r="C394" t="s">
        <v>207</v>
      </c>
      <c r="D394" t="s">
        <v>229</v>
      </c>
      <c r="E394" t="s">
        <v>247</v>
      </c>
      <c r="F394" t="s">
        <v>265</v>
      </c>
      <c r="G394" t="s">
        <v>283</v>
      </c>
      <c r="H394" t="s">
        <v>295</v>
      </c>
      <c r="I394" t="s">
        <v>299</v>
      </c>
      <c r="J394" t="s">
        <v>311</v>
      </c>
      <c r="K394" t="s">
        <v>325</v>
      </c>
      <c r="L394" t="s">
        <v>310</v>
      </c>
      <c r="M394" t="s">
        <v>261</v>
      </c>
      <c r="N394" t="s">
        <v>266</v>
      </c>
      <c r="O394" t="s">
        <v>353</v>
      </c>
      <c r="P394" t="s">
        <v>264</v>
      </c>
      <c r="Q394" t="s">
        <v>270</v>
      </c>
      <c r="R394" t="s">
        <v>264</v>
      </c>
      <c r="S394" t="s">
        <v>259</v>
      </c>
      <c r="T394" t="s">
        <v>265</v>
      </c>
      <c r="U394" t="s">
        <v>259</v>
      </c>
      <c r="V394" t="s">
        <v>265</v>
      </c>
      <c r="W394" t="s">
        <v>270</v>
      </c>
      <c r="X394" t="s">
        <v>325</v>
      </c>
      <c r="Y394" t="s">
        <v>270</v>
      </c>
      <c r="AA394" t="s">
        <v>264</v>
      </c>
      <c r="AB394" t="s">
        <v>321</v>
      </c>
      <c r="AC394" t="s">
        <v>265</v>
      </c>
      <c r="AD394" t="s">
        <v>397</v>
      </c>
      <c r="AE394" t="str">
        <f t="shared" si="12"/>
        <v>Gary Payton Ii</v>
      </c>
      <c r="AF394" t="str">
        <f t="shared" si="13"/>
        <v>Gary Payton II</v>
      </c>
      <c r="AG394" s="4">
        <f>INDEX(PlayerInfo!B:B,MATCH($AE394,PlayerInfo!$A:$A,0))</f>
        <v>33939</v>
      </c>
      <c r="AH394" t="str">
        <f>INDEX(PlayerInfo!C:C,MATCH($AE394,PlayerInfo!$A:$A,0))</f>
        <v>Seattle, WA</v>
      </c>
      <c r="AI394" t="str">
        <f>INDEX(PlayerInfo!D:D,MATCH($AE394,PlayerInfo!$A:$A,0))</f>
        <v>6'3</v>
      </c>
      <c r="AJ394">
        <f>INDEX(PlayerInfo!E:E,MATCH($AE394,PlayerInfo!$A:$A,0))</f>
        <v>195</v>
      </c>
      <c r="AK394" t="str">
        <f>INDEX(PlayerInfo!F:F,MATCH($AE394,PlayerInfo!$A:$A,0))</f>
        <v>Salt Lake CC/Oregon State</v>
      </c>
      <c r="AL394" t="str">
        <f>INDEX(PlayerInfo!G:G,MATCH($AE394,PlayerInfo!$A:$A,0))</f>
        <v>Undrafted</v>
      </c>
    </row>
    <row r="395" spans="1:38" x14ac:dyDescent="0.25">
      <c r="A395" t="s">
        <v>53</v>
      </c>
      <c r="B395" t="s">
        <v>135</v>
      </c>
      <c r="C395" t="s">
        <v>207</v>
      </c>
      <c r="D395" t="s">
        <v>225</v>
      </c>
      <c r="E395" t="s">
        <v>243</v>
      </c>
      <c r="F395" t="s">
        <v>261</v>
      </c>
      <c r="G395" t="s">
        <v>279</v>
      </c>
      <c r="H395" t="s">
        <v>296</v>
      </c>
      <c r="I395" t="s">
        <v>300</v>
      </c>
      <c r="J395" t="s">
        <v>313</v>
      </c>
      <c r="K395" t="s">
        <v>276</v>
      </c>
      <c r="L395" t="s">
        <v>321</v>
      </c>
      <c r="M395" t="s">
        <v>261</v>
      </c>
      <c r="N395" t="s">
        <v>266</v>
      </c>
      <c r="O395" t="s">
        <v>349</v>
      </c>
      <c r="P395" t="s">
        <v>263</v>
      </c>
      <c r="Q395" t="s">
        <v>266</v>
      </c>
      <c r="R395" t="s">
        <v>265</v>
      </c>
      <c r="S395" t="s">
        <v>265</v>
      </c>
      <c r="T395" t="s">
        <v>259</v>
      </c>
      <c r="U395" t="s">
        <v>261</v>
      </c>
      <c r="V395" t="s">
        <v>263</v>
      </c>
      <c r="W395" t="s">
        <v>261</v>
      </c>
      <c r="X395" t="s">
        <v>264</v>
      </c>
      <c r="Y395" t="s">
        <v>264</v>
      </c>
      <c r="AA395" t="s">
        <v>265</v>
      </c>
      <c r="AB395" t="s">
        <v>369</v>
      </c>
      <c r="AC395" t="s">
        <v>264</v>
      </c>
      <c r="AD395" t="s">
        <v>298</v>
      </c>
      <c r="AE395" t="str">
        <f t="shared" si="12"/>
        <v>Kevon Looney</v>
      </c>
      <c r="AF395" t="str">
        <f t="shared" si="13"/>
        <v>Kevon Looney</v>
      </c>
      <c r="AG395" s="4">
        <f>INDEX(PlayerInfo!B:B,MATCH($AE395,PlayerInfo!$A:$A,0))</f>
        <v>35101</v>
      </c>
      <c r="AH395" t="str">
        <f>INDEX(PlayerInfo!C:C,MATCH($AE395,PlayerInfo!$A:$A,0))</f>
        <v>Milwaukee, WI</v>
      </c>
      <c r="AI395" t="str">
        <f>INDEX(PlayerInfo!D:D,MATCH($AE395,PlayerInfo!$A:$A,0))</f>
        <v>6'9</v>
      </c>
      <c r="AJ395">
        <f>INDEX(PlayerInfo!E:E,MATCH($AE395,PlayerInfo!$A:$A,0))</f>
        <v>222</v>
      </c>
      <c r="AK395" t="str">
        <f>INDEX(PlayerInfo!F:F,MATCH($AE395,PlayerInfo!$A:$A,0))</f>
        <v>UCLA</v>
      </c>
      <c r="AL395" t="str">
        <f>INDEX(PlayerInfo!G:G,MATCH($AE395,PlayerInfo!$A:$A,0))</f>
        <v>Rd 1, Pk 30 - GSW</v>
      </c>
    </row>
    <row r="396" spans="1:38" x14ac:dyDescent="0.25">
      <c r="A396" t="s">
        <v>53</v>
      </c>
      <c r="B396" t="s">
        <v>135</v>
      </c>
      <c r="C396" t="s">
        <v>207</v>
      </c>
      <c r="D396" t="s">
        <v>226</v>
      </c>
      <c r="E396" t="s">
        <v>244</v>
      </c>
      <c r="F396" t="s">
        <v>262</v>
      </c>
      <c r="G396" t="s">
        <v>280</v>
      </c>
      <c r="H396" t="s">
        <v>295</v>
      </c>
      <c r="I396" t="s">
        <v>299</v>
      </c>
      <c r="J396" t="s">
        <v>309</v>
      </c>
      <c r="K396" t="s">
        <v>266</v>
      </c>
      <c r="L396" t="s">
        <v>312</v>
      </c>
      <c r="M396" t="s">
        <v>261</v>
      </c>
      <c r="N396" t="s">
        <v>269</v>
      </c>
      <c r="O396" t="s">
        <v>350</v>
      </c>
      <c r="P396" t="s">
        <v>263</v>
      </c>
      <c r="Q396" t="s">
        <v>259</v>
      </c>
      <c r="R396" t="s">
        <v>263</v>
      </c>
      <c r="S396" t="s">
        <v>327</v>
      </c>
      <c r="T396" t="s">
        <v>265</v>
      </c>
      <c r="U396" t="s">
        <v>259</v>
      </c>
      <c r="V396" t="s">
        <v>259</v>
      </c>
      <c r="W396" t="s">
        <v>270</v>
      </c>
      <c r="X396" t="s">
        <v>264</v>
      </c>
      <c r="Y396" t="s">
        <v>265</v>
      </c>
      <c r="AA396" t="s">
        <v>265</v>
      </c>
      <c r="AB396" t="s">
        <v>265</v>
      </c>
      <c r="AC396" t="s">
        <v>264</v>
      </c>
      <c r="AD396" t="s">
        <v>398</v>
      </c>
      <c r="AE396" t="str">
        <f t="shared" si="12"/>
        <v>Klay Thompson</v>
      </c>
      <c r="AF396" t="str">
        <f t="shared" si="13"/>
        <v>Klay Thompson</v>
      </c>
      <c r="AG396" s="4">
        <f>INDEX(PlayerInfo!B:B,MATCH($AE396,PlayerInfo!$A:$A,0))</f>
        <v>32912</v>
      </c>
      <c r="AH396" t="str">
        <f>INDEX(PlayerInfo!C:C,MATCH($AE396,PlayerInfo!$A:$A,0))</f>
        <v>Los Angeles, CA</v>
      </c>
      <c r="AI396" t="str">
        <f>INDEX(PlayerInfo!D:D,MATCH($AE396,PlayerInfo!$A:$A,0))</f>
        <v>6'6</v>
      </c>
      <c r="AJ396">
        <f>INDEX(PlayerInfo!E:E,MATCH($AE396,PlayerInfo!$A:$A,0))</f>
        <v>220</v>
      </c>
      <c r="AK396" t="str">
        <f>INDEX(PlayerInfo!F:F,MATCH($AE396,PlayerInfo!$A:$A,0))</f>
        <v>Washington State</v>
      </c>
      <c r="AL396" t="str">
        <f>INDEX(PlayerInfo!G:G,MATCH($AE396,PlayerInfo!$A:$A,0))</f>
        <v>Rd 1, Pk 11 - GSW</v>
      </c>
    </row>
    <row r="397" spans="1:38" x14ac:dyDescent="0.25">
      <c r="A397" t="s">
        <v>53</v>
      </c>
      <c r="B397" t="s">
        <v>135</v>
      </c>
      <c r="C397" t="s">
        <v>207</v>
      </c>
      <c r="D397" t="s">
        <v>235</v>
      </c>
      <c r="E397" t="s">
        <v>253</v>
      </c>
      <c r="F397" t="s">
        <v>271</v>
      </c>
      <c r="G397" t="s">
        <v>289</v>
      </c>
      <c r="H397" t="s">
        <v>295</v>
      </c>
      <c r="I397" t="s">
        <v>299</v>
      </c>
      <c r="J397" t="s">
        <v>319</v>
      </c>
      <c r="K397" t="s">
        <v>261</v>
      </c>
      <c r="L397" t="s">
        <v>311</v>
      </c>
      <c r="M397" t="s">
        <v>327</v>
      </c>
      <c r="N397" t="s">
        <v>303</v>
      </c>
      <c r="O397" t="s">
        <v>359</v>
      </c>
      <c r="P397" t="s">
        <v>259</v>
      </c>
      <c r="Q397" t="s">
        <v>259</v>
      </c>
      <c r="R397" t="s">
        <v>264</v>
      </c>
      <c r="S397" t="s">
        <v>317</v>
      </c>
      <c r="T397" t="s">
        <v>265</v>
      </c>
      <c r="U397" t="s">
        <v>263</v>
      </c>
      <c r="V397" t="s">
        <v>325</v>
      </c>
      <c r="W397" t="s">
        <v>270</v>
      </c>
      <c r="X397" t="s">
        <v>265</v>
      </c>
      <c r="Y397" t="s">
        <v>270</v>
      </c>
      <c r="AA397" t="s">
        <v>265</v>
      </c>
      <c r="AB397" t="s">
        <v>372</v>
      </c>
      <c r="AC397" t="s">
        <v>264</v>
      </c>
      <c r="AD397" t="s">
        <v>399</v>
      </c>
      <c r="AE397" t="str">
        <f t="shared" si="12"/>
        <v>Stephen Curry</v>
      </c>
      <c r="AF397" t="str">
        <f t="shared" si="13"/>
        <v>Stephen Curry</v>
      </c>
      <c r="AG397" s="4">
        <f>INDEX(PlayerInfo!B:B,MATCH($AE397,PlayerInfo!$A:$A,0))</f>
        <v>32216</v>
      </c>
      <c r="AH397" t="str">
        <f>INDEX(PlayerInfo!C:C,MATCH($AE397,PlayerInfo!$A:$A,0))</f>
        <v>Akron, OH</v>
      </c>
      <c r="AI397" t="str">
        <f>INDEX(PlayerInfo!D:D,MATCH($AE397,PlayerInfo!$A:$A,0))</f>
        <v>6'2</v>
      </c>
      <c r="AJ397">
        <f>INDEX(PlayerInfo!E:E,MATCH($AE397,PlayerInfo!$A:$A,0))</f>
        <v>185</v>
      </c>
      <c r="AK397" t="str">
        <f>INDEX(PlayerInfo!F:F,MATCH($AE397,PlayerInfo!$A:$A,0))</f>
        <v>Davidson</v>
      </c>
      <c r="AL397" t="str">
        <f>INDEX(PlayerInfo!G:G,MATCH($AE397,PlayerInfo!$A:$A,0))</f>
        <v>Rd 1, Pk 7 - GSW</v>
      </c>
    </row>
    <row r="398" spans="1:38" x14ac:dyDescent="0.25">
      <c r="A398" t="s">
        <v>53</v>
      </c>
      <c r="B398" t="s">
        <v>135</v>
      </c>
      <c r="C398" t="s">
        <v>207</v>
      </c>
      <c r="D398" t="s">
        <v>231</v>
      </c>
      <c r="E398" t="s">
        <v>249</v>
      </c>
      <c r="F398" t="s">
        <v>267</v>
      </c>
      <c r="G398" t="s">
        <v>285</v>
      </c>
      <c r="H398" t="s">
        <v>296</v>
      </c>
      <c r="I398" t="s">
        <v>300</v>
      </c>
      <c r="J398" t="s">
        <v>316</v>
      </c>
      <c r="K398" t="s">
        <v>309</v>
      </c>
      <c r="L398" t="s">
        <v>310</v>
      </c>
      <c r="M398" t="s">
        <v>261</v>
      </c>
      <c r="N398" t="s">
        <v>325</v>
      </c>
      <c r="O398" t="s">
        <v>355</v>
      </c>
      <c r="P398" t="s">
        <v>265</v>
      </c>
      <c r="Q398" t="s">
        <v>265</v>
      </c>
      <c r="R398" t="s">
        <v>270</v>
      </c>
      <c r="S398" t="s">
        <v>270</v>
      </c>
      <c r="T398" t="s">
        <v>265</v>
      </c>
      <c r="U398" t="s">
        <v>263</v>
      </c>
      <c r="V398" t="s">
        <v>263</v>
      </c>
      <c r="W398" t="s">
        <v>259</v>
      </c>
      <c r="X398" t="s">
        <v>264</v>
      </c>
      <c r="Y398" t="s">
        <v>265</v>
      </c>
      <c r="AA398" t="s">
        <v>264</v>
      </c>
      <c r="AB398" t="s">
        <v>370</v>
      </c>
      <c r="AC398" t="s">
        <v>265</v>
      </c>
      <c r="AE398" t="str">
        <f t="shared" si="12"/>
        <v>Jonathan Kuminga</v>
      </c>
      <c r="AF398" t="str">
        <f t="shared" si="13"/>
        <v>Jonathan Kuminga</v>
      </c>
      <c r="AG398" s="4">
        <f>INDEX(PlayerInfo!B:B,MATCH($AE398,PlayerInfo!$A:$A,0))</f>
        <v>37535</v>
      </c>
      <c r="AH398" t="str">
        <f>INDEX(PlayerInfo!C:C,MATCH($AE398,PlayerInfo!$A:$A,0))</f>
        <v>Goma, DR Congo</v>
      </c>
      <c r="AI398" t="str">
        <f>INDEX(PlayerInfo!D:D,MATCH($AE398,PlayerInfo!$A:$A,0))</f>
        <v>6'7</v>
      </c>
      <c r="AJ398">
        <f>INDEX(PlayerInfo!E:E,MATCH($AE398,PlayerInfo!$A:$A,0))</f>
        <v>225</v>
      </c>
      <c r="AK398" t="str">
        <f>INDEX(PlayerInfo!F:F,MATCH($AE398,PlayerInfo!$A:$A,0))</f>
        <v>NBA G League</v>
      </c>
      <c r="AL398" t="str">
        <f>INDEX(PlayerInfo!G:G,MATCH($AE398,PlayerInfo!$A:$A,0))</f>
        <v>Rd 1, Pk 7 - GSW</v>
      </c>
    </row>
    <row r="399" spans="1:38" x14ac:dyDescent="0.25">
      <c r="A399" t="s">
        <v>53</v>
      </c>
      <c r="B399" t="s">
        <v>135</v>
      </c>
      <c r="C399" t="s">
        <v>207</v>
      </c>
      <c r="D399" t="s">
        <v>227</v>
      </c>
      <c r="E399" t="s">
        <v>245</v>
      </c>
      <c r="F399" t="s">
        <v>263</v>
      </c>
      <c r="G399" t="s">
        <v>281</v>
      </c>
      <c r="H399" t="s">
        <v>295</v>
      </c>
      <c r="I399" t="s">
        <v>299</v>
      </c>
      <c r="J399" t="s">
        <v>274</v>
      </c>
      <c r="K399" t="s">
        <v>303</v>
      </c>
      <c r="L399" t="s">
        <v>269</v>
      </c>
      <c r="M399" t="s">
        <v>325</v>
      </c>
      <c r="N399" t="s">
        <v>262</v>
      </c>
      <c r="O399" t="s">
        <v>351</v>
      </c>
      <c r="P399" t="s">
        <v>264</v>
      </c>
      <c r="Q399" t="s">
        <v>270</v>
      </c>
      <c r="R399" t="s">
        <v>270</v>
      </c>
      <c r="S399" t="s">
        <v>259</v>
      </c>
      <c r="T399" t="s">
        <v>265</v>
      </c>
      <c r="U399" t="s">
        <v>264</v>
      </c>
      <c r="V399" t="s">
        <v>261</v>
      </c>
      <c r="W399" t="s">
        <v>270</v>
      </c>
      <c r="X399" t="s">
        <v>270</v>
      </c>
      <c r="Y399" t="s">
        <v>263</v>
      </c>
      <c r="AA399" t="s">
        <v>264</v>
      </c>
      <c r="AB399" t="s">
        <v>372</v>
      </c>
      <c r="AC399" t="s">
        <v>265</v>
      </c>
      <c r="AE399" t="str">
        <f t="shared" si="12"/>
        <v>Jordan Poole</v>
      </c>
      <c r="AF399" t="str">
        <f t="shared" si="13"/>
        <v>Jordan Poole</v>
      </c>
      <c r="AG399" s="4">
        <f>INDEX(PlayerInfo!B:B,MATCH($AE399,PlayerInfo!$A:$A,0))</f>
        <v>36330</v>
      </c>
      <c r="AH399" t="str">
        <f>INDEX(PlayerInfo!C:C,MATCH($AE399,PlayerInfo!$A:$A,0))</f>
        <v>Milwaukee, WI</v>
      </c>
      <c r="AI399" t="str">
        <f>INDEX(PlayerInfo!D:D,MATCH($AE399,PlayerInfo!$A:$A,0))</f>
        <v>6'4</v>
      </c>
      <c r="AJ399">
        <f>INDEX(PlayerInfo!E:E,MATCH($AE399,PlayerInfo!$A:$A,0))</f>
        <v>194</v>
      </c>
      <c r="AK399" t="str">
        <f>INDEX(PlayerInfo!F:F,MATCH($AE399,PlayerInfo!$A:$A,0))</f>
        <v>Michigan</v>
      </c>
      <c r="AL399" t="str">
        <f>INDEX(PlayerInfo!G:G,MATCH($AE399,PlayerInfo!$A:$A,0))</f>
        <v>Rd 1, Pk 28 - GSW</v>
      </c>
    </row>
    <row r="400" spans="1:38" x14ac:dyDescent="0.25">
      <c r="A400" t="s">
        <v>53</v>
      </c>
      <c r="B400" t="s">
        <v>135</v>
      </c>
      <c r="C400" t="s">
        <v>207</v>
      </c>
      <c r="D400" t="s">
        <v>230</v>
      </c>
      <c r="E400" t="s">
        <v>248</v>
      </c>
      <c r="F400" t="s">
        <v>266</v>
      </c>
      <c r="G400" t="s">
        <v>284</v>
      </c>
      <c r="H400" t="s">
        <v>296</v>
      </c>
      <c r="I400" t="s">
        <v>300</v>
      </c>
      <c r="J400" t="s">
        <v>269</v>
      </c>
      <c r="K400" t="s">
        <v>318</v>
      </c>
      <c r="L400" t="s">
        <v>259</v>
      </c>
      <c r="M400" t="s">
        <v>270</v>
      </c>
      <c r="N400" t="s">
        <v>263</v>
      </c>
      <c r="O400" t="s">
        <v>354</v>
      </c>
      <c r="P400" t="s">
        <v>265</v>
      </c>
      <c r="Q400" t="s">
        <v>265</v>
      </c>
      <c r="R400" t="s">
        <v>265</v>
      </c>
      <c r="S400" t="s">
        <v>265</v>
      </c>
      <c r="T400" t="s">
        <v>264</v>
      </c>
      <c r="U400" t="s">
        <v>270</v>
      </c>
      <c r="V400" t="s">
        <v>264</v>
      </c>
      <c r="W400" t="s">
        <v>263</v>
      </c>
      <c r="X400" t="s">
        <v>265</v>
      </c>
      <c r="Y400" t="s">
        <v>265</v>
      </c>
      <c r="AA400" t="s">
        <v>265</v>
      </c>
      <c r="AB400" t="s">
        <v>369</v>
      </c>
      <c r="AC400" t="s">
        <v>265</v>
      </c>
      <c r="AE400" t="str">
        <f t="shared" si="12"/>
        <v>Nemanja Bjelica</v>
      </c>
      <c r="AF400" t="str">
        <f t="shared" si="13"/>
        <v>Nemanja Bjelica</v>
      </c>
      <c r="AG400" s="4">
        <f>INDEX(PlayerInfo!B:B,MATCH($AE400,PlayerInfo!$A:$A,0))</f>
        <v>32272</v>
      </c>
      <c r="AH400" t="str">
        <f>INDEX(PlayerInfo!C:C,MATCH($AE400,PlayerInfo!$A:$A,0))</f>
        <v>Belgrade, Serbia</v>
      </c>
      <c r="AI400" t="str">
        <f>INDEX(PlayerInfo!D:D,MATCH($AE400,PlayerInfo!$A:$A,0))</f>
        <v>6'9</v>
      </c>
      <c r="AJ400">
        <f>INDEX(PlayerInfo!E:E,MATCH($AE400,PlayerInfo!$A:$A,0))</f>
        <v>234</v>
      </c>
      <c r="AK400" t="str">
        <f>INDEX(PlayerInfo!F:F,MATCH($AE400,PlayerInfo!$A:$A,0))</f>
        <v>-</v>
      </c>
      <c r="AL400" t="str">
        <f>INDEX(PlayerInfo!G:G,MATCH($AE400,PlayerInfo!$A:$A,0))</f>
        <v>Rd 2, Pk 35 - WAS</v>
      </c>
    </row>
    <row r="401" spans="1:38" x14ac:dyDescent="0.25">
      <c r="A401" t="s">
        <v>53</v>
      </c>
      <c r="B401" t="s">
        <v>135</v>
      </c>
      <c r="C401" t="s">
        <v>207</v>
      </c>
      <c r="D401" t="s">
        <v>237</v>
      </c>
      <c r="E401" t="s">
        <v>255</v>
      </c>
      <c r="F401" t="s">
        <v>273</v>
      </c>
      <c r="G401" t="s">
        <v>291</v>
      </c>
      <c r="H401" t="s">
        <v>296</v>
      </c>
      <c r="I401" t="s">
        <v>300</v>
      </c>
      <c r="J401" t="s">
        <v>274</v>
      </c>
      <c r="K401" t="s">
        <v>308</v>
      </c>
      <c r="L401" t="s">
        <v>327</v>
      </c>
      <c r="M401" t="s">
        <v>263</v>
      </c>
      <c r="N401" t="s">
        <v>261</v>
      </c>
      <c r="O401" t="s">
        <v>361</v>
      </c>
      <c r="P401" t="s">
        <v>259</v>
      </c>
      <c r="Q401" t="s">
        <v>259</v>
      </c>
      <c r="R401" t="s">
        <v>265</v>
      </c>
      <c r="S401" t="s">
        <v>270</v>
      </c>
      <c r="T401" t="s">
        <v>270</v>
      </c>
      <c r="U401" t="s">
        <v>259</v>
      </c>
      <c r="V401" t="s">
        <v>265</v>
      </c>
      <c r="W401" t="s">
        <v>264</v>
      </c>
      <c r="X401" t="s">
        <v>265</v>
      </c>
      <c r="Y401" t="s">
        <v>265</v>
      </c>
      <c r="AA401" t="s">
        <v>264</v>
      </c>
      <c r="AB401" t="s">
        <v>369</v>
      </c>
      <c r="AC401" t="s">
        <v>264</v>
      </c>
      <c r="AE401" t="str">
        <f t="shared" si="12"/>
        <v>Otto Porter Jr</v>
      </c>
      <c r="AF401" t="str">
        <f t="shared" si="13"/>
        <v>Otto Porter Jr</v>
      </c>
      <c r="AG401" s="4">
        <f>INDEX(PlayerInfo!B:B,MATCH($AE401,PlayerInfo!$A:$A,0))</f>
        <v>34123</v>
      </c>
      <c r="AH401" t="str">
        <f>INDEX(PlayerInfo!C:C,MATCH($AE401,PlayerInfo!$A:$A,0))</f>
        <v>St. Louis, MO</v>
      </c>
      <c r="AI401" t="str">
        <f>INDEX(PlayerInfo!D:D,MATCH($AE401,PlayerInfo!$A:$A,0))</f>
        <v>6'8</v>
      </c>
      <c r="AJ401">
        <f>INDEX(PlayerInfo!E:E,MATCH($AE401,PlayerInfo!$A:$A,0))</f>
        <v>200</v>
      </c>
      <c r="AK401" t="str">
        <f>INDEX(PlayerInfo!F:F,MATCH($AE401,PlayerInfo!$A:$A,0))</f>
        <v>Georgetown</v>
      </c>
      <c r="AL401" t="str">
        <f>INDEX(PlayerInfo!G:G,MATCH($AE401,PlayerInfo!$A:$A,0))</f>
        <v>Rd 1, Pk 3 - WAS</v>
      </c>
    </row>
    <row r="402" spans="1:38" x14ac:dyDescent="0.25">
      <c r="A402" t="s">
        <v>53</v>
      </c>
      <c r="B402" t="s">
        <v>135</v>
      </c>
      <c r="C402" t="s">
        <v>207</v>
      </c>
      <c r="D402" t="s">
        <v>234</v>
      </c>
      <c r="E402" t="s">
        <v>252</v>
      </c>
      <c r="F402" t="s">
        <v>270</v>
      </c>
      <c r="G402" t="s">
        <v>288</v>
      </c>
      <c r="H402" t="s">
        <v>295</v>
      </c>
      <c r="I402" t="s">
        <v>299</v>
      </c>
      <c r="J402" t="s">
        <v>265</v>
      </c>
      <c r="K402" t="s">
        <v>265</v>
      </c>
      <c r="L402" t="s">
        <v>265</v>
      </c>
      <c r="M402" t="s">
        <v>265</v>
      </c>
      <c r="N402" t="s">
        <v>265</v>
      </c>
      <c r="O402" t="s">
        <v>358</v>
      </c>
      <c r="P402" t="s">
        <v>265</v>
      </c>
      <c r="Q402" t="s">
        <v>265</v>
      </c>
      <c r="R402" t="s">
        <v>265</v>
      </c>
      <c r="S402" t="s">
        <v>265</v>
      </c>
      <c r="T402" t="s">
        <v>265</v>
      </c>
      <c r="U402" t="s">
        <v>265</v>
      </c>
      <c r="V402" t="s">
        <v>265</v>
      </c>
      <c r="W402" t="s">
        <v>265</v>
      </c>
      <c r="X402" t="s">
        <v>265</v>
      </c>
      <c r="Y402" t="s">
        <v>265</v>
      </c>
      <c r="AA402" t="s">
        <v>265</v>
      </c>
      <c r="AB402" t="s">
        <v>265</v>
      </c>
      <c r="AC402" t="s">
        <v>265</v>
      </c>
      <c r="AE402" t="str">
        <f t="shared" si="12"/>
        <v>Chris Chiozza</v>
      </c>
      <c r="AF402" t="str">
        <f t="shared" si="13"/>
        <v>Chris Chiozza</v>
      </c>
      <c r="AG402" s="4">
        <f>INDEX(PlayerInfo!B:B,MATCH($AE402,PlayerInfo!$A:$A,0))</f>
        <v>35024</v>
      </c>
      <c r="AH402" t="str">
        <f>INDEX(PlayerInfo!C:C,MATCH($AE402,PlayerInfo!$A:$A,0))</f>
        <v>Memphis, TN</v>
      </c>
      <c r="AI402" t="str">
        <f>INDEX(PlayerInfo!D:D,MATCH($AE402,PlayerInfo!$A:$A,0))</f>
        <v>5'11</v>
      </c>
      <c r="AJ402">
        <f>INDEX(PlayerInfo!E:E,MATCH($AE402,PlayerInfo!$A:$A,0))</f>
        <v>175</v>
      </c>
      <c r="AK402" t="str">
        <f>INDEX(PlayerInfo!F:F,MATCH($AE402,PlayerInfo!$A:$A,0))</f>
        <v>Florida</v>
      </c>
      <c r="AL402" t="str">
        <f>INDEX(PlayerInfo!G:G,MATCH($AE402,PlayerInfo!$A:$A,0))</f>
        <v>Undrafted</v>
      </c>
    </row>
    <row r="403" spans="1:38" x14ac:dyDescent="0.25">
      <c r="A403" t="s">
        <v>53</v>
      </c>
      <c r="B403" t="s">
        <v>135</v>
      </c>
      <c r="C403" t="s">
        <v>207</v>
      </c>
      <c r="D403" t="s">
        <v>228</v>
      </c>
      <c r="E403" t="s">
        <v>246</v>
      </c>
      <c r="F403" t="s">
        <v>264</v>
      </c>
      <c r="G403" t="s">
        <v>282</v>
      </c>
      <c r="H403" t="s">
        <v>297</v>
      </c>
      <c r="I403" t="s">
        <v>301</v>
      </c>
      <c r="J403" t="s">
        <v>265</v>
      </c>
      <c r="K403" t="s">
        <v>265</v>
      </c>
      <c r="L403" t="s">
        <v>265</v>
      </c>
      <c r="M403" t="s">
        <v>265</v>
      </c>
      <c r="N403" t="s">
        <v>265</v>
      </c>
      <c r="O403" t="s">
        <v>352</v>
      </c>
      <c r="P403" t="s">
        <v>265</v>
      </c>
      <c r="Q403" t="s">
        <v>265</v>
      </c>
      <c r="R403" t="s">
        <v>265</v>
      </c>
      <c r="S403" t="s">
        <v>265</v>
      </c>
      <c r="T403" t="s">
        <v>265</v>
      </c>
      <c r="U403" t="s">
        <v>265</v>
      </c>
      <c r="V403" t="s">
        <v>265</v>
      </c>
      <c r="W403" t="s">
        <v>265</v>
      </c>
      <c r="X403" t="s">
        <v>265</v>
      </c>
      <c r="Y403" t="s">
        <v>265</v>
      </c>
      <c r="AA403" t="s">
        <v>265</v>
      </c>
      <c r="AB403" t="s">
        <v>265</v>
      </c>
      <c r="AC403" t="s">
        <v>265</v>
      </c>
      <c r="AE403" t="str">
        <f t="shared" si="12"/>
        <v>Damion Lee</v>
      </c>
      <c r="AF403" t="str">
        <f t="shared" si="13"/>
        <v>Damion Lee</v>
      </c>
      <c r="AG403" s="4">
        <f>INDEX(PlayerInfo!B:B,MATCH($AE403,PlayerInfo!$A:$A,0))</f>
        <v>33898</v>
      </c>
      <c r="AH403" t="str">
        <f>INDEX(PlayerInfo!C:C,MATCH($AE403,PlayerInfo!$A:$A,0))</f>
        <v>Baltimore, MD</v>
      </c>
      <c r="AI403" t="str">
        <f>INDEX(PlayerInfo!D:D,MATCH($AE403,PlayerInfo!$A:$A,0))</f>
        <v>6'5</v>
      </c>
      <c r="AJ403">
        <f>INDEX(PlayerInfo!E:E,MATCH($AE403,PlayerInfo!$A:$A,0))</f>
        <v>210</v>
      </c>
      <c r="AK403" t="str">
        <f>INDEX(PlayerInfo!F:F,MATCH($AE403,PlayerInfo!$A:$A,0))</f>
        <v>Drexel/Louisville</v>
      </c>
      <c r="AL403" t="str">
        <f>INDEX(PlayerInfo!G:G,MATCH($AE403,PlayerInfo!$A:$A,0))</f>
        <v>Undrafted</v>
      </c>
    </row>
    <row r="404" spans="1:38" x14ac:dyDescent="0.25">
      <c r="A404" t="s">
        <v>53</v>
      </c>
      <c r="B404" t="s">
        <v>135</v>
      </c>
      <c r="C404" t="s">
        <v>207</v>
      </c>
      <c r="D404" t="s">
        <v>223</v>
      </c>
      <c r="E404" t="s">
        <v>241</v>
      </c>
      <c r="F404" t="s">
        <v>259</v>
      </c>
      <c r="G404" t="s">
        <v>277</v>
      </c>
      <c r="H404" t="s">
        <v>295</v>
      </c>
      <c r="I404" t="s">
        <v>299</v>
      </c>
      <c r="J404" t="s">
        <v>265</v>
      </c>
      <c r="K404" t="s">
        <v>265</v>
      </c>
      <c r="L404" t="s">
        <v>265</v>
      </c>
      <c r="M404" t="s">
        <v>265</v>
      </c>
      <c r="N404" t="s">
        <v>265</v>
      </c>
      <c r="O404" t="s">
        <v>347</v>
      </c>
      <c r="P404" t="s">
        <v>265</v>
      </c>
      <c r="Q404" t="s">
        <v>265</v>
      </c>
      <c r="R404" t="s">
        <v>265</v>
      </c>
      <c r="S404" t="s">
        <v>265</v>
      </c>
      <c r="T404" t="s">
        <v>265</v>
      </c>
      <c r="U404" t="s">
        <v>265</v>
      </c>
      <c r="V404" t="s">
        <v>265</v>
      </c>
      <c r="W404" t="s">
        <v>265</v>
      </c>
      <c r="X404" t="s">
        <v>265</v>
      </c>
      <c r="Y404" t="s">
        <v>265</v>
      </c>
      <c r="AA404" t="s">
        <v>265</v>
      </c>
      <c r="AB404" t="s">
        <v>265</v>
      </c>
      <c r="AC404" t="s">
        <v>265</v>
      </c>
      <c r="AE404" t="str">
        <f t="shared" si="12"/>
        <v>Moses Moody</v>
      </c>
      <c r="AF404" t="str">
        <f t="shared" si="13"/>
        <v>Moses Moody</v>
      </c>
      <c r="AG404" s="4">
        <f>INDEX(PlayerInfo!B:B,MATCH($AE404,PlayerInfo!$A:$A,0))</f>
        <v>37407</v>
      </c>
      <c r="AH404" t="str">
        <f>INDEX(PlayerInfo!C:C,MATCH($AE404,PlayerInfo!$A:$A,0))</f>
        <v>Little Rock, AK</v>
      </c>
      <c r="AI404" t="str">
        <f>INDEX(PlayerInfo!D:D,MATCH($AE404,PlayerInfo!$A:$A,0))</f>
        <v>6'5</v>
      </c>
      <c r="AJ404">
        <f>INDEX(PlayerInfo!E:E,MATCH($AE404,PlayerInfo!$A:$A,0))</f>
        <v>211</v>
      </c>
      <c r="AK404" t="str">
        <f>INDEX(PlayerInfo!F:F,MATCH($AE404,PlayerInfo!$A:$A,0))</f>
        <v>Arkansas</v>
      </c>
      <c r="AL404" t="str">
        <f>INDEX(PlayerInfo!G:G,MATCH($AE404,PlayerInfo!$A:$A,0))</f>
        <v>Rd 1, Pk 14 - GSW</v>
      </c>
    </row>
    <row r="405" spans="1:38" x14ac:dyDescent="0.25">
      <c r="A405" t="s">
        <v>53</v>
      </c>
      <c r="B405" t="s">
        <v>135</v>
      </c>
      <c r="C405" t="s">
        <v>207</v>
      </c>
      <c r="D405" t="s">
        <v>232</v>
      </c>
      <c r="E405" t="s">
        <v>250</v>
      </c>
      <c r="F405" t="s">
        <v>268</v>
      </c>
      <c r="G405" t="s">
        <v>286</v>
      </c>
      <c r="H405" t="s">
        <v>296</v>
      </c>
      <c r="I405" t="s">
        <v>300</v>
      </c>
      <c r="J405" t="s">
        <v>265</v>
      </c>
      <c r="K405" t="s">
        <v>265</v>
      </c>
      <c r="L405" t="s">
        <v>265</v>
      </c>
      <c r="M405" t="s">
        <v>265</v>
      </c>
      <c r="N405" t="s">
        <v>265</v>
      </c>
      <c r="O405" t="s">
        <v>356</v>
      </c>
      <c r="P405" t="s">
        <v>265</v>
      </c>
      <c r="Q405" t="s">
        <v>265</v>
      </c>
      <c r="R405" t="s">
        <v>265</v>
      </c>
      <c r="S405" t="s">
        <v>265</v>
      </c>
      <c r="T405" t="s">
        <v>265</v>
      </c>
      <c r="U405" t="s">
        <v>265</v>
      </c>
      <c r="V405" t="s">
        <v>265</v>
      </c>
      <c r="W405" t="s">
        <v>265</v>
      </c>
      <c r="X405" t="s">
        <v>265</v>
      </c>
      <c r="Y405" t="s">
        <v>265</v>
      </c>
      <c r="AA405" t="s">
        <v>265</v>
      </c>
      <c r="AB405" t="s">
        <v>265</v>
      </c>
      <c r="AC405" t="s">
        <v>265</v>
      </c>
      <c r="AE405" t="str">
        <f t="shared" si="12"/>
        <v>Juan Toscano-Anderson</v>
      </c>
      <c r="AF405" t="str">
        <f t="shared" si="13"/>
        <v>Juan Toscano-Anderson</v>
      </c>
      <c r="AG405" s="4">
        <f>INDEX(PlayerInfo!B:B,MATCH($AE405,PlayerInfo!$A:$A,0))</f>
        <v>34069</v>
      </c>
      <c r="AH405" t="str">
        <f>INDEX(PlayerInfo!C:C,MATCH($AE405,PlayerInfo!$A:$A,0))</f>
        <v>Oakland, CA</v>
      </c>
      <c r="AI405" t="str">
        <f>INDEX(PlayerInfo!D:D,MATCH($AE405,PlayerInfo!$A:$A,0))</f>
        <v>6'6</v>
      </c>
      <c r="AJ405">
        <f>INDEX(PlayerInfo!E:E,MATCH($AE405,PlayerInfo!$A:$A,0))</f>
        <v>209</v>
      </c>
      <c r="AK405" t="str">
        <f>INDEX(PlayerInfo!F:F,MATCH($AE405,PlayerInfo!$A:$A,0))</f>
        <v>Marquette</v>
      </c>
      <c r="AL405" t="str">
        <f>INDEX(PlayerInfo!G:G,MATCH($AE405,PlayerInfo!$A:$A,0))</f>
        <v>Undrafted</v>
      </c>
    </row>
    <row r="406" spans="1:38" x14ac:dyDescent="0.25">
      <c r="A406" t="s">
        <v>53</v>
      </c>
      <c r="B406" t="s">
        <v>135</v>
      </c>
      <c r="C406" t="s">
        <v>207</v>
      </c>
      <c r="D406" t="s">
        <v>224</v>
      </c>
      <c r="E406" t="s">
        <v>242</v>
      </c>
      <c r="F406" t="s">
        <v>260</v>
      </c>
      <c r="G406" t="s">
        <v>278</v>
      </c>
      <c r="H406" t="s">
        <v>296</v>
      </c>
      <c r="I406" t="s">
        <v>300</v>
      </c>
      <c r="J406" t="s">
        <v>265</v>
      </c>
      <c r="K406" t="s">
        <v>265</v>
      </c>
      <c r="L406" t="s">
        <v>265</v>
      </c>
      <c r="M406" t="s">
        <v>265</v>
      </c>
      <c r="N406" t="s">
        <v>265</v>
      </c>
      <c r="O406" t="s">
        <v>348</v>
      </c>
      <c r="P406" t="s">
        <v>265</v>
      </c>
      <c r="Q406" t="s">
        <v>265</v>
      </c>
      <c r="R406" t="s">
        <v>265</v>
      </c>
      <c r="S406" t="s">
        <v>265</v>
      </c>
      <c r="T406" t="s">
        <v>265</v>
      </c>
      <c r="U406" t="s">
        <v>265</v>
      </c>
      <c r="V406" t="s">
        <v>265</v>
      </c>
      <c r="W406" t="s">
        <v>265</v>
      </c>
      <c r="X406" t="s">
        <v>265</v>
      </c>
      <c r="Y406" t="s">
        <v>265</v>
      </c>
      <c r="AA406" t="s">
        <v>265</v>
      </c>
      <c r="AB406" t="s">
        <v>265</v>
      </c>
      <c r="AC406" t="s">
        <v>265</v>
      </c>
      <c r="AE406" t="str">
        <f t="shared" si="12"/>
        <v>Draymond Green</v>
      </c>
      <c r="AF406" t="str">
        <f t="shared" si="13"/>
        <v>Draymond Green</v>
      </c>
      <c r="AG406" s="4">
        <f>INDEX(PlayerInfo!B:B,MATCH($AE406,PlayerInfo!$A:$A,0))</f>
        <v>32936</v>
      </c>
      <c r="AH406" t="str">
        <f>INDEX(PlayerInfo!C:C,MATCH($AE406,PlayerInfo!$A:$A,0))</f>
        <v>Saginaw, MI</v>
      </c>
      <c r="AI406" t="str">
        <f>INDEX(PlayerInfo!D:D,MATCH($AE406,PlayerInfo!$A:$A,0))</f>
        <v>6'6</v>
      </c>
      <c r="AJ406">
        <f>INDEX(PlayerInfo!E:E,MATCH($AE406,PlayerInfo!$A:$A,0))</f>
        <v>230</v>
      </c>
      <c r="AK406" t="str">
        <f>INDEX(PlayerInfo!F:F,MATCH($AE406,PlayerInfo!$A:$A,0))</f>
        <v>Michigan State</v>
      </c>
      <c r="AL406" t="str">
        <f>INDEX(PlayerInfo!G:G,MATCH($AE406,PlayerInfo!$A:$A,0))</f>
        <v>Rd 2, Pk 35 - GSW</v>
      </c>
    </row>
    <row r="407" spans="1:38" x14ac:dyDescent="0.25">
      <c r="A407" t="s">
        <v>53</v>
      </c>
      <c r="B407" t="s">
        <v>135</v>
      </c>
      <c r="C407" t="s">
        <v>207</v>
      </c>
      <c r="D407" t="s">
        <v>236</v>
      </c>
      <c r="E407" t="s">
        <v>254</v>
      </c>
      <c r="F407" t="s">
        <v>272</v>
      </c>
      <c r="G407" t="s">
        <v>290</v>
      </c>
      <c r="H407" t="s">
        <v>297</v>
      </c>
      <c r="I407" t="s">
        <v>301</v>
      </c>
      <c r="J407" t="s">
        <v>265</v>
      </c>
      <c r="K407" t="s">
        <v>265</v>
      </c>
      <c r="L407" t="s">
        <v>265</v>
      </c>
      <c r="M407" t="s">
        <v>265</v>
      </c>
      <c r="N407" t="s">
        <v>265</v>
      </c>
      <c r="O407" t="s">
        <v>360</v>
      </c>
      <c r="P407" t="s">
        <v>265</v>
      </c>
      <c r="Q407" t="s">
        <v>265</v>
      </c>
      <c r="R407" t="s">
        <v>265</v>
      </c>
      <c r="S407" t="s">
        <v>265</v>
      </c>
      <c r="T407" t="s">
        <v>265</v>
      </c>
      <c r="U407" t="s">
        <v>265</v>
      </c>
      <c r="V407" t="s">
        <v>265</v>
      </c>
      <c r="W407" t="s">
        <v>265</v>
      </c>
      <c r="X407" t="s">
        <v>265</v>
      </c>
      <c r="Y407" t="s">
        <v>265</v>
      </c>
      <c r="AA407" t="s">
        <v>265</v>
      </c>
      <c r="AB407" t="s">
        <v>265</v>
      </c>
      <c r="AC407" t="s">
        <v>265</v>
      </c>
      <c r="AE407" t="str">
        <f t="shared" si="12"/>
        <v>Andre Iguodala</v>
      </c>
      <c r="AF407" t="str">
        <f t="shared" si="13"/>
        <v>Andre Iguodala</v>
      </c>
      <c r="AG407" s="4">
        <f>INDEX(PlayerInfo!B:B,MATCH($AE407,PlayerInfo!$A:$A,0))</f>
        <v>30709</v>
      </c>
      <c r="AH407" t="str">
        <f>INDEX(PlayerInfo!C:C,MATCH($AE407,PlayerInfo!$A:$A,0))</f>
        <v>Springfield, IL</v>
      </c>
      <c r="AI407" t="str">
        <f>INDEX(PlayerInfo!D:D,MATCH($AE407,PlayerInfo!$A:$A,0))</f>
        <v>6'6</v>
      </c>
      <c r="AJ407">
        <f>INDEX(PlayerInfo!E:E,MATCH($AE407,PlayerInfo!$A:$A,0))</f>
        <v>215</v>
      </c>
      <c r="AK407" t="str">
        <f>INDEX(PlayerInfo!F:F,MATCH($AE407,PlayerInfo!$A:$A,0))</f>
        <v>Arizona</v>
      </c>
      <c r="AL407" t="str">
        <f>INDEX(PlayerInfo!G:G,MATCH($AE407,PlayerInfo!$A:$A,0))</f>
        <v>Rd 1, Pk 9 - PHI</v>
      </c>
    </row>
    <row r="408" spans="1:38" x14ac:dyDescent="0.25">
      <c r="A408" t="s">
        <v>53</v>
      </c>
      <c r="B408" t="s">
        <v>135</v>
      </c>
      <c r="C408" t="s">
        <v>207</v>
      </c>
      <c r="D408" t="s">
        <v>233</v>
      </c>
      <c r="E408" t="s">
        <v>251</v>
      </c>
      <c r="F408" t="s">
        <v>269</v>
      </c>
      <c r="G408" t="s">
        <v>287</v>
      </c>
      <c r="H408" t="s">
        <v>295</v>
      </c>
      <c r="I408" t="s">
        <v>299</v>
      </c>
      <c r="J408" t="s">
        <v>265</v>
      </c>
      <c r="K408" t="s">
        <v>265</v>
      </c>
      <c r="L408" t="s">
        <v>265</v>
      </c>
      <c r="M408" t="s">
        <v>265</v>
      </c>
      <c r="N408" t="s">
        <v>265</v>
      </c>
      <c r="O408" t="s">
        <v>357</v>
      </c>
      <c r="P408" t="s">
        <v>265</v>
      </c>
      <c r="Q408" t="s">
        <v>265</v>
      </c>
      <c r="R408" t="s">
        <v>265</v>
      </c>
      <c r="S408" t="s">
        <v>265</v>
      </c>
      <c r="T408" t="s">
        <v>265</v>
      </c>
      <c r="U408" t="s">
        <v>265</v>
      </c>
      <c r="V408" t="s">
        <v>265</v>
      </c>
      <c r="W408" t="s">
        <v>265</v>
      </c>
      <c r="X408" t="s">
        <v>265</v>
      </c>
      <c r="Y408" t="s">
        <v>265</v>
      </c>
      <c r="AA408" t="s">
        <v>265</v>
      </c>
      <c r="AB408" t="s">
        <v>265</v>
      </c>
      <c r="AC408" t="s">
        <v>265</v>
      </c>
      <c r="AE408" t="str">
        <f t="shared" si="12"/>
        <v>Quinndary Weatherspoon</v>
      </c>
      <c r="AF408" t="str">
        <f t="shared" si="13"/>
        <v>Quinndary Weatherspoon</v>
      </c>
      <c r="AG408" s="4">
        <f>INDEX(PlayerInfo!B:B,MATCH($AE408,PlayerInfo!$A:$A,0))</f>
        <v>35318</v>
      </c>
      <c r="AH408" t="str">
        <f>INDEX(PlayerInfo!C:C,MATCH($AE408,PlayerInfo!$A:$A,0))</f>
        <v>Canton, Mississippi</v>
      </c>
      <c r="AI408" t="str">
        <f>INDEX(PlayerInfo!D:D,MATCH($AE408,PlayerInfo!$A:$A,0))</f>
        <v>6'3</v>
      </c>
      <c r="AJ408">
        <f>INDEX(PlayerInfo!E:E,MATCH($AE408,PlayerInfo!$A:$A,0))</f>
        <v>205</v>
      </c>
      <c r="AK408" t="str">
        <f>INDEX(PlayerInfo!F:F,MATCH($AE408,PlayerInfo!$A:$A,0))</f>
        <v>Mississippi State</v>
      </c>
      <c r="AL408" t="str">
        <f>INDEX(PlayerInfo!G:G,MATCH($AE408,PlayerInfo!$A:$A,0))</f>
        <v>Rd 2, Pk 49 - SAS</v>
      </c>
    </row>
    <row r="409" spans="1:38" x14ac:dyDescent="0.25">
      <c r="A409" t="s">
        <v>53</v>
      </c>
      <c r="B409" t="s">
        <v>135</v>
      </c>
      <c r="C409" t="s">
        <v>207</v>
      </c>
      <c r="D409" t="s">
        <v>239</v>
      </c>
      <c r="E409" t="s">
        <v>257</v>
      </c>
      <c r="F409" t="s">
        <v>275</v>
      </c>
      <c r="G409" t="s">
        <v>293</v>
      </c>
      <c r="H409" t="s">
        <v>298</v>
      </c>
      <c r="I409" t="s">
        <v>302</v>
      </c>
      <c r="J409" t="s">
        <v>265</v>
      </c>
      <c r="K409" t="s">
        <v>265</v>
      </c>
      <c r="L409" t="s">
        <v>265</v>
      </c>
      <c r="M409" t="s">
        <v>265</v>
      </c>
      <c r="N409" t="s">
        <v>265</v>
      </c>
      <c r="O409" t="s">
        <v>363</v>
      </c>
      <c r="P409" t="s">
        <v>265</v>
      </c>
      <c r="Q409" t="s">
        <v>265</v>
      </c>
      <c r="R409" t="s">
        <v>265</v>
      </c>
      <c r="S409" t="s">
        <v>265</v>
      </c>
      <c r="T409" t="s">
        <v>265</v>
      </c>
      <c r="U409" t="s">
        <v>265</v>
      </c>
      <c r="V409" t="s">
        <v>265</v>
      </c>
      <c r="W409" t="s">
        <v>265</v>
      </c>
      <c r="X409" t="s">
        <v>265</v>
      </c>
      <c r="Y409" t="s">
        <v>265</v>
      </c>
      <c r="AA409" t="s">
        <v>265</v>
      </c>
      <c r="AB409" t="s">
        <v>265</v>
      </c>
      <c r="AC409" t="s">
        <v>265</v>
      </c>
      <c r="AE409" t="str">
        <f t="shared" si="12"/>
        <v>James Wiseman</v>
      </c>
      <c r="AF409" t="str">
        <f t="shared" si="13"/>
        <v>James Wiseman</v>
      </c>
      <c r="AG409" s="4">
        <f>INDEX(PlayerInfo!B:B,MATCH($AE409,PlayerInfo!$A:$A,0))</f>
        <v>36981</v>
      </c>
      <c r="AH409" t="str">
        <f>INDEX(PlayerInfo!C:C,MATCH($AE409,PlayerInfo!$A:$A,0))</f>
        <v>Nashville, TN</v>
      </c>
      <c r="AI409" t="str">
        <f>INDEX(PlayerInfo!D:D,MATCH($AE409,PlayerInfo!$A:$A,0))</f>
        <v>7'0</v>
      </c>
      <c r="AJ409">
        <f>INDEX(PlayerInfo!E:E,MATCH($AE409,PlayerInfo!$A:$A,0))</f>
        <v>240</v>
      </c>
      <c r="AK409" t="str">
        <f>INDEX(PlayerInfo!F:F,MATCH($AE409,PlayerInfo!$A:$A,0))</f>
        <v>Memphis</v>
      </c>
      <c r="AL409" t="str">
        <f>INDEX(PlayerInfo!G:G,MATCH($AE409,PlayerInfo!$A:$A,0))</f>
        <v>Rd 1, Pk 2 - GSW</v>
      </c>
    </row>
    <row r="410" spans="1:38" x14ac:dyDescent="0.25">
      <c r="A410" t="s">
        <v>54</v>
      </c>
      <c r="B410" t="s">
        <v>136</v>
      </c>
      <c r="C410" t="s">
        <v>208</v>
      </c>
      <c r="D410" t="s">
        <v>238</v>
      </c>
      <c r="E410" t="s">
        <v>256</v>
      </c>
      <c r="F410" t="s">
        <v>274</v>
      </c>
      <c r="G410" t="s">
        <v>292</v>
      </c>
      <c r="H410" t="s">
        <v>296</v>
      </c>
      <c r="I410" t="s">
        <v>300</v>
      </c>
      <c r="J410" t="s">
        <v>313</v>
      </c>
      <c r="K410" t="s">
        <v>346</v>
      </c>
      <c r="L410" t="s">
        <v>321</v>
      </c>
      <c r="M410" t="s">
        <v>261</v>
      </c>
      <c r="N410" t="s">
        <v>327</v>
      </c>
      <c r="O410" t="s">
        <v>362</v>
      </c>
      <c r="P410" t="s">
        <v>264</v>
      </c>
      <c r="Q410" t="s">
        <v>270</v>
      </c>
      <c r="R410" t="s">
        <v>270</v>
      </c>
      <c r="S410" t="s">
        <v>259</v>
      </c>
      <c r="T410" t="s">
        <v>264</v>
      </c>
      <c r="U410" t="s">
        <v>264</v>
      </c>
      <c r="V410" t="s">
        <v>264</v>
      </c>
      <c r="W410" t="s">
        <v>264</v>
      </c>
      <c r="X410" t="s">
        <v>265</v>
      </c>
      <c r="Y410" t="s">
        <v>264</v>
      </c>
      <c r="AA410" t="s">
        <v>264</v>
      </c>
      <c r="AB410" t="s">
        <v>373</v>
      </c>
      <c r="AC410" t="s">
        <v>265</v>
      </c>
      <c r="AD410" t="s">
        <v>396</v>
      </c>
      <c r="AE410" t="str">
        <f t="shared" si="12"/>
        <v>Andrew Wiggins</v>
      </c>
      <c r="AF410" t="str">
        <f t="shared" si="13"/>
        <v>Andrew Wiggins</v>
      </c>
      <c r="AG410" s="4">
        <f>INDEX(PlayerInfo!B:B,MATCH($AE410,PlayerInfo!$A:$A,0))</f>
        <v>34753</v>
      </c>
      <c r="AH410" t="str">
        <f>INDEX(PlayerInfo!C:C,MATCH($AE410,PlayerInfo!$A:$A,0))</f>
        <v>Toronto, ON</v>
      </c>
      <c r="AI410" t="str">
        <f>INDEX(PlayerInfo!D:D,MATCH($AE410,PlayerInfo!$A:$A,0))</f>
        <v>6'7</v>
      </c>
      <c r="AJ410">
        <f>INDEX(PlayerInfo!E:E,MATCH($AE410,PlayerInfo!$A:$A,0))</f>
        <v>197</v>
      </c>
      <c r="AK410" t="str">
        <f>INDEX(PlayerInfo!F:F,MATCH($AE410,PlayerInfo!$A:$A,0))</f>
        <v>Kansas</v>
      </c>
      <c r="AL410" t="str">
        <f>INDEX(PlayerInfo!G:G,MATCH($AE410,PlayerInfo!$A:$A,0))</f>
        <v>Rd 1, Pk 1 - CLE</v>
      </c>
    </row>
    <row r="411" spans="1:38" x14ac:dyDescent="0.25">
      <c r="A411" t="s">
        <v>54</v>
      </c>
      <c r="B411" t="s">
        <v>136</v>
      </c>
      <c r="C411" t="s">
        <v>208</v>
      </c>
      <c r="D411" t="s">
        <v>231</v>
      </c>
      <c r="E411" t="s">
        <v>249</v>
      </c>
      <c r="F411" t="s">
        <v>267</v>
      </c>
      <c r="G411" t="s">
        <v>285</v>
      </c>
      <c r="H411" t="s">
        <v>296</v>
      </c>
      <c r="I411" t="s">
        <v>300</v>
      </c>
      <c r="J411" t="s">
        <v>306</v>
      </c>
      <c r="K411" t="s">
        <v>261</v>
      </c>
      <c r="L411" t="s">
        <v>327</v>
      </c>
      <c r="M411" t="s">
        <v>259</v>
      </c>
      <c r="N411" t="s">
        <v>266</v>
      </c>
      <c r="O411" t="s">
        <v>355</v>
      </c>
      <c r="P411" t="s">
        <v>270</v>
      </c>
      <c r="Q411" t="s">
        <v>270</v>
      </c>
      <c r="R411" t="s">
        <v>265</v>
      </c>
      <c r="S411" t="s">
        <v>270</v>
      </c>
      <c r="T411" t="s">
        <v>265</v>
      </c>
      <c r="U411" t="s">
        <v>270</v>
      </c>
      <c r="V411" t="s">
        <v>264</v>
      </c>
      <c r="W411" t="s">
        <v>263</v>
      </c>
      <c r="X411" t="s">
        <v>264</v>
      </c>
      <c r="Y411" t="s">
        <v>263</v>
      </c>
      <c r="AA411" t="s">
        <v>264</v>
      </c>
      <c r="AB411" t="s">
        <v>386</v>
      </c>
      <c r="AC411" t="s">
        <v>264</v>
      </c>
      <c r="AD411" t="s">
        <v>397</v>
      </c>
      <c r="AE411" t="str">
        <f t="shared" si="12"/>
        <v>Jonathan Kuminga</v>
      </c>
      <c r="AF411" t="str">
        <f t="shared" si="13"/>
        <v>Jonathan Kuminga</v>
      </c>
      <c r="AG411" s="4">
        <f>INDEX(PlayerInfo!B:B,MATCH($AE411,PlayerInfo!$A:$A,0))</f>
        <v>37535</v>
      </c>
      <c r="AH411" t="str">
        <f>INDEX(PlayerInfo!C:C,MATCH($AE411,PlayerInfo!$A:$A,0))</f>
        <v>Goma, DR Congo</v>
      </c>
      <c r="AI411" t="str">
        <f>INDEX(PlayerInfo!D:D,MATCH($AE411,PlayerInfo!$A:$A,0))</f>
        <v>6'7</v>
      </c>
      <c r="AJ411">
        <f>INDEX(PlayerInfo!E:E,MATCH($AE411,PlayerInfo!$A:$A,0))</f>
        <v>225</v>
      </c>
      <c r="AK411" t="str">
        <f>INDEX(PlayerInfo!F:F,MATCH($AE411,PlayerInfo!$A:$A,0))</f>
        <v>NBA G League</v>
      </c>
      <c r="AL411" t="str">
        <f>INDEX(PlayerInfo!G:G,MATCH($AE411,PlayerInfo!$A:$A,0))</f>
        <v>Rd 1, Pk 7 - GSW</v>
      </c>
    </row>
    <row r="412" spans="1:38" x14ac:dyDescent="0.25">
      <c r="A412" t="s">
        <v>54</v>
      </c>
      <c r="B412" t="s">
        <v>136</v>
      </c>
      <c r="C412" t="s">
        <v>208</v>
      </c>
      <c r="D412" t="s">
        <v>225</v>
      </c>
      <c r="E412" t="s">
        <v>243</v>
      </c>
      <c r="F412" t="s">
        <v>261</v>
      </c>
      <c r="G412" t="s">
        <v>279</v>
      </c>
      <c r="H412" t="s">
        <v>296</v>
      </c>
      <c r="I412" t="s">
        <v>300</v>
      </c>
      <c r="J412" t="s">
        <v>303</v>
      </c>
      <c r="K412" t="s">
        <v>316</v>
      </c>
      <c r="L412" t="s">
        <v>317</v>
      </c>
      <c r="M412" t="s">
        <v>263</v>
      </c>
      <c r="N412" t="s">
        <v>261</v>
      </c>
      <c r="O412" t="s">
        <v>349</v>
      </c>
      <c r="P412" t="s">
        <v>264</v>
      </c>
      <c r="Q412" t="s">
        <v>270</v>
      </c>
      <c r="R412" t="s">
        <v>265</v>
      </c>
      <c r="S412" t="s">
        <v>265</v>
      </c>
      <c r="T412" t="s">
        <v>264</v>
      </c>
      <c r="U412" t="s">
        <v>270</v>
      </c>
      <c r="V412" t="s">
        <v>261</v>
      </c>
      <c r="W412" t="s">
        <v>263</v>
      </c>
      <c r="X412" t="s">
        <v>264</v>
      </c>
      <c r="Y412" t="s">
        <v>265</v>
      </c>
      <c r="AA412" t="s">
        <v>265</v>
      </c>
      <c r="AB412" t="s">
        <v>389</v>
      </c>
      <c r="AC412" t="s">
        <v>265</v>
      </c>
      <c r="AD412" t="s">
        <v>298</v>
      </c>
      <c r="AE412" t="str">
        <f t="shared" si="12"/>
        <v>Kevon Looney</v>
      </c>
      <c r="AF412" t="str">
        <f t="shared" si="13"/>
        <v>Kevon Looney</v>
      </c>
      <c r="AG412" s="4">
        <f>INDEX(PlayerInfo!B:B,MATCH($AE412,PlayerInfo!$A:$A,0))</f>
        <v>35101</v>
      </c>
      <c r="AH412" t="str">
        <f>INDEX(PlayerInfo!C:C,MATCH($AE412,PlayerInfo!$A:$A,0))</f>
        <v>Milwaukee, WI</v>
      </c>
      <c r="AI412" t="str">
        <f>INDEX(PlayerInfo!D:D,MATCH($AE412,PlayerInfo!$A:$A,0))</f>
        <v>6'9</v>
      </c>
      <c r="AJ412">
        <f>INDEX(PlayerInfo!E:E,MATCH($AE412,PlayerInfo!$A:$A,0))</f>
        <v>222</v>
      </c>
      <c r="AK412" t="str">
        <f>INDEX(PlayerInfo!F:F,MATCH($AE412,PlayerInfo!$A:$A,0))</f>
        <v>UCLA</v>
      </c>
      <c r="AL412" t="str">
        <f>INDEX(PlayerInfo!G:G,MATCH($AE412,PlayerInfo!$A:$A,0))</f>
        <v>Rd 1, Pk 30 - GSW</v>
      </c>
    </row>
    <row r="413" spans="1:38" x14ac:dyDescent="0.25">
      <c r="A413" t="s">
        <v>54</v>
      </c>
      <c r="B413" t="s">
        <v>136</v>
      </c>
      <c r="C413" t="s">
        <v>208</v>
      </c>
      <c r="D413" t="s">
        <v>226</v>
      </c>
      <c r="E413" t="s">
        <v>244</v>
      </c>
      <c r="F413" t="s">
        <v>262</v>
      </c>
      <c r="G413" t="s">
        <v>280</v>
      </c>
      <c r="H413" t="s">
        <v>295</v>
      </c>
      <c r="I413" t="s">
        <v>299</v>
      </c>
      <c r="J413" t="s">
        <v>314</v>
      </c>
      <c r="K413" t="s">
        <v>335</v>
      </c>
      <c r="L413" t="s">
        <v>317</v>
      </c>
      <c r="M413" t="s">
        <v>263</v>
      </c>
      <c r="N413" t="s">
        <v>305</v>
      </c>
      <c r="O413" t="s">
        <v>350</v>
      </c>
      <c r="P413" t="s">
        <v>265</v>
      </c>
      <c r="Q413" t="s">
        <v>265</v>
      </c>
      <c r="R413" t="s">
        <v>264</v>
      </c>
      <c r="S413" t="s">
        <v>261</v>
      </c>
      <c r="T413" t="s">
        <v>265</v>
      </c>
      <c r="U413" t="s">
        <v>259</v>
      </c>
      <c r="V413" t="s">
        <v>259</v>
      </c>
      <c r="W413" t="s">
        <v>264</v>
      </c>
      <c r="X413" t="s">
        <v>264</v>
      </c>
      <c r="Y413" t="s">
        <v>264</v>
      </c>
      <c r="AA413" t="s">
        <v>265</v>
      </c>
      <c r="AB413" t="s">
        <v>391</v>
      </c>
      <c r="AC413" t="s">
        <v>265</v>
      </c>
      <c r="AD413" t="s">
        <v>398</v>
      </c>
      <c r="AE413" t="str">
        <f t="shared" si="12"/>
        <v>Klay Thompson</v>
      </c>
      <c r="AF413" t="str">
        <f t="shared" si="13"/>
        <v>Klay Thompson</v>
      </c>
      <c r="AG413" s="4">
        <f>INDEX(PlayerInfo!B:B,MATCH($AE413,PlayerInfo!$A:$A,0))</f>
        <v>32912</v>
      </c>
      <c r="AH413" t="str">
        <f>INDEX(PlayerInfo!C:C,MATCH($AE413,PlayerInfo!$A:$A,0))</f>
        <v>Los Angeles, CA</v>
      </c>
      <c r="AI413" t="str">
        <f>INDEX(PlayerInfo!D:D,MATCH($AE413,PlayerInfo!$A:$A,0))</f>
        <v>6'6</v>
      </c>
      <c r="AJ413">
        <f>INDEX(PlayerInfo!E:E,MATCH($AE413,PlayerInfo!$A:$A,0))</f>
        <v>220</v>
      </c>
      <c r="AK413" t="str">
        <f>INDEX(PlayerInfo!F:F,MATCH($AE413,PlayerInfo!$A:$A,0))</f>
        <v>Washington State</v>
      </c>
      <c r="AL413" t="str">
        <f>INDEX(PlayerInfo!G:G,MATCH($AE413,PlayerInfo!$A:$A,0))</f>
        <v>Rd 1, Pk 11 - GSW</v>
      </c>
    </row>
    <row r="414" spans="1:38" x14ac:dyDescent="0.25">
      <c r="A414" t="s">
        <v>54</v>
      </c>
      <c r="B414" t="s">
        <v>136</v>
      </c>
      <c r="C414" t="s">
        <v>208</v>
      </c>
      <c r="D414" t="s">
        <v>235</v>
      </c>
      <c r="E414" t="s">
        <v>253</v>
      </c>
      <c r="F414" t="s">
        <v>271</v>
      </c>
      <c r="G414" t="s">
        <v>289</v>
      </c>
      <c r="H414" t="s">
        <v>295</v>
      </c>
      <c r="I414" t="s">
        <v>299</v>
      </c>
      <c r="J414" t="s">
        <v>275</v>
      </c>
      <c r="K414" t="s">
        <v>344</v>
      </c>
      <c r="L414" t="s">
        <v>275</v>
      </c>
      <c r="M414" t="s">
        <v>262</v>
      </c>
      <c r="N414" t="s">
        <v>322</v>
      </c>
      <c r="O414" t="s">
        <v>359</v>
      </c>
      <c r="P414" t="s">
        <v>263</v>
      </c>
      <c r="Q414" t="s">
        <v>263</v>
      </c>
      <c r="R414" t="s">
        <v>266</v>
      </c>
      <c r="S414" t="s">
        <v>321</v>
      </c>
      <c r="T414" t="s">
        <v>265</v>
      </c>
      <c r="U414" t="s">
        <v>270</v>
      </c>
      <c r="V414" t="s">
        <v>270</v>
      </c>
      <c r="W414" t="s">
        <v>270</v>
      </c>
      <c r="X414" t="s">
        <v>265</v>
      </c>
      <c r="Y414" t="s">
        <v>259</v>
      </c>
      <c r="AA414" t="s">
        <v>265</v>
      </c>
      <c r="AB414" t="s">
        <v>375</v>
      </c>
      <c r="AC414" t="s">
        <v>265</v>
      </c>
      <c r="AD414" t="s">
        <v>399</v>
      </c>
      <c r="AE414" t="str">
        <f t="shared" si="12"/>
        <v>Stephen Curry</v>
      </c>
      <c r="AF414" t="str">
        <f t="shared" si="13"/>
        <v>Stephen Curry</v>
      </c>
      <c r="AG414" s="4">
        <f>INDEX(PlayerInfo!B:B,MATCH($AE414,PlayerInfo!$A:$A,0))</f>
        <v>32216</v>
      </c>
      <c r="AH414" t="str">
        <f>INDEX(PlayerInfo!C:C,MATCH($AE414,PlayerInfo!$A:$A,0))</f>
        <v>Akron, OH</v>
      </c>
      <c r="AI414" t="str">
        <f>INDEX(PlayerInfo!D:D,MATCH($AE414,PlayerInfo!$A:$A,0))</f>
        <v>6'2</v>
      </c>
      <c r="AJ414">
        <f>INDEX(PlayerInfo!E:E,MATCH($AE414,PlayerInfo!$A:$A,0))</f>
        <v>185</v>
      </c>
      <c r="AK414" t="str">
        <f>INDEX(PlayerInfo!F:F,MATCH($AE414,PlayerInfo!$A:$A,0))</f>
        <v>Davidson</v>
      </c>
      <c r="AL414" t="str">
        <f>INDEX(PlayerInfo!G:G,MATCH($AE414,PlayerInfo!$A:$A,0))</f>
        <v>Rd 1, Pk 7 - GSW</v>
      </c>
    </row>
    <row r="415" spans="1:38" x14ac:dyDescent="0.25">
      <c r="A415" t="s">
        <v>54</v>
      </c>
      <c r="B415" t="s">
        <v>136</v>
      </c>
      <c r="C415" t="s">
        <v>208</v>
      </c>
      <c r="D415" t="s">
        <v>229</v>
      </c>
      <c r="E415" t="s">
        <v>247</v>
      </c>
      <c r="F415" t="s">
        <v>265</v>
      </c>
      <c r="G415" t="s">
        <v>283</v>
      </c>
      <c r="H415" t="s">
        <v>295</v>
      </c>
      <c r="I415" t="s">
        <v>299</v>
      </c>
      <c r="J415" t="s">
        <v>262</v>
      </c>
      <c r="K415" t="s">
        <v>322</v>
      </c>
      <c r="L415" t="s">
        <v>264</v>
      </c>
      <c r="M415" t="s">
        <v>265</v>
      </c>
      <c r="N415" t="s">
        <v>265</v>
      </c>
      <c r="O415" t="s">
        <v>353</v>
      </c>
      <c r="P415" t="s">
        <v>264</v>
      </c>
      <c r="Q415" t="s">
        <v>270</v>
      </c>
      <c r="R415" t="s">
        <v>265</v>
      </c>
      <c r="S415" t="s">
        <v>265</v>
      </c>
      <c r="T415" t="s">
        <v>265</v>
      </c>
      <c r="U415" t="s">
        <v>265</v>
      </c>
      <c r="V415" t="s">
        <v>265</v>
      </c>
      <c r="W415" t="s">
        <v>264</v>
      </c>
      <c r="X415" t="s">
        <v>264</v>
      </c>
      <c r="Y415" t="s">
        <v>264</v>
      </c>
      <c r="AA415" t="s">
        <v>265</v>
      </c>
      <c r="AB415" t="s">
        <v>265</v>
      </c>
      <c r="AC415" t="s">
        <v>265</v>
      </c>
      <c r="AE415" t="str">
        <f t="shared" si="12"/>
        <v>Gary Payton Ii</v>
      </c>
      <c r="AF415" t="str">
        <f t="shared" si="13"/>
        <v>Gary Payton II</v>
      </c>
      <c r="AG415" s="4">
        <f>INDEX(PlayerInfo!B:B,MATCH($AE415,PlayerInfo!$A:$A,0))</f>
        <v>33939</v>
      </c>
      <c r="AH415" t="str">
        <f>INDEX(PlayerInfo!C:C,MATCH($AE415,PlayerInfo!$A:$A,0))</f>
        <v>Seattle, WA</v>
      </c>
      <c r="AI415" t="str">
        <f>INDEX(PlayerInfo!D:D,MATCH($AE415,PlayerInfo!$A:$A,0))</f>
        <v>6'3</v>
      </c>
      <c r="AJ415">
        <f>INDEX(PlayerInfo!E:E,MATCH($AE415,PlayerInfo!$A:$A,0))</f>
        <v>195</v>
      </c>
      <c r="AK415" t="str">
        <f>INDEX(PlayerInfo!F:F,MATCH($AE415,PlayerInfo!$A:$A,0))</f>
        <v>Salt Lake CC/Oregon State</v>
      </c>
      <c r="AL415" t="str">
        <f>INDEX(PlayerInfo!G:G,MATCH($AE415,PlayerInfo!$A:$A,0))</f>
        <v>Undrafted</v>
      </c>
    </row>
    <row r="416" spans="1:38" x14ac:dyDescent="0.25">
      <c r="A416" t="s">
        <v>54</v>
      </c>
      <c r="B416" t="s">
        <v>136</v>
      </c>
      <c r="C416" t="s">
        <v>208</v>
      </c>
      <c r="D416" t="s">
        <v>227</v>
      </c>
      <c r="E416" t="s">
        <v>245</v>
      </c>
      <c r="F416" t="s">
        <v>263</v>
      </c>
      <c r="G416" t="s">
        <v>281</v>
      </c>
      <c r="H416" t="s">
        <v>295</v>
      </c>
      <c r="I416" t="s">
        <v>299</v>
      </c>
      <c r="J416" t="s">
        <v>311</v>
      </c>
      <c r="K416" t="s">
        <v>264</v>
      </c>
      <c r="L416" t="s">
        <v>321</v>
      </c>
      <c r="M416" t="s">
        <v>261</v>
      </c>
      <c r="N416" t="s">
        <v>262</v>
      </c>
      <c r="O416" t="s">
        <v>351</v>
      </c>
      <c r="P416" t="s">
        <v>270</v>
      </c>
      <c r="Q416" t="s">
        <v>270</v>
      </c>
      <c r="R416" t="s">
        <v>264</v>
      </c>
      <c r="S416" t="s">
        <v>261</v>
      </c>
      <c r="T416" t="s">
        <v>264</v>
      </c>
      <c r="U416" t="s">
        <v>325</v>
      </c>
      <c r="V416" t="s">
        <v>263</v>
      </c>
      <c r="W416" t="s">
        <v>270</v>
      </c>
      <c r="X416" t="s">
        <v>264</v>
      </c>
      <c r="Y416" t="s">
        <v>270</v>
      </c>
      <c r="AA416" t="s">
        <v>265</v>
      </c>
      <c r="AB416" t="s">
        <v>376</v>
      </c>
      <c r="AC416" t="s">
        <v>264</v>
      </c>
      <c r="AE416" t="str">
        <f t="shared" si="12"/>
        <v>Jordan Poole</v>
      </c>
      <c r="AF416" t="str">
        <f t="shared" si="13"/>
        <v>Jordan Poole</v>
      </c>
      <c r="AG416" s="4">
        <f>INDEX(PlayerInfo!B:B,MATCH($AE416,PlayerInfo!$A:$A,0))</f>
        <v>36330</v>
      </c>
      <c r="AH416" t="str">
        <f>INDEX(PlayerInfo!C:C,MATCH($AE416,PlayerInfo!$A:$A,0))</f>
        <v>Milwaukee, WI</v>
      </c>
      <c r="AI416" t="str">
        <f>INDEX(PlayerInfo!D:D,MATCH($AE416,PlayerInfo!$A:$A,0))</f>
        <v>6'4</v>
      </c>
      <c r="AJ416">
        <f>INDEX(PlayerInfo!E:E,MATCH($AE416,PlayerInfo!$A:$A,0))</f>
        <v>194</v>
      </c>
      <c r="AK416" t="str">
        <f>INDEX(PlayerInfo!F:F,MATCH($AE416,PlayerInfo!$A:$A,0))</f>
        <v>Michigan</v>
      </c>
      <c r="AL416" t="str">
        <f>INDEX(PlayerInfo!G:G,MATCH($AE416,PlayerInfo!$A:$A,0))</f>
        <v>Rd 1, Pk 28 - GSW</v>
      </c>
    </row>
    <row r="417" spans="1:38" x14ac:dyDescent="0.25">
      <c r="A417" t="s">
        <v>54</v>
      </c>
      <c r="B417" t="s">
        <v>136</v>
      </c>
      <c r="C417" t="s">
        <v>208</v>
      </c>
      <c r="D417" t="s">
        <v>230</v>
      </c>
      <c r="E417" t="s">
        <v>248</v>
      </c>
      <c r="F417" t="s">
        <v>266</v>
      </c>
      <c r="G417" t="s">
        <v>284</v>
      </c>
      <c r="H417" t="s">
        <v>296</v>
      </c>
      <c r="I417" t="s">
        <v>300</v>
      </c>
      <c r="J417" t="s">
        <v>327</v>
      </c>
      <c r="K417" t="s">
        <v>331</v>
      </c>
      <c r="L417" t="s">
        <v>261</v>
      </c>
      <c r="M417" t="s">
        <v>270</v>
      </c>
      <c r="N417" t="s">
        <v>263</v>
      </c>
      <c r="O417" t="s">
        <v>354</v>
      </c>
      <c r="P417" t="s">
        <v>265</v>
      </c>
      <c r="Q417" t="s">
        <v>265</v>
      </c>
      <c r="R417" t="s">
        <v>264</v>
      </c>
      <c r="S417" t="s">
        <v>270</v>
      </c>
      <c r="T417" t="s">
        <v>265</v>
      </c>
      <c r="U417" t="s">
        <v>264</v>
      </c>
      <c r="V417" t="s">
        <v>263</v>
      </c>
      <c r="W417" t="s">
        <v>264</v>
      </c>
      <c r="X417" t="s">
        <v>265</v>
      </c>
      <c r="Y417" t="s">
        <v>264</v>
      </c>
      <c r="AA417" t="s">
        <v>265</v>
      </c>
      <c r="AB417" t="s">
        <v>367</v>
      </c>
      <c r="AC417" t="s">
        <v>265</v>
      </c>
      <c r="AE417" t="str">
        <f t="shared" si="12"/>
        <v>Nemanja Bjelica</v>
      </c>
      <c r="AF417" t="str">
        <f t="shared" si="13"/>
        <v>Nemanja Bjelica</v>
      </c>
      <c r="AG417" s="4">
        <f>INDEX(PlayerInfo!B:B,MATCH($AE417,PlayerInfo!$A:$A,0))</f>
        <v>32272</v>
      </c>
      <c r="AH417" t="str">
        <f>INDEX(PlayerInfo!C:C,MATCH($AE417,PlayerInfo!$A:$A,0))</f>
        <v>Belgrade, Serbia</v>
      </c>
      <c r="AI417" t="str">
        <f>INDEX(PlayerInfo!D:D,MATCH($AE417,PlayerInfo!$A:$A,0))</f>
        <v>6'9</v>
      </c>
      <c r="AJ417">
        <f>INDEX(PlayerInfo!E:E,MATCH($AE417,PlayerInfo!$A:$A,0))</f>
        <v>234</v>
      </c>
      <c r="AK417" t="str">
        <f>INDEX(PlayerInfo!F:F,MATCH($AE417,PlayerInfo!$A:$A,0))</f>
        <v>-</v>
      </c>
      <c r="AL417" t="str">
        <f>INDEX(PlayerInfo!G:G,MATCH($AE417,PlayerInfo!$A:$A,0))</f>
        <v>Rd 2, Pk 35 - WAS</v>
      </c>
    </row>
    <row r="418" spans="1:38" x14ac:dyDescent="0.25">
      <c r="A418" t="s">
        <v>54</v>
      </c>
      <c r="B418" t="s">
        <v>136</v>
      </c>
      <c r="C418" t="s">
        <v>208</v>
      </c>
      <c r="D418" t="s">
        <v>228</v>
      </c>
      <c r="E418" t="s">
        <v>246</v>
      </c>
      <c r="F418" t="s">
        <v>264</v>
      </c>
      <c r="G418" t="s">
        <v>282</v>
      </c>
      <c r="H418" t="s">
        <v>297</v>
      </c>
      <c r="I418" t="s">
        <v>301</v>
      </c>
      <c r="J418" t="s">
        <v>316</v>
      </c>
      <c r="K418" t="s">
        <v>324</v>
      </c>
      <c r="L418" t="s">
        <v>261</v>
      </c>
      <c r="M418" t="s">
        <v>270</v>
      </c>
      <c r="N418" t="s">
        <v>317</v>
      </c>
      <c r="O418" t="s">
        <v>352</v>
      </c>
      <c r="P418" t="s">
        <v>265</v>
      </c>
      <c r="Q418" t="s">
        <v>265</v>
      </c>
      <c r="R418" t="s">
        <v>264</v>
      </c>
      <c r="S418" t="s">
        <v>261</v>
      </c>
      <c r="T418" t="s">
        <v>264</v>
      </c>
      <c r="U418" t="s">
        <v>259</v>
      </c>
      <c r="V418" t="s">
        <v>270</v>
      </c>
      <c r="W418" t="s">
        <v>264</v>
      </c>
      <c r="X418" t="s">
        <v>264</v>
      </c>
      <c r="Y418" t="s">
        <v>265</v>
      </c>
      <c r="AA418" t="s">
        <v>265</v>
      </c>
      <c r="AB418" t="s">
        <v>317</v>
      </c>
      <c r="AC418" t="s">
        <v>264</v>
      </c>
      <c r="AE418" t="str">
        <f t="shared" si="12"/>
        <v>Damion Lee</v>
      </c>
      <c r="AF418" t="str">
        <f t="shared" si="13"/>
        <v>Damion Lee</v>
      </c>
      <c r="AG418" s="4">
        <f>INDEX(PlayerInfo!B:B,MATCH($AE418,PlayerInfo!$A:$A,0))</f>
        <v>33898</v>
      </c>
      <c r="AH418" t="str">
        <f>INDEX(PlayerInfo!C:C,MATCH($AE418,PlayerInfo!$A:$A,0))</f>
        <v>Baltimore, MD</v>
      </c>
      <c r="AI418" t="str">
        <f>INDEX(PlayerInfo!D:D,MATCH($AE418,PlayerInfo!$A:$A,0))</f>
        <v>6'5</v>
      </c>
      <c r="AJ418">
        <f>INDEX(PlayerInfo!E:E,MATCH($AE418,PlayerInfo!$A:$A,0))</f>
        <v>210</v>
      </c>
      <c r="AK418" t="str">
        <f>INDEX(PlayerInfo!F:F,MATCH($AE418,PlayerInfo!$A:$A,0))</f>
        <v>Drexel/Louisville</v>
      </c>
      <c r="AL418" t="str">
        <f>INDEX(PlayerInfo!G:G,MATCH($AE418,PlayerInfo!$A:$A,0))</f>
        <v>Undrafted</v>
      </c>
    </row>
    <row r="419" spans="1:38" x14ac:dyDescent="0.25">
      <c r="A419" t="s">
        <v>54</v>
      </c>
      <c r="B419" t="s">
        <v>136</v>
      </c>
      <c r="C419" t="s">
        <v>208</v>
      </c>
      <c r="D419" t="s">
        <v>237</v>
      </c>
      <c r="E419" t="s">
        <v>255</v>
      </c>
      <c r="F419" t="s">
        <v>273</v>
      </c>
      <c r="G419" t="s">
        <v>291</v>
      </c>
      <c r="H419" t="s">
        <v>296</v>
      </c>
      <c r="I419" t="s">
        <v>300</v>
      </c>
      <c r="J419" t="s">
        <v>312</v>
      </c>
      <c r="K419" t="s">
        <v>327</v>
      </c>
      <c r="L419" t="s">
        <v>317</v>
      </c>
      <c r="M419" t="s">
        <v>263</v>
      </c>
      <c r="N419" t="s">
        <v>325</v>
      </c>
      <c r="O419" t="s">
        <v>361</v>
      </c>
      <c r="P419" t="s">
        <v>265</v>
      </c>
      <c r="Q419" t="s">
        <v>265</v>
      </c>
      <c r="R419" t="s">
        <v>264</v>
      </c>
      <c r="S419" t="s">
        <v>270</v>
      </c>
      <c r="T419" t="s">
        <v>270</v>
      </c>
      <c r="U419" t="s">
        <v>325</v>
      </c>
      <c r="V419" t="s">
        <v>265</v>
      </c>
      <c r="W419" t="s">
        <v>270</v>
      </c>
      <c r="X419" t="s">
        <v>264</v>
      </c>
      <c r="Y419" t="s">
        <v>265</v>
      </c>
      <c r="AA419" t="s">
        <v>265</v>
      </c>
      <c r="AB419" t="s">
        <v>376</v>
      </c>
      <c r="AC419" t="s">
        <v>265</v>
      </c>
      <c r="AE419" t="str">
        <f t="shared" si="12"/>
        <v>Otto Porter Jr</v>
      </c>
      <c r="AF419" t="str">
        <f t="shared" si="13"/>
        <v>Otto Porter Jr</v>
      </c>
      <c r="AG419" s="4">
        <f>INDEX(PlayerInfo!B:B,MATCH($AE419,PlayerInfo!$A:$A,0))</f>
        <v>34123</v>
      </c>
      <c r="AH419" t="str">
        <f>INDEX(PlayerInfo!C:C,MATCH($AE419,PlayerInfo!$A:$A,0))</f>
        <v>St. Louis, MO</v>
      </c>
      <c r="AI419" t="str">
        <f>INDEX(PlayerInfo!D:D,MATCH($AE419,PlayerInfo!$A:$A,0))</f>
        <v>6'8</v>
      </c>
      <c r="AJ419">
        <f>INDEX(PlayerInfo!E:E,MATCH($AE419,PlayerInfo!$A:$A,0))</f>
        <v>200</v>
      </c>
      <c r="AK419" t="str">
        <f>INDEX(PlayerInfo!F:F,MATCH($AE419,PlayerInfo!$A:$A,0))</f>
        <v>Georgetown</v>
      </c>
      <c r="AL419" t="str">
        <f>INDEX(PlayerInfo!G:G,MATCH($AE419,PlayerInfo!$A:$A,0))</f>
        <v>Rd 1, Pk 3 - WAS</v>
      </c>
    </row>
    <row r="420" spans="1:38" x14ac:dyDescent="0.25">
      <c r="A420" t="s">
        <v>54</v>
      </c>
      <c r="B420" t="s">
        <v>136</v>
      </c>
      <c r="C420" t="s">
        <v>208</v>
      </c>
      <c r="D420" t="s">
        <v>223</v>
      </c>
      <c r="E420" t="s">
        <v>241</v>
      </c>
      <c r="F420" t="s">
        <v>259</v>
      </c>
      <c r="G420" t="s">
        <v>277</v>
      </c>
      <c r="H420" t="s">
        <v>295</v>
      </c>
      <c r="I420" t="s">
        <v>299</v>
      </c>
      <c r="J420" t="s">
        <v>321</v>
      </c>
      <c r="K420" t="s">
        <v>317</v>
      </c>
      <c r="L420" t="s">
        <v>263</v>
      </c>
      <c r="M420" t="s">
        <v>264</v>
      </c>
      <c r="N420" t="s">
        <v>259</v>
      </c>
      <c r="O420" t="s">
        <v>347</v>
      </c>
      <c r="P420" t="s">
        <v>265</v>
      </c>
      <c r="Q420" t="s">
        <v>265</v>
      </c>
      <c r="R420" t="s">
        <v>264</v>
      </c>
      <c r="S420" t="s">
        <v>263</v>
      </c>
      <c r="T420" t="s">
        <v>264</v>
      </c>
      <c r="U420" t="s">
        <v>265</v>
      </c>
      <c r="V420" t="s">
        <v>265</v>
      </c>
      <c r="W420" t="s">
        <v>264</v>
      </c>
      <c r="X420" t="s">
        <v>265</v>
      </c>
      <c r="Y420" t="s">
        <v>265</v>
      </c>
      <c r="AA420" t="s">
        <v>264</v>
      </c>
      <c r="AB420" t="s">
        <v>265</v>
      </c>
      <c r="AC420" t="s">
        <v>264</v>
      </c>
      <c r="AE420" t="str">
        <f t="shared" si="12"/>
        <v>Moses Moody</v>
      </c>
      <c r="AF420" t="str">
        <f t="shared" si="13"/>
        <v>Moses Moody</v>
      </c>
      <c r="AG420" s="4">
        <f>INDEX(PlayerInfo!B:B,MATCH($AE420,PlayerInfo!$A:$A,0))</f>
        <v>37407</v>
      </c>
      <c r="AH420" t="str">
        <f>INDEX(PlayerInfo!C:C,MATCH($AE420,PlayerInfo!$A:$A,0))</f>
        <v>Little Rock, AK</v>
      </c>
      <c r="AI420" t="str">
        <f>INDEX(PlayerInfo!D:D,MATCH($AE420,PlayerInfo!$A:$A,0))</f>
        <v>6'5</v>
      </c>
      <c r="AJ420">
        <f>INDEX(PlayerInfo!E:E,MATCH($AE420,PlayerInfo!$A:$A,0))</f>
        <v>211</v>
      </c>
      <c r="AK420" t="str">
        <f>INDEX(PlayerInfo!F:F,MATCH($AE420,PlayerInfo!$A:$A,0))</f>
        <v>Arkansas</v>
      </c>
      <c r="AL420" t="str">
        <f>INDEX(PlayerInfo!G:G,MATCH($AE420,PlayerInfo!$A:$A,0))</f>
        <v>Rd 1, Pk 14 - GSW</v>
      </c>
    </row>
    <row r="421" spans="1:38" x14ac:dyDescent="0.25">
      <c r="A421" t="s">
        <v>54</v>
      </c>
      <c r="B421" t="s">
        <v>136</v>
      </c>
      <c r="C421" t="s">
        <v>208</v>
      </c>
      <c r="D421" t="s">
        <v>232</v>
      </c>
      <c r="E421" t="s">
        <v>250</v>
      </c>
      <c r="F421" t="s">
        <v>268</v>
      </c>
      <c r="G421" t="s">
        <v>286</v>
      </c>
      <c r="H421" t="s">
        <v>296</v>
      </c>
      <c r="I421" t="s">
        <v>300</v>
      </c>
      <c r="J421" t="s">
        <v>317</v>
      </c>
      <c r="K421" t="s">
        <v>262</v>
      </c>
      <c r="L421" t="s">
        <v>265</v>
      </c>
      <c r="M421" t="s">
        <v>265</v>
      </c>
      <c r="N421" t="s">
        <v>265</v>
      </c>
      <c r="O421" t="s">
        <v>356</v>
      </c>
      <c r="P421" t="s">
        <v>265</v>
      </c>
      <c r="Q421" t="s">
        <v>265</v>
      </c>
      <c r="R421" t="s">
        <v>265</v>
      </c>
      <c r="S421" t="s">
        <v>265</v>
      </c>
      <c r="T421" t="s">
        <v>265</v>
      </c>
      <c r="U421" t="s">
        <v>263</v>
      </c>
      <c r="V421" t="s">
        <v>270</v>
      </c>
      <c r="W421" t="s">
        <v>265</v>
      </c>
      <c r="X421" t="s">
        <v>265</v>
      </c>
      <c r="Y421" t="s">
        <v>264</v>
      </c>
      <c r="AA421" t="s">
        <v>265</v>
      </c>
      <c r="AB421" t="s">
        <v>325</v>
      </c>
      <c r="AC421" t="s">
        <v>264</v>
      </c>
      <c r="AE421" t="str">
        <f t="shared" si="12"/>
        <v>Juan Toscano-Anderson</v>
      </c>
      <c r="AF421" t="str">
        <f t="shared" si="13"/>
        <v>Juan Toscano-Anderson</v>
      </c>
      <c r="AG421" s="4">
        <f>INDEX(PlayerInfo!B:B,MATCH($AE421,PlayerInfo!$A:$A,0))</f>
        <v>34069</v>
      </c>
      <c r="AH421" t="str">
        <f>INDEX(PlayerInfo!C:C,MATCH($AE421,PlayerInfo!$A:$A,0))</f>
        <v>Oakland, CA</v>
      </c>
      <c r="AI421" t="str">
        <f>INDEX(PlayerInfo!D:D,MATCH($AE421,PlayerInfo!$A:$A,0))</f>
        <v>6'6</v>
      </c>
      <c r="AJ421">
        <f>INDEX(PlayerInfo!E:E,MATCH($AE421,PlayerInfo!$A:$A,0))</f>
        <v>209</v>
      </c>
      <c r="AK421" t="str">
        <f>INDEX(PlayerInfo!F:F,MATCH($AE421,PlayerInfo!$A:$A,0))</f>
        <v>Marquette</v>
      </c>
      <c r="AL421" t="str">
        <f>INDEX(PlayerInfo!G:G,MATCH($AE421,PlayerInfo!$A:$A,0))</f>
        <v>Undrafted</v>
      </c>
    </row>
    <row r="422" spans="1:38" x14ac:dyDescent="0.25">
      <c r="A422" t="s">
        <v>54</v>
      </c>
      <c r="B422" t="s">
        <v>136</v>
      </c>
      <c r="C422" t="s">
        <v>208</v>
      </c>
      <c r="D422" t="s">
        <v>234</v>
      </c>
      <c r="E422" t="s">
        <v>252</v>
      </c>
      <c r="F422" t="s">
        <v>270</v>
      </c>
      <c r="G422" t="s">
        <v>288</v>
      </c>
      <c r="H422" t="s">
        <v>295</v>
      </c>
      <c r="I422" t="s">
        <v>299</v>
      </c>
      <c r="J422" t="s">
        <v>265</v>
      </c>
      <c r="K422" t="s">
        <v>265</v>
      </c>
      <c r="L422" t="s">
        <v>265</v>
      </c>
      <c r="M422" t="s">
        <v>265</v>
      </c>
      <c r="N422" t="s">
        <v>265</v>
      </c>
      <c r="O422" t="s">
        <v>358</v>
      </c>
      <c r="P422" t="s">
        <v>265</v>
      </c>
      <c r="Q422" t="s">
        <v>265</v>
      </c>
      <c r="R422" t="s">
        <v>265</v>
      </c>
      <c r="S422" t="s">
        <v>265</v>
      </c>
      <c r="T422" t="s">
        <v>265</v>
      </c>
      <c r="U422" t="s">
        <v>265</v>
      </c>
      <c r="V422" t="s">
        <v>265</v>
      </c>
      <c r="W422" t="s">
        <v>265</v>
      </c>
      <c r="X422" t="s">
        <v>265</v>
      </c>
      <c r="Y422" t="s">
        <v>265</v>
      </c>
      <c r="AA422" t="s">
        <v>265</v>
      </c>
      <c r="AB422" t="s">
        <v>265</v>
      </c>
      <c r="AC422" t="s">
        <v>265</v>
      </c>
      <c r="AE422" t="str">
        <f t="shared" si="12"/>
        <v>Chris Chiozza</v>
      </c>
      <c r="AF422" t="str">
        <f t="shared" si="13"/>
        <v>Chris Chiozza</v>
      </c>
      <c r="AG422" s="4">
        <f>INDEX(PlayerInfo!B:B,MATCH($AE422,PlayerInfo!$A:$A,0))</f>
        <v>35024</v>
      </c>
      <c r="AH422" t="str">
        <f>INDEX(PlayerInfo!C:C,MATCH($AE422,PlayerInfo!$A:$A,0))</f>
        <v>Memphis, TN</v>
      </c>
      <c r="AI422" t="str">
        <f>INDEX(PlayerInfo!D:D,MATCH($AE422,PlayerInfo!$A:$A,0))</f>
        <v>5'11</v>
      </c>
      <c r="AJ422">
        <f>INDEX(PlayerInfo!E:E,MATCH($AE422,PlayerInfo!$A:$A,0))</f>
        <v>175</v>
      </c>
      <c r="AK422" t="str">
        <f>INDEX(PlayerInfo!F:F,MATCH($AE422,PlayerInfo!$A:$A,0))</f>
        <v>Florida</v>
      </c>
      <c r="AL422" t="str">
        <f>INDEX(PlayerInfo!G:G,MATCH($AE422,PlayerInfo!$A:$A,0))</f>
        <v>Undrafted</v>
      </c>
    </row>
    <row r="423" spans="1:38" x14ac:dyDescent="0.25">
      <c r="A423" t="s">
        <v>54</v>
      </c>
      <c r="B423" t="s">
        <v>136</v>
      </c>
      <c r="C423" t="s">
        <v>208</v>
      </c>
      <c r="D423" t="s">
        <v>224</v>
      </c>
      <c r="E423" t="s">
        <v>242</v>
      </c>
      <c r="F423" t="s">
        <v>260</v>
      </c>
      <c r="G423" t="s">
        <v>278</v>
      </c>
      <c r="H423" t="s">
        <v>296</v>
      </c>
      <c r="I423" t="s">
        <v>300</v>
      </c>
      <c r="J423" t="s">
        <v>265</v>
      </c>
      <c r="K423" t="s">
        <v>265</v>
      </c>
      <c r="L423" t="s">
        <v>265</v>
      </c>
      <c r="M423" t="s">
        <v>265</v>
      </c>
      <c r="N423" t="s">
        <v>265</v>
      </c>
      <c r="O423" t="s">
        <v>348</v>
      </c>
      <c r="P423" t="s">
        <v>265</v>
      </c>
      <c r="Q423" t="s">
        <v>265</v>
      </c>
      <c r="R423" t="s">
        <v>265</v>
      </c>
      <c r="S423" t="s">
        <v>265</v>
      </c>
      <c r="T423" t="s">
        <v>265</v>
      </c>
      <c r="U423" t="s">
        <v>265</v>
      </c>
      <c r="V423" t="s">
        <v>265</v>
      </c>
      <c r="W423" t="s">
        <v>265</v>
      </c>
      <c r="X423" t="s">
        <v>265</v>
      </c>
      <c r="Y423" t="s">
        <v>265</v>
      </c>
      <c r="AA423" t="s">
        <v>265</v>
      </c>
      <c r="AB423" t="s">
        <v>265</v>
      </c>
      <c r="AC423" t="s">
        <v>265</v>
      </c>
      <c r="AE423" t="str">
        <f t="shared" si="12"/>
        <v>Draymond Green</v>
      </c>
      <c r="AF423" t="str">
        <f t="shared" si="13"/>
        <v>Draymond Green</v>
      </c>
      <c r="AG423" s="4">
        <f>INDEX(PlayerInfo!B:B,MATCH($AE423,PlayerInfo!$A:$A,0))</f>
        <v>32936</v>
      </c>
      <c r="AH423" t="str">
        <f>INDEX(PlayerInfo!C:C,MATCH($AE423,PlayerInfo!$A:$A,0))</f>
        <v>Saginaw, MI</v>
      </c>
      <c r="AI423" t="str">
        <f>INDEX(PlayerInfo!D:D,MATCH($AE423,PlayerInfo!$A:$A,0))</f>
        <v>6'6</v>
      </c>
      <c r="AJ423">
        <f>INDEX(PlayerInfo!E:E,MATCH($AE423,PlayerInfo!$A:$A,0))</f>
        <v>230</v>
      </c>
      <c r="AK423" t="str">
        <f>INDEX(PlayerInfo!F:F,MATCH($AE423,PlayerInfo!$A:$A,0))</f>
        <v>Michigan State</v>
      </c>
      <c r="AL423" t="str">
        <f>INDEX(PlayerInfo!G:G,MATCH($AE423,PlayerInfo!$A:$A,0))</f>
        <v>Rd 2, Pk 35 - GSW</v>
      </c>
    </row>
    <row r="424" spans="1:38" x14ac:dyDescent="0.25">
      <c r="A424" t="s">
        <v>54</v>
      </c>
      <c r="B424" t="s">
        <v>136</v>
      </c>
      <c r="C424" t="s">
        <v>208</v>
      </c>
      <c r="D424" t="s">
        <v>236</v>
      </c>
      <c r="E424" t="s">
        <v>254</v>
      </c>
      <c r="F424" t="s">
        <v>272</v>
      </c>
      <c r="G424" t="s">
        <v>290</v>
      </c>
      <c r="H424" t="s">
        <v>297</v>
      </c>
      <c r="I424" t="s">
        <v>301</v>
      </c>
      <c r="J424" t="s">
        <v>265</v>
      </c>
      <c r="K424" t="s">
        <v>265</v>
      </c>
      <c r="L424" t="s">
        <v>265</v>
      </c>
      <c r="M424" t="s">
        <v>265</v>
      </c>
      <c r="N424" t="s">
        <v>265</v>
      </c>
      <c r="O424" t="s">
        <v>360</v>
      </c>
      <c r="P424" t="s">
        <v>265</v>
      </c>
      <c r="Q424" t="s">
        <v>265</v>
      </c>
      <c r="R424" t="s">
        <v>265</v>
      </c>
      <c r="S424" t="s">
        <v>265</v>
      </c>
      <c r="T424" t="s">
        <v>265</v>
      </c>
      <c r="U424" t="s">
        <v>265</v>
      </c>
      <c r="V424" t="s">
        <v>265</v>
      </c>
      <c r="W424" t="s">
        <v>265</v>
      </c>
      <c r="X424" t="s">
        <v>265</v>
      </c>
      <c r="Y424" t="s">
        <v>265</v>
      </c>
      <c r="AA424" t="s">
        <v>265</v>
      </c>
      <c r="AB424" t="s">
        <v>265</v>
      </c>
      <c r="AC424" t="s">
        <v>265</v>
      </c>
      <c r="AE424" t="str">
        <f t="shared" si="12"/>
        <v>Andre Iguodala</v>
      </c>
      <c r="AF424" t="str">
        <f t="shared" si="13"/>
        <v>Andre Iguodala</v>
      </c>
      <c r="AG424" s="4">
        <f>INDEX(PlayerInfo!B:B,MATCH($AE424,PlayerInfo!$A:$A,0))</f>
        <v>30709</v>
      </c>
      <c r="AH424" t="str">
        <f>INDEX(PlayerInfo!C:C,MATCH($AE424,PlayerInfo!$A:$A,0))</f>
        <v>Springfield, IL</v>
      </c>
      <c r="AI424" t="str">
        <f>INDEX(PlayerInfo!D:D,MATCH($AE424,PlayerInfo!$A:$A,0))</f>
        <v>6'6</v>
      </c>
      <c r="AJ424">
        <f>INDEX(PlayerInfo!E:E,MATCH($AE424,PlayerInfo!$A:$A,0))</f>
        <v>215</v>
      </c>
      <c r="AK424" t="str">
        <f>INDEX(PlayerInfo!F:F,MATCH($AE424,PlayerInfo!$A:$A,0))</f>
        <v>Arizona</v>
      </c>
      <c r="AL424" t="str">
        <f>INDEX(PlayerInfo!G:G,MATCH($AE424,PlayerInfo!$A:$A,0))</f>
        <v>Rd 1, Pk 9 - PHI</v>
      </c>
    </row>
    <row r="425" spans="1:38" x14ac:dyDescent="0.25">
      <c r="A425" t="s">
        <v>54</v>
      </c>
      <c r="B425" t="s">
        <v>136</v>
      </c>
      <c r="C425" t="s">
        <v>208</v>
      </c>
      <c r="D425" t="s">
        <v>233</v>
      </c>
      <c r="E425" t="s">
        <v>251</v>
      </c>
      <c r="F425" t="s">
        <v>269</v>
      </c>
      <c r="G425" t="s">
        <v>287</v>
      </c>
      <c r="H425" t="s">
        <v>295</v>
      </c>
      <c r="I425" t="s">
        <v>299</v>
      </c>
      <c r="J425" t="s">
        <v>265</v>
      </c>
      <c r="K425" t="s">
        <v>265</v>
      </c>
      <c r="L425" t="s">
        <v>265</v>
      </c>
      <c r="M425" t="s">
        <v>265</v>
      </c>
      <c r="N425" t="s">
        <v>265</v>
      </c>
      <c r="O425" t="s">
        <v>357</v>
      </c>
      <c r="P425" t="s">
        <v>265</v>
      </c>
      <c r="Q425" t="s">
        <v>265</v>
      </c>
      <c r="R425" t="s">
        <v>265</v>
      </c>
      <c r="S425" t="s">
        <v>265</v>
      </c>
      <c r="T425" t="s">
        <v>265</v>
      </c>
      <c r="U425" t="s">
        <v>265</v>
      </c>
      <c r="V425" t="s">
        <v>265</v>
      </c>
      <c r="W425" t="s">
        <v>265</v>
      </c>
      <c r="X425" t="s">
        <v>265</v>
      </c>
      <c r="Y425" t="s">
        <v>265</v>
      </c>
      <c r="AA425" t="s">
        <v>265</v>
      </c>
      <c r="AB425" t="s">
        <v>265</v>
      </c>
      <c r="AC425" t="s">
        <v>265</v>
      </c>
      <c r="AE425" t="str">
        <f t="shared" si="12"/>
        <v>Quinndary Weatherspoon</v>
      </c>
      <c r="AF425" t="str">
        <f t="shared" si="13"/>
        <v>Quinndary Weatherspoon</v>
      </c>
      <c r="AG425" s="4">
        <f>INDEX(PlayerInfo!B:B,MATCH($AE425,PlayerInfo!$A:$A,0))</f>
        <v>35318</v>
      </c>
      <c r="AH425" t="str">
        <f>INDEX(PlayerInfo!C:C,MATCH($AE425,PlayerInfo!$A:$A,0))</f>
        <v>Canton, Mississippi</v>
      </c>
      <c r="AI425" t="str">
        <f>INDEX(PlayerInfo!D:D,MATCH($AE425,PlayerInfo!$A:$A,0))</f>
        <v>6'3</v>
      </c>
      <c r="AJ425">
        <f>INDEX(PlayerInfo!E:E,MATCH($AE425,PlayerInfo!$A:$A,0))</f>
        <v>205</v>
      </c>
      <c r="AK425" t="str">
        <f>INDEX(PlayerInfo!F:F,MATCH($AE425,PlayerInfo!$A:$A,0))</f>
        <v>Mississippi State</v>
      </c>
      <c r="AL425" t="str">
        <f>INDEX(PlayerInfo!G:G,MATCH($AE425,PlayerInfo!$A:$A,0))</f>
        <v>Rd 2, Pk 49 - SAS</v>
      </c>
    </row>
    <row r="426" spans="1:38" x14ac:dyDescent="0.25">
      <c r="A426" t="s">
        <v>54</v>
      </c>
      <c r="B426" t="s">
        <v>136</v>
      </c>
      <c r="C426" t="s">
        <v>208</v>
      </c>
      <c r="D426" t="s">
        <v>239</v>
      </c>
      <c r="E426" t="s">
        <v>257</v>
      </c>
      <c r="F426" t="s">
        <v>275</v>
      </c>
      <c r="G426" t="s">
        <v>293</v>
      </c>
      <c r="H426" t="s">
        <v>298</v>
      </c>
      <c r="I426" t="s">
        <v>302</v>
      </c>
      <c r="J426" t="s">
        <v>265</v>
      </c>
      <c r="K426" t="s">
        <v>265</v>
      </c>
      <c r="L426" t="s">
        <v>265</v>
      </c>
      <c r="M426" t="s">
        <v>265</v>
      </c>
      <c r="N426" t="s">
        <v>265</v>
      </c>
      <c r="O426" t="s">
        <v>363</v>
      </c>
      <c r="P426" t="s">
        <v>265</v>
      </c>
      <c r="Q426" t="s">
        <v>265</v>
      </c>
      <c r="R426" t="s">
        <v>265</v>
      </c>
      <c r="S426" t="s">
        <v>265</v>
      </c>
      <c r="T426" t="s">
        <v>265</v>
      </c>
      <c r="U426" t="s">
        <v>265</v>
      </c>
      <c r="V426" t="s">
        <v>265</v>
      </c>
      <c r="W426" t="s">
        <v>265</v>
      </c>
      <c r="X426" t="s">
        <v>265</v>
      </c>
      <c r="Y426" t="s">
        <v>265</v>
      </c>
      <c r="AA426" t="s">
        <v>265</v>
      </c>
      <c r="AB426" t="s">
        <v>265</v>
      </c>
      <c r="AC426" t="s">
        <v>265</v>
      </c>
      <c r="AE426" t="str">
        <f t="shared" si="12"/>
        <v>James Wiseman</v>
      </c>
      <c r="AF426" t="str">
        <f t="shared" si="13"/>
        <v>James Wiseman</v>
      </c>
      <c r="AG426" s="4">
        <f>INDEX(PlayerInfo!B:B,MATCH($AE426,PlayerInfo!$A:$A,0))</f>
        <v>36981</v>
      </c>
      <c r="AH426" t="str">
        <f>INDEX(PlayerInfo!C:C,MATCH($AE426,PlayerInfo!$A:$A,0))</f>
        <v>Nashville, TN</v>
      </c>
      <c r="AI426" t="str">
        <f>INDEX(PlayerInfo!D:D,MATCH($AE426,PlayerInfo!$A:$A,0))</f>
        <v>7'0</v>
      </c>
      <c r="AJ426">
        <f>INDEX(PlayerInfo!E:E,MATCH($AE426,PlayerInfo!$A:$A,0))</f>
        <v>240</v>
      </c>
      <c r="AK426" t="str">
        <f>INDEX(PlayerInfo!F:F,MATCH($AE426,PlayerInfo!$A:$A,0))</f>
        <v>Memphis</v>
      </c>
      <c r="AL426" t="str">
        <f>INDEX(PlayerInfo!G:G,MATCH($AE426,PlayerInfo!$A:$A,0))</f>
        <v>Rd 1, Pk 2 - GSW</v>
      </c>
    </row>
    <row r="427" spans="1:38" x14ac:dyDescent="0.25">
      <c r="A427" t="s">
        <v>55</v>
      </c>
      <c r="B427" t="s">
        <v>137</v>
      </c>
      <c r="C427" t="s">
        <v>196</v>
      </c>
      <c r="D427" t="s">
        <v>238</v>
      </c>
      <c r="E427" t="s">
        <v>256</v>
      </c>
      <c r="F427" t="s">
        <v>274</v>
      </c>
      <c r="G427" t="s">
        <v>292</v>
      </c>
      <c r="H427" t="s">
        <v>296</v>
      </c>
      <c r="I427" t="s">
        <v>300</v>
      </c>
      <c r="J427" t="s">
        <v>273</v>
      </c>
      <c r="K427" t="s">
        <v>342</v>
      </c>
      <c r="L427" t="s">
        <v>303</v>
      </c>
      <c r="M427" t="s">
        <v>317</v>
      </c>
      <c r="N427" t="s">
        <v>269</v>
      </c>
      <c r="O427" t="s">
        <v>362</v>
      </c>
      <c r="P427" t="s">
        <v>270</v>
      </c>
      <c r="Q427" t="s">
        <v>261</v>
      </c>
      <c r="R427" t="s">
        <v>263</v>
      </c>
      <c r="S427" t="s">
        <v>317</v>
      </c>
      <c r="T427" t="s">
        <v>265</v>
      </c>
      <c r="U427" t="s">
        <v>259</v>
      </c>
      <c r="V427" t="s">
        <v>264</v>
      </c>
      <c r="W427" t="s">
        <v>263</v>
      </c>
      <c r="X427" t="s">
        <v>264</v>
      </c>
      <c r="Y427" t="s">
        <v>265</v>
      </c>
      <c r="AA427" t="s">
        <v>264</v>
      </c>
      <c r="AB427" t="s">
        <v>317</v>
      </c>
      <c r="AC427" t="s">
        <v>264</v>
      </c>
      <c r="AD427" t="s">
        <v>396</v>
      </c>
      <c r="AE427" t="str">
        <f t="shared" si="12"/>
        <v>Andrew Wiggins</v>
      </c>
      <c r="AF427" t="str">
        <f t="shared" si="13"/>
        <v>Andrew Wiggins</v>
      </c>
      <c r="AG427" s="4">
        <f>INDEX(PlayerInfo!B:B,MATCH($AE427,PlayerInfo!$A:$A,0))</f>
        <v>34753</v>
      </c>
      <c r="AH427" t="str">
        <f>INDEX(PlayerInfo!C:C,MATCH($AE427,PlayerInfo!$A:$A,0))</f>
        <v>Toronto, ON</v>
      </c>
      <c r="AI427" t="str">
        <f>INDEX(PlayerInfo!D:D,MATCH($AE427,PlayerInfo!$A:$A,0))</f>
        <v>6'7</v>
      </c>
      <c r="AJ427">
        <f>INDEX(PlayerInfo!E:E,MATCH($AE427,PlayerInfo!$A:$A,0))</f>
        <v>197</v>
      </c>
      <c r="AK427" t="str">
        <f>INDEX(PlayerInfo!F:F,MATCH($AE427,PlayerInfo!$A:$A,0))</f>
        <v>Kansas</v>
      </c>
      <c r="AL427" t="str">
        <f>INDEX(PlayerInfo!G:G,MATCH($AE427,PlayerInfo!$A:$A,0))</f>
        <v>Rd 1, Pk 1 - CLE</v>
      </c>
    </row>
    <row r="428" spans="1:38" x14ac:dyDescent="0.25">
      <c r="A428" t="s">
        <v>55</v>
      </c>
      <c r="B428" t="s">
        <v>137</v>
      </c>
      <c r="C428" t="s">
        <v>196</v>
      </c>
      <c r="D428" t="s">
        <v>231</v>
      </c>
      <c r="E428" t="s">
        <v>249</v>
      </c>
      <c r="F428" t="s">
        <v>267</v>
      </c>
      <c r="G428" t="s">
        <v>285</v>
      </c>
      <c r="H428" t="s">
        <v>296</v>
      </c>
      <c r="I428" t="s">
        <v>300</v>
      </c>
      <c r="J428" t="s">
        <v>311</v>
      </c>
      <c r="K428" t="s">
        <v>305</v>
      </c>
      <c r="L428" t="s">
        <v>322</v>
      </c>
      <c r="M428" t="s">
        <v>266</v>
      </c>
      <c r="N428" t="s">
        <v>262</v>
      </c>
      <c r="O428" t="s">
        <v>355</v>
      </c>
      <c r="P428" t="s">
        <v>270</v>
      </c>
      <c r="Q428" t="s">
        <v>263</v>
      </c>
      <c r="R428" t="s">
        <v>265</v>
      </c>
      <c r="S428" t="s">
        <v>264</v>
      </c>
      <c r="T428" t="s">
        <v>270</v>
      </c>
      <c r="U428" t="s">
        <v>317</v>
      </c>
      <c r="V428" t="s">
        <v>265</v>
      </c>
      <c r="W428" t="s">
        <v>261</v>
      </c>
      <c r="X428" t="s">
        <v>265</v>
      </c>
      <c r="Y428" t="s">
        <v>264</v>
      </c>
      <c r="AA428" t="s">
        <v>264</v>
      </c>
      <c r="AB428" t="s">
        <v>367</v>
      </c>
      <c r="AC428" t="s">
        <v>265</v>
      </c>
      <c r="AD428" t="s">
        <v>397</v>
      </c>
      <c r="AE428" t="str">
        <f t="shared" si="12"/>
        <v>Jonathan Kuminga</v>
      </c>
      <c r="AF428" t="str">
        <f t="shared" si="13"/>
        <v>Jonathan Kuminga</v>
      </c>
      <c r="AG428" s="4">
        <f>INDEX(PlayerInfo!B:B,MATCH($AE428,PlayerInfo!$A:$A,0))</f>
        <v>37535</v>
      </c>
      <c r="AH428" t="str">
        <f>INDEX(PlayerInfo!C:C,MATCH($AE428,PlayerInfo!$A:$A,0))</f>
        <v>Goma, DR Congo</v>
      </c>
      <c r="AI428" t="str">
        <f>INDEX(PlayerInfo!D:D,MATCH($AE428,PlayerInfo!$A:$A,0))</f>
        <v>6'7</v>
      </c>
      <c r="AJ428">
        <f>INDEX(PlayerInfo!E:E,MATCH($AE428,PlayerInfo!$A:$A,0))</f>
        <v>225</v>
      </c>
      <c r="AK428" t="str">
        <f>INDEX(PlayerInfo!F:F,MATCH($AE428,PlayerInfo!$A:$A,0))</f>
        <v>NBA G League</v>
      </c>
      <c r="AL428" t="str">
        <f>INDEX(PlayerInfo!G:G,MATCH($AE428,PlayerInfo!$A:$A,0))</f>
        <v>Rd 1, Pk 7 - GSW</v>
      </c>
    </row>
    <row r="429" spans="1:38" x14ac:dyDescent="0.25">
      <c r="A429" t="s">
        <v>55</v>
      </c>
      <c r="B429" t="s">
        <v>137</v>
      </c>
      <c r="C429" t="s">
        <v>196</v>
      </c>
      <c r="D429" t="s">
        <v>225</v>
      </c>
      <c r="E429" t="s">
        <v>243</v>
      </c>
      <c r="F429" t="s">
        <v>261</v>
      </c>
      <c r="G429" t="s">
        <v>279</v>
      </c>
      <c r="H429" t="s">
        <v>296</v>
      </c>
      <c r="I429" t="s">
        <v>300</v>
      </c>
      <c r="J429" t="s">
        <v>306</v>
      </c>
      <c r="K429" t="s">
        <v>271</v>
      </c>
      <c r="L429" t="s">
        <v>263</v>
      </c>
      <c r="M429" t="s">
        <v>264</v>
      </c>
      <c r="N429" t="s">
        <v>325</v>
      </c>
      <c r="O429" t="s">
        <v>349</v>
      </c>
      <c r="P429" t="s">
        <v>264</v>
      </c>
      <c r="Q429" t="s">
        <v>270</v>
      </c>
      <c r="R429" t="s">
        <v>265</v>
      </c>
      <c r="S429" t="s">
        <v>265</v>
      </c>
      <c r="T429" t="s">
        <v>270</v>
      </c>
      <c r="U429" t="s">
        <v>327</v>
      </c>
      <c r="V429" t="s">
        <v>263</v>
      </c>
      <c r="W429" t="s">
        <v>263</v>
      </c>
      <c r="X429" t="s">
        <v>265</v>
      </c>
      <c r="Y429" t="s">
        <v>264</v>
      </c>
      <c r="AA429" t="s">
        <v>265</v>
      </c>
      <c r="AB429" t="s">
        <v>368</v>
      </c>
      <c r="AC429" t="s">
        <v>264</v>
      </c>
      <c r="AD429" t="s">
        <v>298</v>
      </c>
      <c r="AE429" t="str">
        <f t="shared" si="12"/>
        <v>Kevon Looney</v>
      </c>
      <c r="AF429" t="str">
        <f t="shared" si="13"/>
        <v>Kevon Looney</v>
      </c>
      <c r="AG429" s="4">
        <f>INDEX(PlayerInfo!B:B,MATCH($AE429,PlayerInfo!$A:$A,0))</f>
        <v>35101</v>
      </c>
      <c r="AH429" t="str">
        <f>INDEX(PlayerInfo!C:C,MATCH($AE429,PlayerInfo!$A:$A,0))</f>
        <v>Milwaukee, WI</v>
      </c>
      <c r="AI429" t="str">
        <f>INDEX(PlayerInfo!D:D,MATCH($AE429,PlayerInfo!$A:$A,0))</f>
        <v>6'9</v>
      </c>
      <c r="AJ429">
        <f>INDEX(PlayerInfo!E:E,MATCH($AE429,PlayerInfo!$A:$A,0))</f>
        <v>222</v>
      </c>
      <c r="AK429" t="str">
        <f>INDEX(PlayerInfo!F:F,MATCH($AE429,PlayerInfo!$A:$A,0))</f>
        <v>UCLA</v>
      </c>
      <c r="AL429" t="str">
        <f>INDEX(PlayerInfo!G:G,MATCH($AE429,PlayerInfo!$A:$A,0))</f>
        <v>Rd 1, Pk 30 - GSW</v>
      </c>
    </row>
    <row r="430" spans="1:38" x14ac:dyDescent="0.25">
      <c r="A430" t="s">
        <v>55</v>
      </c>
      <c r="B430" t="s">
        <v>137</v>
      </c>
      <c r="C430" t="s">
        <v>196</v>
      </c>
      <c r="D430" t="s">
        <v>226</v>
      </c>
      <c r="E430" t="s">
        <v>244</v>
      </c>
      <c r="F430" t="s">
        <v>262</v>
      </c>
      <c r="G430" t="s">
        <v>280</v>
      </c>
      <c r="H430" t="s">
        <v>295</v>
      </c>
      <c r="I430" t="s">
        <v>299</v>
      </c>
      <c r="J430" t="s">
        <v>271</v>
      </c>
      <c r="K430" t="s">
        <v>264</v>
      </c>
      <c r="L430" t="s">
        <v>275</v>
      </c>
      <c r="M430" t="s">
        <v>310</v>
      </c>
      <c r="N430" t="s">
        <v>274</v>
      </c>
      <c r="O430" t="s">
        <v>350</v>
      </c>
      <c r="P430" t="s">
        <v>259</v>
      </c>
      <c r="Q430" t="s">
        <v>261</v>
      </c>
      <c r="R430" t="s">
        <v>261</v>
      </c>
      <c r="S430" t="s">
        <v>272</v>
      </c>
      <c r="T430" t="s">
        <v>265</v>
      </c>
      <c r="U430" t="s">
        <v>261</v>
      </c>
      <c r="V430" t="s">
        <v>265</v>
      </c>
      <c r="W430" t="s">
        <v>263</v>
      </c>
      <c r="X430" t="s">
        <v>265</v>
      </c>
      <c r="Y430" t="s">
        <v>264</v>
      </c>
      <c r="AA430" t="s">
        <v>265</v>
      </c>
      <c r="AB430" t="s">
        <v>327</v>
      </c>
      <c r="AC430" t="s">
        <v>264</v>
      </c>
      <c r="AD430" t="s">
        <v>398</v>
      </c>
      <c r="AE430" t="str">
        <f t="shared" si="12"/>
        <v>Klay Thompson</v>
      </c>
      <c r="AF430" t="str">
        <f t="shared" si="13"/>
        <v>Klay Thompson</v>
      </c>
      <c r="AG430" s="4">
        <f>INDEX(PlayerInfo!B:B,MATCH($AE430,PlayerInfo!$A:$A,0))</f>
        <v>32912</v>
      </c>
      <c r="AH430" t="str">
        <f>INDEX(PlayerInfo!C:C,MATCH($AE430,PlayerInfo!$A:$A,0))</f>
        <v>Los Angeles, CA</v>
      </c>
      <c r="AI430" t="str">
        <f>INDEX(PlayerInfo!D:D,MATCH($AE430,PlayerInfo!$A:$A,0))</f>
        <v>6'6</v>
      </c>
      <c r="AJ430">
        <f>INDEX(PlayerInfo!E:E,MATCH($AE430,PlayerInfo!$A:$A,0))</f>
        <v>220</v>
      </c>
      <c r="AK430" t="str">
        <f>INDEX(PlayerInfo!F:F,MATCH($AE430,PlayerInfo!$A:$A,0))</f>
        <v>Washington State</v>
      </c>
      <c r="AL430" t="str">
        <f>INDEX(PlayerInfo!G:G,MATCH($AE430,PlayerInfo!$A:$A,0))</f>
        <v>Rd 1, Pk 11 - GSW</v>
      </c>
    </row>
    <row r="431" spans="1:38" x14ac:dyDescent="0.25">
      <c r="A431" t="s">
        <v>55</v>
      </c>
      <c r="B431" t="s">
        <v>137</v>
      </c>
      <c r="C431" t="s">
        <v>196</v>
      </c>
      <c r="D431" t="s">
        <v>235</v>
      </c>
      <c r="E431" t="s">
        <v>253</v>
      </c>
      <c r="F431" t="s">
        <v>271</v>
      </c>
      <c r="G431" t="s">
        <v>289</v>
      </c>
      <c r="H431" t="s">
        <v>295</v>
      </c>
      <c r="I431" t="s">
        <v>299</v>
      </c>
      <c r="J431" t="s">
        <v>318</v>
      </c>
      <c r="K431" t="s">
        <v>318</v>
      </c>
      <c r="L431" t="s">
        <v>304</v>
      </c>
      <c r="M431" t="s">
        <v>317</v>
      </c>
      <c r="N431" t="s">
        <v>307</v>
      </c>
      <c r="O431" t="s">
        <v>359</v>
      </c>
      <c r="P431" t="s">
        <v>272</v>
      </c>
      <c r="Q431" t="s">
        <v>272</v>
      </c>
      <c r="R431" t="s">
        <v>264</v>
      </c>
      <c r="S431" t="s">
        <v>266</v>
      </c>
      <c r="T431" t="s">
        <v>265</v>
      </c>
      <c r="U431" t="s">
        <v>261</v>
      </c>
      <c r="V431" t="s">
        <v>266</v>
      </c>
      <c r="W431" t="s">
        <v>263</v>
      </c>
      <c r="X431" t="s">
        <v>264</v>
      </c>
      <c r="Y431" t="s">
        <v>270</v>
      </c>
      <c r="AA431" t="s">
        <v>265</v>
      </c>
      <c r="AB431" t="s">
        <v>266</v>
      </c>
      <c r="AC431" t="s">
        <v>264</v>
      </c>
      <c r="AD431" t="s">
        <v>399</v>
      </c>
      <c r="AE431" t="str">
        <f t="shared" si="12"/>
        <v>Stephen Curry</v>
      </c>
      <c r="AF431" t="str">
        <f t="shared" si="13"/>
        <v>Stephen Curry</v>
      </c>
      <c r="AG431" s="4">
        <f>INDEX(PlayerInfo!B:B,MATCH($AE431,PlayerInfo!$A:$A,0))</f>
        <v>32216</v>
      </c>
      <c r="AH431" t="str">
        <f>INDEX(PlayerInfo!C:C,MATCH($AE431,PlayerInfo!$A:$A,0))</f>
        <v>Akron, OH</v>
      </c>
      <c r="AI431" t="str">
        <f>INDEX(PlayerInfo!D:D,MATCH($AE431,PlayerInfo!$A:$A,0))</f>
        <v>6'2</v>
      </c>
      <c r="AJ431">
        <f>INDEX(PlayerInfo!E:E,MATCH($AE431,PlayerInfo!$A:$A,0))</f>
        <v>185</v>
      </c>
      <c r="AK431" t="str">
        <f>INDEX(PlayerInfo!F:F,MATCH($AE431,PlayerInfo!$A:$A,0))</f>
        <v>Davidson</v>
      </c>
      <c r="AL431" t="str">
        <f>INDEX(PlayerInfo!G:G,MATCH($AE431,PlayerInfo!$A:$A,0))</f>
        <v>Rd 1, Pk 7 - GSW</v>
      </c>
    </row>
    <row r="432" spans="1:38" x14ac:dyDescent="0.25">
      <c r="A432" t="s">
        <v>55</v>
      </c>
      <c r="B432" t="s">
        <v>137</v>
      </c>
      <c r="C432" t="s">
        <v>196</v>
      </c>
      <c r="D432" t="s">
        <v>229</v>
      </c>
      <c r="E432" t="s">
        <v>247</v>
      </c>
      <c r="F432" t="s">
        <v>265</v>
      </c>
      <c r="G432" t="s">
        <v>283</v>
      </c>
      <c r="H432" t="s">
        <v>295</v>
      </c>
      <c r="I432" t="s">
        <v>299</v>
      </c>
      <c r="J432" t="s">
        <v>262</v>
      </c>
      <c r="K432" t="s">
        <v>264</v>
      </c>
      <c r="L432" t="s">
        <v>265</v>
      </c>
      <c r="M432" t="s">
        <v>265</v>
      </c>
      <c r="N432" t="s">
        <v>264</v>
      </c>
      <c r="O432" t="s">
        <v>353</v>
      </c>
      <c r="P432" t="s">
        <v>265</v>
      </c>
      <c r="Q432" t="s">
        <v>265</v>
      </c>
      <c r="R432" t="s">
        <v>265</v>
      </c>
      <c r="S432" t="s">
        <v>264</v>
      </c>
      <c r="T432" t="s">
        <v>265</v>
      </c>
      <c r="U432" t="s">
        <v>270</v>
      </c>
      <c r="V432" t="s">
        <v>264</v>
      </c>
      <c r="W432" t="s">
        <v>270</v>
      </c>
      <c r="X432" t="s">
        <v>265</v>
      </c>
      <c r="Y432" t="s">
        <v>264</v>
      </c>
      <c r="AA432" t="s">
        <v>265</v>
      </c>
      <c r="AB432" t="s">
        <v>376</v>
      </c>
      <c r="AC432" t="s">
        <v>265</v>
      </c>
      <c r="AE432" t="str">
        <f t="shared" si="12"/>
        <v>Gary Payton Ii</v>
      </c>
      <c r="AF432" t="str">
        <f t="shared" si="13"/>
        <v>Gary Payton II</v>
      </c>
      <c r="AG432" s="4">
        <f>INDEX(PlayerInfo!B:B,MATCH($AE432,PlayerInfo!$A:$A,0))</f>
        <v>33939</v>
      </c>
      <c r="AH432" t="str">
        <f>INDEX(PlayerInfo!C:C,MATCH($AE432,PlayerInfo!$A:$A,0))</f>
        <v>Seattle, WA</v>
      </c>
      <c r="AI432" t="str">
        <f>INDEX(PlayerInfo!D:D,MATCH($AE432,PlayerInfo!$A:$A,0))</f>
        <v>6'3</v>
      </c>
      <c r="AJ432">
        <f>INDEX(PlayerInfo!E:E,MATCH($AE432,PlayerInfo!$A:$A,0))</f>
        <v>195</v>
      </c>
      <c r="AK432" t="str">
        <f>INDEX(PlayerInfo!F:F,MATCH($AE432,PlayerInfo!$A:$A,0))</f>
        <v>Salt Lake CC/Oregon State</v>
      </c>
      <c r="AL432" t="str">
        <f>INDEX(PlayerInfo!G:G,MATCH($AE432,PlayerInfo!$A:$A,0))</f>
        <v>Undrafted</v>
      </c>
    </row>
    <row r="433" spans="1:38" x14ac:dyDescent="0.25">
      <c r="A433" t="s">
        <v>55</v>
      </c>
      <c r="B433" t="s">
        <v>137</v>
      </c>
      <c r="C433" t="s">
        <v>196</v>
      </c>
      <c r="D433" t="s">
        <v>227</v>
      </c>
      <c r="E433" t="s">
        <v>245</v>
      </c>
      <c r="F433" t="s">
        <v>263</v>
      </c>
      <c r="G433" t="s">
        <v>281</v>
      </c>
      <c r="H433" t="s">
        <v>295</v>
      </c>
      <c r="I433" t="s">
        <v>299</v>
      </c>
      <c r="J433" t="s">
        <v>304</v>
      </c>
      <c r="K433" t="s">
        <v>330</v>
      </c>
      <c r="L433" t="s">
        <v>262</v>
      </c>
      <c r="M433" t="s">
        <v>270</v>
      </c>
      <c r="N433" t="s">
        <v>266</v>
      </c>
      <c r="O433" t="s">
        <v>351</v>
      </c>
      <c r="P433" t="s">
        <v>325</v>
      </c>
      <c r="Q433" t="s">
        <v>325</v>
      </c>
      <c r="R433" t="s">
        <v>264</v>
      </c>
      <c r="S433" t="s">
        <v>261</v>
      </c>
      <c r="T433" t="s">
        <v>264</v>
      </c>
      <c r="U433" t="s">
        <v>265</v>
      </c>
      <c r="V433" t="s">
        <v>259</v>
      </c>
      <c r="W433" t="s">
        <v>270</v>
      </c>
      <c r="X433" t="s">
        <v>265</v>
      </c>
      <c r="Y433" t="s">
        <v>270</v>
      </c>
      <c r="AA433" t="s">
        <v>265</v>
      </c>
      <c r="AB433" t="s">
        <v>266</v>
      </c>
      <c r="AC433" t="s">
        <v>265</v>
      </c>
      <c r="AE433" t="str">
        <f t="shared" si="12"/>
        <v>Jordan Poole</v>
      </c>
      <c r="AF433" t="str">
        <f t="shared" si="13"/>
        <v>Jordan Poole</v>
      </c>
      <c r="AG433" s="4">
        <f>INDEX(PlayerInfo!B:B,MATCH($AE433,PlayerInfo!$A:$A,0))</f>
        <v>36330</v>
      </c>
      <c r="AH433" t="str">
        <f>INDEX(PlayerInfo!C:C,MATCH($AE433,PlayerInfo!$A:$A,0))</f>
        <v>Milwaukee, WI</v>
      </c>
      <c r="AI433" t="str">
        <f>INDEX(PlayerInfo!D:D,MATCH($AE433,PlayerInfo!$A:$A,0))</f>
        <v>6'4</v>
      </c>
      <c r="AJ433">
        <f>INDEX(PlayerInfo!E:E,MATCH($AE433,PlayerInfo!$A:$A,0))</f>
        <v>194</v>
      </c>
      <c r="AK433" t="str">
        <f>INDEX(PlayerInfo!F:F,MATCH($AE433,PlayerInfo!$A:$A,0))</f>
        <v>Michigan</v>
      </c>
      <c r="AL433" t="str">
        <f>INDEX(PlayerInfo!G:G,MATCH($AE433,PlayerInfo!$A:$A,0))</f>
        <v>Rd 1, Pk 28 - GSW</v>
      </c>
    </row>
    <row r="434" spans="1:38" x14ac:dyDescent="0.25">
      <c r="A434" t="s">
        <v>55</v>
      </c>
      <c r="B434" t="s">
        <v>137</v>
      </c>
      <c r="C434" t="s">
        <v>196</v>
      </c>
      <c r="D434" t="s">
        <v>237</v>
      </c>
      <c r="E434" t="s">
        <v>255</v>
      </c>
      <c r="F434" t="s">
        <v>273</v>
      </c>
      <c r="G434" t="s">
        <v>291</v>
      </c>
      <c r="H434" t="s">
        <v>296</v>
      </c>
      <c r="I434" t="s">
        <v>300</v>
      </c>
      <c r="J434" t="s">
        <v>260</v>
      </c>
      <c r="K434" t="s">
        <v>319</v>
      </c>
      <c r="L434" t="s">
        <v>270</v>
      </c>
      <c r="M434" t="s">
        <v>264</v>
      </c>
      <c r="N434" t="s">
        <v>261</v>
      </c>
      <c r="O434" t="s">
        <v>361</v>
      </c>
      <c r="P434" t="s">
        <v>265</v>
      </c>
      <c r="Q434" t="s">
        <v>265</v>
      </c>
      <c r="R434" t="s">
        <v>265</v>
      </c>
      <c r="S434" t="s">
        <v>270</v>
      </c>
      <c r="T434" t="s">
        <v>263</v>
      </c>
      <c r="U434" t="s">
        <v>259</v>
      </c>
      <c r="V434" t="s">
        <v>270</v>
      </c>
      <c r="W434" t="s">
        <v>270</v>
      </c>
      <c r="X434" t="s">
        <v>264</v>
      </c>
      <c r="Y434" t="s">
        <v>265</v>
      </c>
      <c r="AA434" t="s">
        <v>265</v>
      </c>
      <c r="AB434" t="s">
        <v>259</v>
      </c>
      <c r="AC434" t="s">
        <v>264</v>
      </c>
      <c r="AE434" t="str">
        <f t="shared" si="12"/>
        <v>Otto Porter Jr</v>
      </c>
      <c r="AF434" t="str">
        <f t="shared" si="13"/>
        <v>Otto Porter Jr</v>
      </c>
      <c r="AG434" s="4">
        <f>INDEX(PlayerInfo!B:B,MATCH($AE434,PlayerInfo!$A:$A,0))</f>
        <v>34123</v>
      </c>
      <c r="AH434" t="str">
        <f>INDEX(PlayerInfo!C:C,MATCH($AE434,PlayerInfo!$A:$A,0))</f>
        <v>St. Louis, MO</v>
      </c>
      <c r="AI434" t="str">
        <f>INDEX(PlayerInfo!D:D,MATCH($AE434,PlayerInfo!$A:$A,0))</f>
        <v>6'8</v>
      </c>
      <c r="AJ434">
        <f>INDEX(PlayerInfo!E:E,MATCH($AE434,PlayerInfo!$A:$A,0))</f>
        <v>200</v>
      </c>
      <c r="AK434" t="str">
        <f>INDEX(PlayerInfo!F:F,MATCH($AE434,PlayerInfo!$A:$A,0))</f>
        <v>Georgetown</v>
      </c>
      <c r="AL434" t="str">
        <f>INDEX(PlayerInfo!G:G,MATCH($AE434,PlayerInfo!$A:$A,0))</f>
        <v>Rd 1, Pk 3 - WAS</v>
      </c>
    </row>
    <row r="435" spans="1:38" x14ac:dyDescent="0.25">
      <c r="A435" t="s">
        <v>55</v>
      </c>
      <c r="B435" t="s">
        <v>137</v>
      </c>
      <c r="C435" t="s">
        <v>196</v>
      </c>
      <c r="D435" t="s">
        <v>228</v>
      </c>
      <c r="E435" t="s">
        <v>246</v>
      </c>
      <c r="F435" t="s">
        <v>264</v>
      </c>
      <c r="G435" t="s">
        <v>282</v>
      </c>
      <c r="H435" t="s">
        <v>297</v>
      </c>
      <c r="I435" t="s">
        <v>301</v>
      </c>
      <c r="J435" t="s">
        <v>269</v>
      </c>
      <c r="K435" t="s">
        <v>276</v>
      </c>
      <c r="L435" t="s">
        <v>325</v>
      </c>
      <c r="M435" t="s">
        <v>270</v>
      </c>
      <c r="N435" t="s">
        <v>259</v>
      </c>
      <c r="O435" t="s">
        <v>352</v>
      </c>
      <c r="P435" t="s">
        <v>265</v>
      </c>
      <c r="Q435" t="s">
        <v>265</v>
      </c>
      <c r="R435" t="s">
        <v>270</v>
      </c>
      <c r="S435" t="s">
        <v>259</v>
      </c>
      <c r="T435" t="s">
        <v>264</v>
      </c>
      <c r="U435" t="s">
        <v>270</v>
      </c>
      <c r="V435" t="s">
        <v>270</v>
      </c>
      <c r="W435" t="s">
        <v>264</v>
      </c>
      <c r="X435" t="s">
        <v>264</v>
      </c>
      <c r="Y435" t="s">
        <v>264</v>
      </c>
      <c r="AA435" t="s">
        <v>264</v>
      </c>
      <c r="AB435" t="s">
        <v>387</v>
      </c>
      <c r="AC435" t="s">
        <v>265</v>
      </c>
      <c r="AE435" t="str">
        <f t="shared" si="12"/>
        <v>Damion Lee</v>
      </c>
      <c r="AF435" t="str">
        <f t="shared" si="13"/>
        <v>Damion Lee</v>
      </c>
      <c r="AG435" s="4">
        <f>INDEX(PlayerInfo!B:B,MATCH($AE435,PlayerInfo!$A:$A,0))</f>
        <v>33898</v>
      </c>
      <c r="AH435" t="str">
        <f>INDEX(PlayerInfo!C:C,MATCH($AE435,PlayerInfo!$A:$A,0))</f>
        <v>Baltimore, MD</v>
      </c>
      <c r="AI435" t="str">
        <f>INDEX(PlayerInfo!D:D,MATCH($AE435,PlayerInfo!$A:$A,0))</f>
        <v>6'5</v>
      </c>
      <c r="AJ435">
        <f>INDEX(PlayerInfo!E:E,MATCH($AE435,PlayerInfo!$A:$A,0))</f>
        <v>210</v>
      </c>
      <c r="AK435" t="str">
        <f>INDEX(PlayerInfo!F:F,MATCH($AE435,PlayerInfo!$A:$A,0))</f>
        <v>Drexel/Louisville</v>
      </c>
      <c r="AL435" t="str">
        <f>INDEX(PlayerInfo!G:G,MATCH($AE435,PlayerInfo!$A:$A,0))</f>
        <v>Undrafted</v>
      </c>
    </row>
    <row r="436" spans="1:38" x14ac:dyDescent="0.25">
      <c r="A436" t="s">
        <v>55</v>
      </c>
      <c r="B436" t="s">
        <v>137</v>
      </c>
      <c r="C436" t="s">
        <v>196</v>
      </c>
      <c r="D436" t="s">
        <v>230</v>
      </c>
      <c r="E436" t="s">
        <v>248</v>
      </c>
      <c r="F436" t="s">
        <v>266</v>
      </c>
      <c r="G436" t="s">
        <v>284</v>
      </c>
      <c r="H436" t="s">
        <v>296</v>
      </c>
      <c r="I436" t="s">
        <v>300</v>
      </c>
      <c r="J436" t="s">
        <v>262</v>
      </c>
      <c r="K436" t="s">
        <v>306</v>
      </c>
      <c r="L436" t="s">
        <v>264</v>
      </c>
      <c r="M436" t="s">
        <v>265</v>
      </c>
      <c r="N436" t="s">
        <v>265</v>
      </c>
      <c r="O436" t="s">
        <v>354</v>
      </c>
      <c r="P436" t="s">
        <v>264</v>
      </c>
      <c r="Q436" t="s">
        <v>259</v>
      </c>
      <c r="R436" t="s">
        <v>265</v>
      </c>
      <c r="S436" t="s">
        <v>265</v>
      </c>
      <c r="T436" t="s">
        <v>264</v>
      </c>
      <c r="U436" t="s">
        <v>264</v>
      </c>
      <c r="V436" t="s">
        <v>263</v>
      </c>
      <c r="W436" t="s">
        <v>265</v>
      </c>
      <c r="X436" t="s">
        <v>265</v>
      </c>
      <c r="Y436" t="s">
        <v>265</v>
      </c>
      <c r="AA436" t="s">
        <v>265</v>
      </c>
      <c r="AB436" t="s">
        <v>317</v>
      </c>
      <c r="AC436" t="s">
        <v>265</v>
      </c>
      <c r="AE436" t="str">
        <f t="shared" si="12"/>
        <v>Nemanja Bjelica</v>
      </c>
      <c r="AF436" t="str">
        <f t="shared" si="13"/>
        <v>Nemanja Bjelica</v>
      </c>
      <c r="AG436" s="4">
        <f>INDEX(PlayerInfo!B:B,MATCH($AE436,PlayerInfo!$A:$A,0))</f>
        <v>32272</v>
      </c>
      <c r="AH436" t="str">
        <f>INDEX(PlayerInfo!C:C,MATCH($AE436,PlayerInfo!$A:$A,0))</f>
        <v>Belgrade, Serbia</v>
      </c>
      <c r="AI436" t="str">
        <f>INDEX(PlayerInfo!D:D,MATCH($AE436,PlayerInfo!$A:$A,0))</f>
        <v>6'9</v>
      </c>
      <c r="AJ436">
        <f>INDEX(PlayerInfo!E:E,MATCH($AE436,PlayerInfo!$A:$A,0))</f>
        <v>234</v>
      </c>
      <c r="AK436" t="str">
        <f>INDEX(PlayerInfo!F:F,MATCH($AE436,PlayerInfo!$A:$A,0))</f>
        <v>-</v>
      </c>
      <c r="AL436" t="str">
        <f>INDEX(PlayerInfo!G:G,MATCH($AE436,PlayerInfo!$A:$A,0))</f>
        <v>Rd 2, Pk 35 - WAS</v>
      </c>
    </row>
    <row r="437" spans="1:38" x14ac:dyDescent="0.25">
      <c r="A437" t="s">
        <v>55</v>
      </c>
      <c r="B437" t="s">
        <v>137</v>
      </c>
      <c r="C437" t="s">
        <v>196</v>
      </c>
      <c r="D437" t="s">
        <v>232</v>
      </c>
      <c r="E437" t="s">
        <v>250</v>
      </c>
      <c r="F437" t="s">
        <v>268</v>
      </c>
      <c r="G437" t="s">
        <v>286</v>
      </c>
      <c r="H437" t="s">
        <v>296</v>
      </c>
      <c r="I437" t="s">
        <v>300</v>
      </c>
      <c r="J437" t="s">
        <v>265</v>
      </c>
      <c r="K437" t="s">
        <v>321</v>
      </c>
      <c r="L437" t="s">
        <v>265</v>
      </c>
      <c r="M437" t="s">
        <v>265</v>
      </c>
      <c r="N437" t="s">
        <v>264</v>
      </c>
      <c r="O437" t="s">
        <v>356</v>
      </c>
      <c r="P437" t="s">
        <v>265</v>
      </c>
      <c r="Q437" t="s">
        <v>265</v>
      </c>
      <c r="R437" t="s">
        <v>265</v>
      </c>
      <c r="S437" t="s">
        <v>264</v>
      </c>
      <c r="T437" t="s">
        <v>265</v>
      </c>
      <c r="U437" t="s">
        <v>265</v>
      </c>
      <c r="V437" t="s">
        <v>265</v>
      </c>
      <c r="W437" t="s">
        <v>265</v>
      </c>
      <c r="X437" t="s">
        <v>265</v>
      </c>
      <c r="Y437" t="s">
        <v>265</v>
      </c>
      <c r="AA437" t="s">
        <v>265</v>
      </c>
      <c r="AB437" t="s">
        <v>372</v>
      </c>
      <c r="AC437" t="s">
        <v>265</v>
      </c>
      <c r="AE437" t="str">
        <f t="shared" si="12"/>
        <v>Juan Toscano-Anderson</v>
      </c>
      <c r="AF437" t="str">
        <f t="shared" si="13"/>
        <v>Juan Toscano-Anderson</v>
      </c>
      <c r="AG437" s="4">
        <f>INDEX(PlayerInfo!B:B,MATCH($AE437,PlayerInfo!$A:$A,0))</f>
        <v>34069</v>
      </c>
      <c r="AH437" t="str">
        <f>INDEX(PlayerInfo!C:C,MATCH($AE437,PlayerInfo!$A:$A,0))</f>
        <v>Oakland, CA</v>
      </c>
      <c r="AI437" t="str">
        <f>INDEX(PlayerInfo!D:D,MATCH($AE437,PlayerInfo!$A:$A,0))</f>
        <v>6'6</v>
      </c>
      <c r="AJ437">
        <f>INDEX(PlayerInfo!E:E,MATCH($AE437,PlayerInfo!$A:$A,0))</f>
        <v>209</v>
      </c>
      <c r="AK437" t="str">
        <f>INDEX(PlayerInfo!F:F,MATCH($AE437,PlayerInfo!$A:$A,0))</f>
        <v>Marquette</v>
      </c>
      <c r="AL437" t="str">
        <f>INDEX(PlayerInfo!G:G,MATCH($AE437,PlayerInfo!$A:$A,0))</f>
        <v>Undrafted</v>
      </c>
    </row>
    <row r="438" spans="1:38" x14ac:dyDescent="0.25">
      <c r="A438" t="s">
        <v>55</v>
      </c>
      <c r="B438" t="s">
        <v>137</v>
      </c>
      <c r="C438" t="s">
        <v>196</v>
      </c>
      <c r="D438" t="s">
        <v>223</v>
      </c>
      <c r="E438" t="s">
        <v>241</v>
      </c>
      <c r="F438" t="s">
        <v>259</v>
      </c>
      <c r="G438" t="s">
        <v>277</v>
      </c>
      <c r="H438" t="s">
        <v>295</v>
      </c>
      <c r="I438" t="s">
        <v>299</v>
      </c>
      <c r="J438" t="s">
        <v>265</v>
      </c>
      <c r="K438" t="s">
        <v>265</v>
      </c>
      <c r="L438" t="s">
        <v>265</v>
      </c>
      <c r="M438" t="s">
        <v>265</v>
      </c>
      <c r="N438" t="s">
        <v>265</v>
      </c>
      <c r="O438" t="s">
        <v>347</v>
      </c>
      <c r="P438" t="s">
        <v>265</v>
      </c>
      <c r="Q438" t="s">
        <v>265</v>
      </c>
      <c r="R438" t="s">
        <v>265</v>
      </c>
      <c r="S438" t="s">
        <v>265</v>
      </c>
      <c r="T438" t="s">
        <v>265</v>
      </c>
      <c r="U438" t="s">
        <v>265</v>
      </c>
      <c r="V438" t="s">
        <v>265</v>
      </c>
      <c r="W438" t="s">
        <v>265</v>
      </c>
      <c r="X438" t="s">
        <v>265</v>
      </c>
      <c r="Y438" t="s">
        <v>265</v>
      </c>
      <c r="AA438" t="s">
        <v>265</v>
      </c>
      <c r="AB438" t="s">
        <v>265</v>
      </c>
      <c r="AC438" t="s">
        <v>265</v>
      </c>
      <c r="AE438" t="str">
        <f t="shared" si="12"/>
        <v>Moses Moody</v>
      </c>
      <c r="AF438" t="str">
        <f t="shared" si="13"/>
        <v>Moses Moody</v>
      </c>
      <c r="AG438" s="4">
        <f>INDEX(PlayerInfo!B:B,MATCH($AE438,PlayerInfo!$A:$A,0))</f>
        <v>37407</v>
      </c>
      <c r="AH438" t="str">
        <f>INDEX(PlayerInfo!C:C,MATCH($AE438,PlayerInfo!$A:$A,0))</f>
        <v>Little Rock, AK</v>
      </c>
      <c r="AI438" t="str">
        <f>INDEX(PlayerInfo!D:D,MATCH($AE438,PlayerInfo!$A:$A,0))</f>
        <v>6'5</v>
      </c>
      <c r="AJ438">
        <f>INDEX(PlayerInfo!E:E,MATCH($AE438,PlayerInfo!$A:$A,0))</f>
        <v>211</v>
      </c>
      <c r="AK438" t="str">
        <f>INDEX(PlayerInfo!F:F,MATCH($AE438,PlayerInfo!$A:$A,0))</f>
        <v>Arkansas</v>
      </c>
      <c r="AL438" t="str">
        <f>INDEX(PlayerInfo!G:G,MATCH($AE438,PlayerInfo!$A:$A,0))</f>
        <v>Rd 1, Pk 14 - GSW</v>
      </c>
    </row>
    <row r="439" spans="1:38" x14ac:dyDescent="0.25">
      <c r="A439" t="s">
        <v>55</v>
      </c>
      <c r="B439" t="s">
        <v>137</v>
      </c>
      <c r="C439" t="s">
        <v>196</v>
      </c>
      <c r="D439" t="s">
        <v>234</v>
      </c>
      <c r="E439" t="s">
        <v>252</v>
      </c>
      <c r="F439" t="s">
        <v>270</v>
      </c>
      <c r="G439" t="s">
        <v>288</v>
      </c>
      <c r="H439" t="s">
        <v>295</v>
      </c>
      <c r="I439" t="s">
        <v>299</v>
      </c>
      <c r="J439" t="s">
        <v>265</v>
      </c>
      <c r="K439" t="s">
        <v>265</v>
      </c>
      <c r="L439" t="s">
        <v>265</v>
      </c>
      <c r="M439" t="s">
        <v>265</v>
      </c>
      <c r="N439" t="s">
        <v>265</v>
      </c>
      <c r="O439" t="s">
        <v>358</v>
      </c>
      <c r="P439" t="s">
        <v>265</v>
      </c>
      <c r="Q439" t="s">
        <v>265</v>
      </c>
      <c r="R439" t="s">
        <v>265</v>
      </c>
      <c r="S439" t="s">
        <v>265</v>
      </c>
      <c r="T439" t="s">
        <v>265</v>
      </c>
      <c r="U439" t="s">
        <v>265</v>
      </c>
      <c r="V439" t="s">
        <v>265</v>
      </c>
      <c r="W439" t="s">
        <v>265</v>
      </c>
      <c r="X439" t="s">
        <v>265</v>
      </c>
      <c r="Y439" t="s">
        <v>265</v>
      </c>
      <c r="AA439" t="s">
        <v>265</v>
      </c>
      <c r="AB439" t="s">
        <v>265</v>
      </c>
      <c r="AC439" t="s">
        <v>265</v>
      </c>
      <c r="AE439" t="str">
        <f t="shared" si="12"/>
        <v>Chris Chiozza</v>
      </c>
      <c r="AF439" t="str">
        <f t="shared" si="13"/>
        <v>Chris Chiozza</v>
      </c>
      <c r="AG439" s="4">
        <f>INDEX(PlayerInfo!B:B,MATCH($AE439,PlayerInfo!$A:$A,0))</f>
        <v>35024</v>
      </c>
      <c r="AH439" t="str">
        <f>INDEX(PlayerInfo!C:C,MATCH($AE439,PlayerInfo!$A:$A,0))</f>
        <v>Memphis, TN</v>
      </c>
      <c r="AI439" t="str">
        <f>INDEX(PlayerInfo!D:D,MATCH($AE439,PlayerInfo!$A:$A,0))</f>
        <v>5'11</v>
      </c>
      <c r="AJ439">
        <f>INDEX(PlayerInfo!E:E,MATCH($AE439,PlayerInfo!$A:$A,0))</f>
        <v>175</v>
      </c>
      <c r="AK439" t="str">
        <f>INDEX(PlayerInfo!F:F,MATCH($AE439,PlayerInfo!$A:$A,0))</f>
        <v>Florida</v>
      </c>
      <c r="AL439" t="str">
        <f>INDEX(PlayerInfo!G:G,MATCH($AE439,PlayerInfo!$A:$A,0))</f>
        <v>Undrafted</v>
      </c>
    </row>
    <row r="440" spans="1:38" x14ac:dyDescent="0.25">
      <c r="A440" t="s">
        <v>55</v>
      </c>
      <c r="B440" t="s">
        <v>137</v>
      </c>
      <c r="C440" t="s">
        <v>196</v>
      </c>
      <c r="D440" t="s">
        <v>224</v>
      </c>
      <c r="E440" t="s">
        <v>242</v>
      </c>
      <c r="F440" t="s">
        <v>260</v>
      </c>
      <c r="G440" t="s">
        <v>278</v>
      </c>
      <c r="H440" t="s">
        <v>296</v>
      </c>
      <c r="I440" t="s">
        <v>300</v>
      </c>
      <c r="J440" t="s">
        <v>265</v>
      </c>
      <c r="K440" t="s">
        <v>265</v>
      </c>
      <c r="L440" t="s">
        <v>265</v>
      </c>
      <c r="M440" t="s">
        <v>265</v>
      </c>
      <c r="N440" t="s">
        <v>265</v>
      </c>
      <c r="O440" t="s">
        <v>348</v>
      </c>
      <c r="P440" t="s">
        <v>265</v>
      </c>
      <c r="Q440" t="s">
        <v>265</v>
      </c>
      <c r="R440" t="s">
        <v>265</v>
      </c>
      <c r="S440" t="s">
        <v>265</v>
      </c>
      <c r="T440" t="s">
        <v>265</v>
      </c>
      <c r="U440" t="s">
        <v>265</v>
      </c>
      <c r="V440" t="s">
        <v>265</v>
      </c>
      <c r="W440" t="s">
        <v>265</v>
      </c>
      <c r="X440" t="s">
        <v>265</v>
      </c>
      <c r="Y440" t="s">
        <v>265</v>
      </c>
      <c r="AA440" t="s">
        <v>265</v>
      </c>
      <c r="AB440" t="s">
        <v>265</v>
      </c>
      <c r="AC440" t="s">
        <v>265</v>
      </c>
      <c r="AE440" t="str">
        <f t="shared" si="12"/>
        <v>Draymond Green</v>
      </c>
      <c r="AF440" t="str">
        <f t="shared" si="13"/>
        <v>Draymond Green</v>
      </c>
      <c r="AG440" s="4">
        <f>INDEX(PlayerInfo!B:B,MATCH($AE440,PlayerInfo!$A:$A,0))</f>
        <v>32936</v>
      </c>
      <c r="AH440" t="str">
        <f>INDEX(PlayerInfo!C:C,MATCH($AE440,PlayerInfo!$A:$A,0))</f>
        <v>Saginaw, MI</v>
      </c>
      <c r="AI440" t="str">
        <f>INDEX(PlayerInfo!D:D,MATCH($AE440,PlayerInfo!$A:$A,0))</f>
        <v>6'6</v>
      </c>
      <c r="AJ440">
        <f>INDEX(PlayerInfo!E:E,MATCH($AE440,PlayerInfo!$A:$A,0))</f>
        <v>230</v>
      </c>
      <c r="AK440" t="str">
        <f>INDEX(PlayerInfo!F:F,MATCH($AE440,PlayerInfo!$A:$A,0))</f>
        <v>Michigan State</v>
      </c>
      <c r="AL440" t="str">
        <f>INDEX(PlayerInfo!G:G,MATCH($AE440,PlayerInfo!$A:$A,0))</f>
        <v>Rd 2, Pk 35 - GSW</v>
      </c>
    </row>
    <row r="441" spans="1:38" x14ac:dyDescent="0.25">
      <c r="A441" t="s">
        <v>55</v>
      </c>
      <c r="B441" t="s">
        <v>137</v>
      </c>
      <c r="C441" t="s">
        <v>196</v>
      </c>
      <c r="D441" t="s">
        <v>236</v>
      </c>
      <c r="E441" t="s">
        <v>254</v>
      </c>
      <c r="F441" t="s">
        <v>272</v>
      </c>
      <c r="G441" t="s">
        <v>290</v>
      </c>
      <c r="H441" t="s">
        <v>297</v>
      </c>
      <c r="I441" t="s">
        <v>301</v>
      </c>
      <c r="J441" t="s">
        <v>265</v>
      </c>
      <c r="K441" t="s">
        <v>265</v>
      </c>
      <c r="L441" t="s">
        <v>265</v>
      </c>
      <c r="M441" t="s">
        <v>265</v>
      </c>
      <c r="N441" t="s">
        <v>265</v>
      </c>
      <c r="O441" t="s">
        <v>360</v>
      </c>
      <c r="P441" t="s">
        <v>265</v>
      </c>
      <c r="Q441" t="s">
        <v>265</v>
      </c>
      <c r="R441" t="s">
        <v>265</v>
      </c>
      <c r="S441" t="s">
        <v>265</v>
      </c>
      <c r="T441" t="s">
        <v>265</v>
      </c>
      <c r="U441" t="s">
        <v>265</v>
      </c>
      <c r="V441" t="s">
        <v>265</v>
      </c>
      <c r="W441" t="s">
        <v>265</v>
      </c>
      <c r="X441" t="s">
        <v>265</v>
      </c>
      <c r="Y441" t="s">
        <v>265</v>
      </c>
      <c r="AA441" t="s">
        <v>265</v>
      </c>
      <c r="AB441" t="s">
        <v>265</v>
      </c>
      <c r="AC441" t="s">
        <v>265</v>
      </c>
      <c r="AE441" t="str">
        <f t="shared" si="12"/>
        <v>Andre Iguodala</v>
      </c>
      <c r="AF441" t="str">
        <f t="shared" si="13"/>
        <v>Andre Iguodala</v>
      </c>
      <c r="AG441" s="4">
        <f>INDEX(PlayerInfo!B:B,MATCH($AE441,PlayerInfo!$A:$A,0))</f>
        <v>30709</v>
      </c>
      <c r="AH441" t="str">
        <f>INDEX(PlayerInfo!C:C,MATCH($AE441,PlayerInfo!$A:$A,0))</f>
        <v>Springfield, IL</v>
      </c>
      <c r="AI441" t="str">
        <f>INDEX(PlayerInfo!D:D,MATCH($AE441,PlayerInfo!$A:$A,0))</f>
        <v>6'6</v>
      </c>
      <c r="AJ441">
        <f>INDEX(PlayerInfo!E:E,MATCH($AE441,PlayerInfo!$A:$A,0))</f>
        <v>215</v>
      </c>
      <c r="AK441" t="str">
        <f>INDEX(PlayerInfo!F:F,MATCH($AE441,PlayerInfo!$A:$A,0))</f>
        <v>Arizona</v>
      </c>
      <c r="AL441" t="str">
        <f>INDEX(PlayerInfo!G:G,MATCH($AE441,PlayerInfo!$A:$A,0))</f>
        <v>Rd 1, Pk 9 - PHI</v>
      </c>
    </row>
    <row r="442" spans="1:38" x14ac:dyDescent="0.25">
      <c r="A442" t="s">
        <v>55</v>
      </c>
      <c r="B442" t="s">
        <v>137</v>
      </c>
      <c r="C442" t="s">
        <v>196</v>
      </c>
      <c r="D442" t="s">
        <v>233</v>
      </c>
      <c r="E442" t="s">
        <v>251</v>
      </c>
      <c r="F442" t="s">
        <v>269</v>
      </c>
      <c r="G442" t="s">
        <v>287</v>
      </c>
      <c r="H442" t="s">
        <v>295</v>
      </c>
      <c r="I442" t="s">
        <v>299</v>
      </c>
      <c r="J442" t="s">
        <v>265</v>
      </c>
      <c r="K442" t="s">
        <v>265</v>
      </c>
      <c r="L442" t="s">
        <v>265</v>
      </c>
      <c r="M442" t="s">
        <v>265</v>
      </c>
      <c r="N442" t="s">
        <v>265</v>
      </c>
      <c r="O442" t="s">
        <v>357</v>
      </c>
      <c r="P442" t="s">
        <v>265</v>
      </c>
      <c r="Q442" t="s">
        <v>265</v>
      </c>
      <c r="R442" t="s">
        <v>265</v>
      </c>
      <c r="S442" t="s">
        <v>265</v>
      </c>
      <c r="T442" t="s">
        <v>265</v>
      </c>
      <c r="U442" t="s">
        <v>265</v>
      </c>
      <c r="V442" t="s">
        <v>265</v>
      </c>
      <c r="W442" t="s">
        <v>265</v>
      </c>
      <c r="X442" t="s">
        <v>265</v>
      </c>
      <c r="Y442" t="s">
        <v>265</v>
      </c>
      <c r="AA442" t="s">
        <v>265</v>
      </c>
      <c r="AB442" t="s">
        <v>265</v>
      </c>
      <c r="AC442" t="s">
        <v>265</v>
      </c>
      <c r="AE442" t="str">
        <f t="shared" si="12"/>
        <v>Quinndary Weatherspoon</v>
      </c>
      <c r="AF442" t="str">
        <f t="shared" si="13"/>
        <v>Quinndary Weatherspoon</v>
      </c>
      <c r="AG442" s="4">
        <f>INDEX(PlayerInfo!B:B,MATCH($AE442,PlayerInfo!$A:$A,0))</f>
        <v>35318</v>
      </c>
      <c r="AH442" t="str">
        <f>INDEX(PlayerInfo!C:C,MATCH($AE442,PlayerInfo!$A:$A,0))</f>
        <v>Canton, Mississippi</v>
      </c>
      <c r="AI442" t="str">
        <f>INDEX(PlayerInfo!D:D,MATCH($AE442,PlayerInfo!$A:$A,0))</f>
        <v>6'3</v>
      </c>
      <c r="AJ442">
        <f>INDEX(PlayerInfo!E:E,MATCH($AE442,PlayerInfo!$A:$A,0))</f>
        <v>205</v>
      </c>
      <c r="AK442" t="str">
        <f>INDEX(PlayerInfo!F:F,MATCH($AE442,PlayerInfo!$A:$A,0))</f>
        <v>Mississippi State</v>
      </c>
      <c r="AL442" t="str">
        <f>INDEX(PlayerInfo!G:G,MATCH($AE442,PlayerInfo!$A:$A,0))</f>
        <v>Rd 2, Pk 49 - SAS</v>
      </c>
    </row>
    <row r="443" spans="1:38" x14ac:dyDescent="0.25">
      <c r="A443" t="s">
        <v>55</v>
      </c>
      <c r="B443" t="s">
        <v>137</v>
      </c>
      <c r="C443" t="s">
        <v>196</v>
      </c>
      <c r="D443" t="s">
        <v>239</v>
      </c>
      <c r="E443" t="s">
        <v>257</v>
      </c>
      <c r="F443" t="s">
        <v>275</v>
      </c>
      <c r="G443" t="s">
        <v>293</v>
      </c>
      <c r="H443" t="s">
        <v>298</v>
      </c>
      <c r="I443" t="s">
        <v>302</v>
      </c>
      <c r="J443" t="s">
        <v>265</v>
      </c>
      <c r="K443" t="s">
        <v>265</v>
      </c>
      <c r="L443" t="s">
        <v>265</v>
      </c>
      <c r="M443" t="s">
        <v>265</v>
      </c>
      <c r="N443" t="s">
        <v>265</v>
      </c>
      <c r="O443" t="s">
        <v>363</v>
      </c>
      <c r="P443" t="s">
        <v>265</v>
      </c>
      <c r="Q443" t="s">
        <v>265</v>
      </c>
      <c r="R443" t="s">
        <v>265</v>
      </c>
      <c r="S443" t="s">
        <v>265</v>
      </c>
      <c r="T443" t="s">
        <v>265</v>
      </c>
      <c r="U443" t="s">
        <v>265</v>
      </c>
      <c r="V443" t="s">
        <v>265</v>
      </c>
      <c r="W443" t="s">
        <v>265</v>
      </c>
      <c r="X443" t="s">
        <v>265</v>
      </c>
      <c r="Y443" t="s">
        <v>265</v>
      </c>
      <c r="AA443" t="s">
        <v>265</v>
      </c>
      <c r="AB443" t="s">
        <v>265</v>
      </c>
      <c r="AC443" t="s">
        <v>265</v>
      </c>
      <c r="AE443" t="str">
        <f t="shared" si="12"/>
        <v>James Wiseman</v>
      </c>
      <c r="AF443" t="str">
        <f t="shared" si="13"/>
        <v>James Wiseman</v>
      </c>
      <c r="AG443" s="4">
        <f>INDEX(PlayerInfo!B:B,MATCH($AE443,PlayerInfo!$A:$A,0))</f>
        <v>36981</v>
      </c>
      <c r="AH443" t="str">
        <f>INDEX(PlayerInfo!C:C,MATCH($AE443,PlayerInfo!$A:$A,0))</f>
        <v>Nashville, TN</v>
      </c>
      <c r="AI443" t="str">
        <f>INDEX(PlayerInfo!D:D,MATCH($AE443,PlayerInfo!$A:$A,0))</f>
        <v>7'0</v>
      </c>
      <c r="AJ443">
        <f>INDEX(PlayerInfo!E:E,MATCH($AE443,PlayerInfo!$A:$A,0))</f>
        <v>240</v>
      </c>
      <c r="AK443" t="str">
        <f>INDEX(PlayerInfo!F:F,MATCH($AE443,PlayerInfo!$A:$A,0))</f>
        <v>Memphis</v>
      </c>
      <c r="AL443" t="str">
        <f>INDEX(PlayerInfo!G:G,MATCH($AE443,PlayerInfo!$A:$A,0))</f>
        <v>Rd 1, Pk 2 - GSW</v>
      </c>
    </row>
    <row r="444" spans="1:38" x14ac:dyDescent="0.25">
      <c r="A444" t="s">
        <v>56</v>
      </c>
      <c r="B444" t="s">
        <v>138</v>
      </c>
      <c r="C444" t="s">
        <v>212</v>
      </c>
      <c r="D444" t="s">
        <v>238</v>
      </c>
      <c r="E444" t="s">
        <v>256</v>
      </c>
      <c r="F444" t="s">
        <v>274</v>
      </c>
      <c r="G444" t="s">
        <v>292</v>
      </c>
      <c r="H444" t="s">
        <v>296</v>
      </c>
      <c r="I444" t="s">
        <v>300</v>
      </c>
      <c r="J444" t="s">
        <v>326</v>
      </c>
      <c r="K444" t="s">
        <v>319</v>
      </c>
      <c r="L444" t="s">
        <v>269</v>
      </c>
      <c r="M444" t="s">
        <v>325</v>
      </c>
      <c r="N444" t="s">
        <v>321</v>
      </c>
      <c r="O444" t="s">
        <v>362</v>
      </c>
      <c r="P444" t="s">
        <v>264</v>
      </c>
      <c r="Q444" t="s">
        <v>264</v>
      </c>
      <c r="R444" t="s">
        <v>270</v>
      </c>
      <c r="S444" t="s">
        <v>259</v>
      </c>
      <c r="T444" t="s">
        <v>263</v>
      </c>
      <c r="U444" t="s">
        <v>259</v>
      </c>
      <c r="V444" t="s">
        <v>259</v>
      </c>
      <c r="W444" t="s">
        <v>270</v>
      </c>
      <c r="X444" t="s">
        <v>264</v>
      </c>
      <c r="Y444" t="s">
        <v>265</v>
      </c>
      <c r="AA444" t="s">
        <v>264</v>
      </c>
      <c r="AB444" t="s">
        <v>377</v>
      </c>
      <c r="AC444" t="s">
        <v>264</v>
      </c>
      <c r="AD444" t="s">
        <v>396</v>
      </c>
      <c r="AE444" t="str">
        <f t="shared" si="12"/>
        <v>Andrew Wiggins</v>
      </c>
      <c r="AF444" t="str">
        <f t="shared" si="13"/>
        <v>Andrew Wiggins</v>
      </c>
      <c r="AG444" s="4">
        <f>INDEX(PlayerInfo!B:B,MATCH($AE444,PlayerInfo!$A:$A,0))</f>
        <v>34753</v>
      </c>
      <c r="AH444" t="str">
        <f>INDEX(PlayerInfo!C:C,MATCH($AE444,PlayerInfo!$A:$A,0))</f>
        <v>Toronto, ON</v>
      </c>
      <c r="AI444" t="str">
        <f>INDEX(PlayerInfo!D:D,MATCH($AE444,PlayerInfo!$A:$A,0))</f>
        <v>6'7</v>
      </c>
      <c r="AJ444">
        <f>INDEX(PlayerInfo!E:E,MATCH($AE444,PlayerInfo!$A:$A,0))</f>
        <v>197</v>
      </c>
      <c r="AK444" t="str">
        <f>INDEX(PlayerInfo!F:F,MATCH($AE444,PlayerInfo!$A:$A,0))</f>
        <v>Kansas</v>
      </c>
      <c r="AL444" t="str">
        <f>INDEX(PlayerInfo!G:G,MATCH($AE444,PlayerInfo!$A:$A,0))</f>
        <v>Rd 1, Pk 1 - CLE</v>
      </c>
    </row>
    <row r="445" spans="1:38" x14ac:dyDescent="0.25">
      <c r="A445" t="s">
        <v>56</v>
      </c>
      <c r="B445" t="s">
        <v>138</v>
      </c>
      <c r="C445" t="s">
        <v>212</v>
      </c>
      <c r="D445" t="s">
        <v>231</v>
      </c>
      <c r="E445" t="s">
        <v>249</v>
      </c>
      <c r="F445" t="s">
        <v>267</v>
      </c>
      <c r="G445" t="s">
        <v>285</v>
      </c>
      <c r="H445" t="s">
        <v>296</v>
      </c>
      <c r="I445" t="s">
        <v>300</v>
      </c>
      <c r="J445" t="s">
        <v>318</v>
      </c>
      <c r="K445" t="s">
        <v>274</v>
      </c>
      <c r="L445" t="s">
        <v>307</v>
      </c>
      <c r="M445" t="s">
        <v>261</v>
      </c>
      <c r="N445" t="s">
        <v>266</v>
      </c>
      <c r="O445" t="s">
        <v>355</v>
      </c>
      <c r="P445" t="s">
        <v>261</v>
      </c>
      <c r="Q445" t="s">
        <v>325</v>
      </c>
      <c r="R445" t="s">
        <v>270</v>
      </c>
      <c r="S445" t="s">
        <v>263</v>
      </c>
      <c r="T445" t="s">
        <v>265</v>
      </c>
      <c r="U445" t="s">
        <v>261</v>
      </c>
      <c r="V445" t="s">
        <v>264</v>
      </c>
      <c r="W445" t="s">
        <v>270</v>
      </c>
      <c r="X445" t="s">
        <v>264</v>
      </c>
      <c r="Y445" t="s">
        <v>264</v>
      </c>
      <c r="AA445" t="s">
        <v>264</v>
      </c>
      <c r="AB445" t="s">
        <v>266</v>
      </c>
      <c r="AC445" t="s">
        <v>265</v>
      </c>
      <c r="AD445" t="s">
        <v>397</v>
      </c>
      <c r="AE445" t="str">
        <f t="shared" si="12"/>
        <v>Jonathan Kuminga</v>
      </c>
      <c r="AF445" t="str">
        <f t="shared" si="13"/>
        <v>Jonathan Kuminga</v>
      </c>
      <c r="AG445" s="4">
        <f>INDEX(PlayerInfo!B:B,MATCH($AE445,PlayerInfo!$A:$A,0))</f>
        <v>37535</v>
      </c>
      <c r="AH445" t="str">
        <f>INDEX(PlayerInfo!C:C,MATCH($AE445,PlayerInfo!$A:$A,0))</f>
        <v>Goma, DR Congo</v>
      </c>
      <c r="AI445" t="str">
        <f>INDEX(PlayerInfo!D:D,MATCH($AE445,PlayerInfo!$A:$A,0))</f>
        <v>6'7</v>
      </c>
      <c r="AJ445">
        <f>INDEX(PlayerInfo!E:E,MATCH($AE445,PlayerInfo!$A:$A,0))</f>
        <v>225</v>
      </c>
      <c r="AK445" t="str">
        <f>INDEX(PlayerInfo!F:F,MATCH($AE445,PlayerInfo!$A:$A,0))</f>
        <v>NBA G League</v>
      </c>
      <c r="AL445" t="str">
        <f>INDEX(PlayerInfo!G:G,MATCH($AE445,PlayerInfo!$A:$A,0))</f>
        <v>Rd 1, Pk 7 - GSW</v>
      </c>
    </row>
    <row r="446" spans="1:38" x14ac:dyDescent="0.25">
      <c r="A446" t="s">
        <v>56</v>
      </c>
      <c r="B446" t="s">
        <v>138</v>
      </c>
      <c r="C446" t="s">
        <v>212</v>
      </c>
      <c r="D446" t="s">
        <v>225</v>
      </c>
      <c r="E446" t="s">
        <v>243</v>
      </c>
      <c r="F446" t="s">
        <v>261</v>
      </c>
      <c r="G446" t="s">
        <v>279</v>
      </c>
      <c r="H446" t="s">
        <v>296</v>
      </c>
      <c r="I446" t="s">
        <v>300</v>
      </c>
      <c r="J446" t="s">
        <v>322</v>
      </c>
      <c r="K446" t="s">
        <v>333</v>
      </c>
      <c r="L446" t="s">
        <v>317</v>
      </c>
      <c r="M446" t="s">
        <v>263</v>
      </c>
      <c r="N446" t="s">
        <v>259</v>
      </c>
      <c r="O446" t="s">
        <v>349</v>
      </c>
      <c r="P446" t="s">
        <v>264</v>
      </c>
      <c r="Q446" t="s">
        <v>270</v>
      </c>
      <c r="R446" t="s">
        <v>265</v>
      </c>
      <c r="S446" t="s">
        <v>265</v>
      </c>
      <c r="T446" t="s">
        <v>264</v>
      </c>
      <c r="U446" t="s">
        <v>259</v>
      </c>
      <c r="V446" t="s">
        <v>264</v>
      </c>
      <c r="W446" t="s">
        <v>259</v>
      </c>
      <c r="X446" t="s">
        <v>265</v>
      </c>
      <c r="Y446" t="s">
        <v>265</v>
      </c>
      <c r="AA446" t="s">
        <v>270</v>
      </c>
      <c r="AB446" t="s">
        <v>372</v>
      </c>
      <c r="AC446" t="s">
        <v>265</v>
      </c>
      <c r="AD446" t="s">
        <v>298</v>
      </c>
      <c r="AE446" t="str">
        <f t="shared" si="12"/>
        <v>Kevon Looney</v>
      </c>
      <c r="AF446" t="str">
        <f t="shared" si="13"/>
        <v>Kevon Looney</v>
      </c>
      <c r="AG446" s="4">
        <f>INDEX(PlayerInfo!B:B,MATCH($AE446,PlayerInfo!$A:$A,0))</f>
        <v>35101</v>
      </c>
      <c r="AH446" t="str">
        <f>INDEX(PlayerInfo!C:C,MATCH($AE446,PlayerInfo!$A:$A,0))</f>
        <v>Milwaukee, WI</v>
      </c>
      <c r="AI446" t="str">
        <f>INDEX(PlayerInfo!D:D,MATCH($AE446,PlayerInfo!$A:$A,0))</f>
        <v>6'9</v>
      </c>
      <c r="AJ446">
        <f>INDEX(PlayerInfo!E:E,MATCH($AE446,PlayerInfo!$A:$A,0))</f>
        <v>222</v>
      </c>
      <c r="AK446" t="str">
        <f>INDEX(PlayerInfo!F:F,MATCH($AE446,PlayerInfo!$A:$A,0))</f>
        <v>UCLA</v>
      </c>
      <c r="AL446" t="str">
        <f>INDEX(PlayerInfo!G:G,MATCH($AE446,PlayerInfo!$A:$A,0))</f>
        <v>Rd 1, Pk 30 - GSW</v>
      </c>
    </row>
    <row r="447" spans="1:38" x14ac:dyDescent="0.25">
      <c r="A447" t="s">
        <v>56</v>
      </c>
      <c r="B447" t="s">
        <v>138</v>
      </c>
      <c r="C447" t="s">
        <v>212</v>
      </c>
      <c r="D447" t="s">
        <v>226</v>
      </c>
      <c r="E447" t="s">
        <v>244</v>
      </c>
      <c r="F447" t="s">
        <v>262</v>
      </c>
      <c r="G447" t="s">
        <v>280</v>
      </c>
      <c r="H447" t="s">
        <v>295</v>
      </c>
      <c r="I447" t="s">
        <v>299</v>
      </c>
      <c r="J447" t="s">
        <v>315</v>
      </c>
      <c r="K447" t="s">
        <v>308</v>
      </c>
      <c r="L447" t="s">
        <v>307</v>
      </c>
      <c r="M447" t="s">
        <v>317</v>
      </c>
      <c r="N447" t="s">
        <v>307</v>
      </c>
      <c r="O447" t="s">
        <v>350</v>
      </c>
      <c r="P447" t="s">
        <v>265</v>
      </c>
      <c r="Q447" t="s">
        <v>265</v>
      </c>
      <c r="R447" t="s">
        <v>263</v>
      </c>
      <c r="S447" t="s">
        <v>272</v>
      </c>
      <c r="T447" t="s">
        <v>265</v>
      </c>
      <c r="U447" t="s">
        <v>317</v>
      </c>
      <c r="V447" t="s">
        <v>261</v>
      </c>
      <c r="W447" t="s">
        <v>264</v>
      </c>
      <c r="X447" t="s">
        <v>265</v>
      </c>
      <c r="Y447" t="s">
        <v>264</v>
      </c>
      <c r="AA447" t="s">
        <v>264</v>
      </c>
      <c r="AB447" t="s">
        <v>264</v>
      </c>
      <c r="AC447" t="s">
        <v>264</v>
      </c>
      <c r="AD447" t="s">
        <v>398</v>
      </c>
      <c r="AE447" t="str">
        <f t="shared" si="12"/>
        <v>Klay Thompson</v>
      </c>
      <c r="AF447" t="str">
        <f t="shared" si="13"/>
        <v>Klay Thompson</v>
      </c>
      <c r="AG447" s="4">
        <f>INDEX(PlayerInfo!B:B,MATCH($AE447,PlayerInfo!$A:$A,0))</f>
        <v>32912</v>
      </c>
      <c r="AH447" t="str">
        <f>INDEX(PlayerInfo!C:C,MATCH($AE447,PlayerInfo!$A:$A,0))</f>
        <v>Los Angeles, CA</v>
      </c>
      <c r="AI447" t="str">
        <f>INDEX(PlayerInfo!D:D,MATCH($AE447,PlayerInfo!$A:$A,0))</f>
        <v>6'6</v>
      </c>
      <c r="AJ447">
        <f>INDEX(PlayerInfo!E:E,MATCH($AE447,PlayerInfo!$A:$A,0))</f>
        <v>220</v>
      </c>
      <c r="AK447" t="str">
        <f>INDEX(PlayerInfo!F:F,MATCH($AE447,PlayerInfo!$A:$A,0))</f>
        <v>Washington State</v>
      </c>
      <c r="AL447" t="str">
        <f>INDEX(PlayerInfo!G:G,MATCH($AE447,PlayerInfo!$A:$A,0))</f>
        <v>Rd 1, Pk 11 - GSW</v>
      </c>
    </row>
    <row r="448" spans="1:38" x14ac:dyDescent="0.25">
      <c r="A448" t="s">
        <v>56</v>
      </c>
      <c r="B448" t="s">
        <v>138</v>
      </c>
      <c r="C448" t="s">
        <v>212</v>
      </c>
      <c r="D448" t="s">
        <v>235</v>
      </c>
      <c r="E448" t="s">
        <v>253</v>
      </c>
      <c r="F448" t="s">
        <v>271</v>
      </c>
      <c r="G448" t="s">
        <v>289</v>
      </c>
      <c r="H448" t="s">
        <v>295</v>
      </c>
      <c r="I448" t="s">
        <v>299</v>
      </c>
      <c r="J448" t="s">
        <v>319</v>
      </c>
      <c r="K448" t="s">
        <v>266</v>
      </c>
      <c r="L448" t="s">
        <v>326</v>
      </c>
      <c r="M448" t="s">
        <v>262</v>
      </c>
      <c r="N448" t="s">
        <v>311</v>
      </c>
      <c r="O448" t="s">
        <v>359</v>
      </c>
      <c r="P448" t="s">
        <v>266</v>
      </c>
      <c r="Q448" t="s">
        <v>266</v>
      </c>
      <c r="R448" t="s">
        <v>261</v>
      </c>
      <c r="S448" t="s">
        <v>312</v>
      </c>
      <c r="T448" t="s">
        <v>265</v>
      </c>
      <c r="U448" t="s">
        <v>270</v>
      </c>
      <c r="V448" t="s">
        <v>327</v>
      </c>
      <c r="W448" t="s">
        <v>261</v>
      </c>
      <c r="X448" t="s">
        <v>264</v>
      </c>
      <c r="Y448" t="s">
        <v>263</v>
      </c>
      <c r="AA448" t="s">
        <v>265</v>
      </c>
      <c r="AB448" t="s">
        <v>272</v>
      </c>
      <c r="AC448" t="s">
        <v>264</v>
      </c>
      <c r="AD448" t="s">
        <v>399</v>
      </c>
      <c r="AE448" t="str">
        <f t="shared" si="12"/>
        <v>Stephen Curry</v>
      </c>
      <c r="AF448" t="str">
        <f t="shared" si="13"/>
        <v>Stephen Curry</v>
      </c>
      <c r="AG448" s="4">
        <f>INDEX(PlayerInfo!B:B,MATCH($AE448,PlayerInfo!$A:$A,0))</f>
        <v>32216</v>
      </c>
      <c r="AH448" t="str">
        <f>INDEX(PlayerInfo!C:C,MATCH($AE448,PlayerInfo!$A:$A,0))</f>
        <v>Akron, OH</v>
      </c>
      <c r="AI448" t="str">
        <f>INDEX(PlayerInfo!D:D,MATCH($AE448,PlayerInfo!$A:$A,0))</f>
        <v>6'2</v>
      </c>
      <c r="AJ448">
        <f>INDEX(PlayerInfo!E:E,MATCH($AE448,PlayerInfo!$A:$A,0))</f>
        <v>185</v>
      </c>
      <c r="AK448" t="str">
        <f>INDEX(PlayerInfo!F:F,MATCH($AE448,PlayerInfo!$A:$A,0))</f>
        <v>Davidson</v>
      </c>
      <c r="AL448" t="str">
        <f>INDEX(PlayerInfo!G:G,MATCH($AE448,PlayerInfo!$A:$A,0))</f>
        <v>Rd 1, Pk 7 - GSW</v>
      </c>
    </row>
    <row r="449" spans="1:38" x14ac:dyDescent="0.25">
      <c r="A449" t="s">
        <v>56</v>
      </c>
      <c r="B449" t="s">
        <v>138</v>
      </c>
      <c r="C449" t="s">
        <v>212</v>
      </c>
      <c r="D449" t="s">
        <v>229</v>
      </c>
      <c r="E449" t="s">
        <v>247</v>
      </c>
      <c r="F449" t="s">
        <v>265</v>
      </c>
      <c r="G449" t="s">
        <v>283</v>
      </c>
      <c r="H449" t="s">
        <v>295</v>
      </c>
      <c r="I449" t="s">
        <v>299</v>
      </c>
      <c r="J449" t="s">
        <v>272</v>
      </c>
      <c r="K449" t="s">
        <v>259</v>
      </c>
      <c r="L449" t="s">
        <v>265</v>
      </c>
      <c r="M449" t="s">
        <v>265</v>
      </c>
      <c r="N449" t="s">
        <v>264</v>
      </c>
      <c r="O449" t="s">
        <v>353</v>
      </c>
      <c r="P449" t="s">
        <v>265</v>
      </c>
      <c r="Q449" t="s">
        <v>265</v>
      </c>
      <c r="R449" t="s">
        <v>265</v>
      </c>
      <c r="S449" t="s">
        <v>264</v>
      </c>
      <c r="T449" t="s">
        <v>265</v>
      </c>
      <c r="U449" t="s">
        <v>270</v>
      </c>
      <c r="V449" t="s">
        <v>264</v>
      </c>
      <c r="W449" t="s">
        <v>265</v>
      </c>
      <c r="X449" t="s">
        <v>264</v>
      </c>
      <c r="Y449" t="s">
        <v>265</v>
      </c>
      <c r="AA449" t="s">
        <v>265</v>
      </c>
      <c r="AB449" t="s">
        <v>373</v>
      </c>
      <c r="AC449" t="s">
        <v>265</v>
      </c>
      <c r="AE449" t="str">
        <f t="shared" si="12"/>
        <v>Gary Payton Ii</v>
      </c>
      <c r="AF449" t="str">
        <f t="shared" si="13"/>
        <v>Gary Payton II</v>
      </c>
      <c r="AG449" s="4">
        <f>INDEX(PlayerInfo!B:B,MATCH($AE449,PlayerInfo!$A:$A,0))</f>
        <v>33939</v>
      </c>
      <c r="AH449" t="str">
        <f>INDEX(PlayerInfo!C:C,MATCH($AE449,PlayerInfo!$A:$A,0))</f>
        <v>Seattle, WA</v>
      </c>
      <c r="AI449" t="str">
        <f>INDEX(PlayerInfo!D:D,MATCH($AE449,PlayerInfo!$A:$A,0))</f>
        <v>6'3</v>
      </c>
      <c r="AJ449">
        <f>INDEX(PlayerInfo!E:E,MATCH($AE449,PlayerInfo!$A:$A,0))</f>
        <v>195</v>
      </c>
      <c r="AK449" t="str">
        <f>INDEX(PlayerInfo!F:F,MATCH($AE449,PlayerInfo!$A:$A,0))</f>
        <v>Salt Lake CC/Oregon State</v>
      </c>
      <c r="AL449" t="str">
        <f>INDEX(PlayerInfo!G:G,MATCH($AE449,PlayerInfo!$A:$A,0))</f>
        <v>Undrafted</v>
      </c>
    </row>
    <row r="450" spans="1:38" x14ac:dyDescent="0.25">
      <c r="A450" t="s">
        <v>56</v>
      </c>
      <c r="B450" t="s">
        <v>138</v>
      </c>
      <c r="C450" t="s">
        <v>212</v>
      </c>
      <c r="D450" t="s">
        <v>227</v>
      </c>
      <c r="E450" t="s">
        <v>245</v>
      </c>
      <c r="F450" t="s">
        <v>263</v>
      </c>
      <c r="G450" t="s">
        <v>281</v>
      </c>
      <c r="H450" t="s">
        <v>295</v>
      </c>
      <c r="I450" t="s">
        <v>299</v>
      </c>
      <c r="J450" t="s">
        <v>314</v>
      </c>
      <c r="K450" t="s">
        <v>315</v>
      </c>
      <c r="L450" t="s">
        <v>262</v>
      </c>
      <c r="M450" t="s">
        <v>261</v>
      </c>
      <c r="N450" t="s">
        <v>262</v>
      </c>
      <c r="O450" t="s">
        <v>351</v>
      </c>
      <c r="P450" t="s">
        <v>265</v>
      </c>
      <c r="Q450" t="s">
        <v>265</v>
      </c>
      <c r="R450" t="s">
        <v>264</v>
      </c>
      <c r="S450" t="s">
        <v>261</v>
      </c>
      <c r="T450" t="s">
        <v>265</v>
      </c>
      <c r="U450" t="s">
        <v>270</v>
      </c>
      <c r="V450" t="s">
        <v>270</v>
      </c>
      <c r="W450" t="s">
        <v>270</v>
      </c>
      <c r="X450" t="s">
        <v>265</v>
      </c>
      <c r="Y450" t="s">
        <v>264</v>
      </c>
      <c r="AA450" t="s">
        <v>265</v>
      </c>
      <c r="AB450" t="s">
        <v>259</v>
      </c>
      <c r="AC450" t="s">
        <v>264</v>
      </c>
      <c r="AE450" t="str">
        <f t="shared" si="12"/>
        <v>Jordan Poole</v>
      </c>
      <c r="AF450" t="str">
        <f t="shared" si="13"/>
        <v>Jordan Poole</v>
      </c>
      <c r="AG450" s="4">
        <f>INDEX(PlayerInfo!B:B,MATCH($AE450,PlayerInfo!$A:$A,0))</f>
        <v>36330</v>
      </c>
      <c r="AH450" t="str">
        <f>INDEX(PlayerInfo!C:C,MATCH($AE450,PlayerInfo!$A:$A,0))</f>
        <v>Milwaukee, WI</v>
      </c>
      <c r="AI450" t="str">
        <f>INDEX(PlayerInfo!D:D,MATCH($AE450,PlayerInfo!$A:$A,0))</f>
        <v>6'4</v>
      </c>
      <c r="AJ450">
        <f>INDEX(PlayerInfo!E:E,MATCH($AE450,PlayerInfo!$A:$A,0))</f>
        <v>194</v>
      </c>
      <c r="AK450" t="str">
        <f>INDEX(PlayerInfo!F:F,MATCH($AE450,PlayerInfo!$A:$A,0))</f>
        <v>Michigan</v>
      </c>
      <c r="AL450" t="str">
        <f>INDEX(PlayerInfo!G:G,MATCH($AE450,PlayerInfo!$A:$A,0))</f>
        <v>Rd 1, Pk 28 - GSW</v>
      </c>
    </row>
    <row r="451" spans="1:38" x14ac:dyDescent="0.25">
      <c r="A451" t="s">
        <v>56</v>
      </c>
      <c r="B451" t="s">
        <v>138</v>
      </c>
      <c r="C451" t="s">
        <v>212</v>
      </c>
      <c r="D451" t="s">
        <v>228</v>
      </c>
      <c r="E451" t="s">
        <v>246</v>
      </c>
      <c r="F451" t="s">
        <v>264</v>
      </c>
      <c r="G451" t="s">
        <v>282</v>
      </c>
      <c r="H451" t="s">
        <v>297</v>
      </c>
      <c r="I451" t="s">
        <v>301</v>
      </c>
      <c r="J451" t="s">
        <v>307</v>
      </c>
      <c r="K451" t="s">
        <v>270</v>
      </c>
      <c r="L451" t="s">
        <v>266</v>
      </c>
      <c r="M451" t="s">
        <v>263</v>
      </c>
      <c r="N451" t="s">
        <v>259</v>
      </c>
      <c r="O451" t="s">
        <v>352</v>
      </c>
      <c r="P451" t="s">
        <v>265</v>
      </c>
      <c r="Q451" t="s">
        <v>265</v>
      </c>
      <c r="R451" t="s">
        <v>270</v>
      </c>
      <c r="S451" t="s">
        <v>263</v>
      </c>
      <c r="T451" t="s">
        <v>265</v>
      </c>
      <c r="U451" t="s">
        <v>263</v>
      </c>
      <c r="V451" t="s">
        <v>265</v>
      </c>
      <c r="W451" t="s">
        <v>270</v>
      </c>
      <c r="X451" t="s">
        <v>265</v>
      </c>
      <c r="Y451" t="s">
        <v>265</v>
      </c>
      <c r="AA451" t="s">
        <v>265</v>
      </c>
      <c r="AB451" t="s">
        <v>376</v>
      </c>
      <c r="AC451" t="s">
        <v>264</v>
      </c>
      <c r="AE451" t="str">
        <f t="shared" ref="AE451:AE514" si="14">PROPER(SUBSTITUTE(SUBSTITUTE(O451,"_"," "),".",""))</f>
        <v>Damion Lee</v>
      </c>
      <c r="AF451" t="str">
        <f t="shared" ref="AF451:AF514" si="15">IF(AE451="Gary Payton Ii", "Gary Payton II", AE451)</f>
        <v>Damion Lee</v>
      </c>
      <c r="AG451" s="4">
        <f>INDEX(PlayerInfo!B:B,MATCH($AE451,PlayerInfo!$A:$A,0))</f>
        <v>33898</v>
      </c>
      <c r="AH451" t="str">
        <f>INDEX(PlayerInfo!C:C,MATCH($AE451,PlayerInfo!$A:$A,0))</f>
        <v>Baltimore, MD</v>
      </c>
      <c r="AI451" t="str">
        <f>INDEX(PlayerInfo!D:D,MATCH($AE451,PlayerInfo!$A:$A,0))</f>
        <v>6'5</v>
      </c>
      <c r="AJ451">
        <f>INDEX(PlayerInfo!E:E,MATCH($AE451,PlayerInfo!$A:$A,0))</f>
        <v>210</v>
      </c>
      <c r="AK451" t="str">
        <f>INDEX(PlayerInfo!F:F,MATCH($AE451,PlayerInfo!$A:$A,0))</f>
        <v>Drexel/Louisville</v>
      </c>
      <c r="AL451" t="str">
        <f>INDEX(PlayerInfo!G:G,MATCH($AE451,PlayerInfo!$A:$A,0))</f>
        <v>Undrafted</v>
      </c>
    </row>
    <row r="452" spans="1:38" x14ac:dyDescent="0.25">
      <c r="A452" t="s">
        <v>56</v>
      </c>
      <c r="B452" t="s">
        <v>138</v>
      </c>
      <c r="C452" t="s">
        <v>212</v>
      </c>
      <c r="D452" t="s">
        <v>230</v>
      </c>
      <c r="E452" t="s">
        <v>248</v>
      </c>
      <c r="F452" t="s">
        <v>266</v>
      </c>
      <c r="G452" t="s">
        <v>284</v>
      </c>
      <c r="H452" t="s">
        <v>296</v>
      </c>
      <c r="I452" t="s">
        <v>300</v>
      </c>
      <c r="J452" t="s">
        <v>303</v>
      </c>
      <c r="K452" t="s">
        <v>272</v>
      </c>
      <c r="L452" t="s">
        <v>270</v>
      </c>
      <c r="M452" t="s">
        <v>264</v>
      </c>
      <c r="N452" t="s">
        <v>261</v>
      </c>
      <c r="O452" t="s">
        <v>354</v>
      </c>
      <c r="P452" t="s">
        <v>265</v>
      </c>
      <c r="Q452" t="s">
        <v>265</v>
      </c>
      <c r="R452" t="s">
        <v>265</v>
      </c>
      <c r="S452" t="s">
        <v>270</v>
      </c>
      <c r="T452" t="s">
        <v>264</v>
      </c>
      <c r="U452" t="s">
        <v>263</v>
      </c>
      <c r="V452" t="s">
        <v>263</v>
      </c>
      <c r="W452" t="s">
        <v>259</v>
      </c>
      <c r="X452" t="s">
        <v>265</v>
      </c>
      <c r="Y452" t="s">
        <v>264</v>
      </c>
      <c r="AA452" t="s">
        <v>265</v>
      </c>
      <c r="AB452" t="s">
        <v>382</v>
      </c>
      <c r="AC452" t="s">
        <v>265</v>
      </c>
      <c r="AE452" t="str">
        <f t="shared" si="14"/>
        <v>Nemanja Bjelica</v>
      </c>
      <c r="AF452" t="str">
        <f t="shared" si="15"/>
        <v>Nemanja Bjelica</v>
      </c>
      <c r="AG452" s="4">
        <f>INDEX(PlayerInfo!B:B,MATCH($AE452,PlayerInfo!$A:$A,0))</f>
        <v>32272</v>
      </c>
      <c r="AH452" t="str">
        <f>INDEX(PlayerInfo!C:C,MATCH($AE452,PlayerInfo!$A:$A,0))</f>
        <v>Belgrade, Serbia</v>
      </c>
      <c r="AI452" t="str">
        <f>INDEX(PlayerInfo!D:D,MATCH($AE452,PlayerInfo!$A:$A,0))</f>
        <v>6'9</v>
      </c>
      <c r="AJ452">
        <f>INDEX(PlayerInfo!E:E,MATCH($AE452,PlayerInfo!$A:$A,0))</f>
        <v>234</v>
      </c>
      <c r="AK452" t="str">
        <f>INDEX(PlayerInfo!F:F,MATCH($AE452,PlayerInfo!$A:$A,0))</f>
        <v>-</v>
      </c>
      <c r="AL452" t="str">
        <f>INDEX(PlayerInfo!G:G,MATCH($AE452,PlayerInfo!$A:$A,0))</f>
        <v>Rd 2, Pk 35 - WAS</v>
      </c>
    </row>
    <row r="453" spans="1:38" x14ac:dyDescent="0.25">
      <c r="A453" t="s">
        <v>56</v>
      </c>
      <c r="B453" t="s">
        <v>138</v>
      </c>
      <c r="C453" t="s">
        <v>212</v>
      </c>
      <c r="D453" t="s">
        <v>232</v>
      </c>
      <c r="E453" t="s">
        <v>250</v>
      </c>
      <c r="F453" t="s">
        <v>268</v>
      </c>
      <c r="G453" t="s">
        <v>286</v>
      </c>
      <c r="H453" t="s">
        <v>296</v>
      </c>
      <c r="I453" t="s">
        <v>300</v>
      </c>
      <c r="J453" t="s">
        <v>261</v>
      </c>
      <c r="K453" t="s">
        <v>275</v>
      </c>
      <c r="L453" t="s">
        <v>270</v>
      </c>
      <c r="M453" t="s">
        <v>264</v>
      </c>
      <c r="N453" t="s">
        <v>264</v>
      </c>
      <c r="O453" t="s">
        <v>356</v>
      </c>
      <c r="P453" t="s">
        <v>265</v>
      </c>
      <c r="Q453" t="s">
        <v>265</v>
      </c>
      <c r="R453" t="s">
        <v>265</v>
      </c>
      <c r="S453" t="s">
        <v>265</v>
      </c>
      <c r="T453" t="s">
        <v>265</v>
      </c>
      <c r="U453" t="s">
        <v>264</v>
      </c>
      <c r="V453" t="s">
        <v>265</v>
      </c>
      <c r="W453" t="s">
        <v>270</v>
      </c>
      <c r="X453" t="s">
        <v>265</v>
      </c>
      <c r="Y453" t="s">
        <v>265</v>
      </c>
      <c r="AA453" t="s">
        <v>265</v>
      </c>
      <c r="AB453" t="s">
        <v>265</v>
      </c>
      <c r="AC453" t="s">
        <v>265</v>
      </c>
      <c r="AE453" t="str">
        <f t="shared" si="14"/>
        <v>Juan Toscano-Anderson</v>
      </c>
      <c r="AF453" t="str">
        <f t="shared" si="15"/>
        <v>Juan Toscano-Anderson</v>
      </c>
      <c r="AG453" s="4">
        <f>INDEX(PlayerInfo!B:B,MATCH($AE453,PlayerInfo!$A:$A,0))</f>
        <v>34069</v>
      </c>
      <c r="AH453" t="str">
        <f>INDEX(PlayerInfo!C:C,MATCH($AE453,PlayerInfo!$A:$A,0))</f>
        <v>Oakland, CA</v>
      </c>
      <c r="AI453" t="str">
        <f>INDEX(PlayerInfo!D:D,MATCH($AE453,PlayerInfo!$A:$A,0))</f>
        <v>6'6</v>
      </c>
      <c r="AJ453">
        <f>INDEX(PlayerInfo!E:E,MATCH($AE453,PlayerInfo!$A:$A,0))</f>
        <v>209</v>
      </c>
      <c r="AK453" t="str">
        <f>INDEX(PlayerInfo!F:F,MATCH($AE453,PlayerInfo!$A:$A,0))</f>
        <v>Marquette</v>
      </c>
      <c r="AL453" t="str">
        <f>INDEX(PlayerInfo!G:G,MATCH($AE453,PlayerInfo!$A:$A,0))</f>
        <v>Undrafted</v>
      </c>
    </row>
    <row r="454" spans="1:38" x14ac:dyDescent="0.25">
      <c r="A454" t="s">
        <v>56</v>
      </c>
      <c r="B454" t="s">
        <v>138</v>
      </c>
      <c r="C454" t="s">
        <v>212</v>
      </c>
      <c r="D454" t="s">
        <v>223</v>
      </c>
      <c r="E454" t="s">
        <v>241</v>
      </c>
      <c r="F454" t="s">
        <v>259</v>
      </c>
      <c r="G454" t="s">
        <v>277</v>
      </c>
      <c r="H454" t="s">
        <v>295</v>
      </c>
      <c r="I454" t="s">
        <v>299</v>
      </c>
      <c r="J454" t="s">
        <v>263</v>
      </c>
      <c r="K454" t="s">
        <v>261</v>
      </c>
      <c r="L454" t="s">
        <v>265</v>
      </c>
      <c r="M454" t="s">
        <v>265</v>
      </c>
      <c r="N454" t="s">
        <v>270</v>
      </c>
      <c r="O454" t="s">
        <v>347</v>
      </c>
      <c r="P454" t="s">
        <v>265</v>
      </c>
      <c r="Q454" t="s">
        <v>265</v>
      </c>
      <c r="R454" t="s">
        <v>265</v>
      </c>
      <c r="S454" t="s">
        <v>270</v>
      </c>
      <c r="T454" t="s">
        <v>265</v>
      </c>
      <c r="U454" t="s">
        <v>265</v>
      </c>
      <c r="V454" t="s">
        <v>265</v>
      </c>
      <c r="W454" t="s">
        <v>265</v>
      </c>
      <c r="X454" t="s">
        <v>265</v>
      </c>
      <c r="Y454" t="s">
        <v>265</v>
      </c>
      <c r="AA454" t="s">
        <v>265</v>
      </c>
      <c r="AB454" t="s">
        <v>261</v>
      </c>
      <c r="AC454" t="s">
        <v>265</v>
      </c>
      <c r="AE454" t="str">
        <f t="shared" si="14"/>
        <v>Moses Moody</v>
      </c>
      <c r="AF454" t="str">
        <f t="shared" si="15"/>
        <v>Moses Moody</v>
      </c>
      <c r="AG454" s="4">
        <f>INDEX(PlayerInfo!B:B,MATCH($AE454,PlayerInfo!$A:$A,0))</f>
        <v>37407</v>
      </c>
      <c r="AH454" t="str">
        <f>INDEX(PlayerInfo!C:C,MATCH($AE454,PlayerInfo!$A:$A,0))</f>
        <v>Little Rock, AK</v>
      </c>
      <c r="AI454" t="str">
        <f>INDEX(PlayerInfo!D:D,MATCH($AE454,PlayerInfo!$A:$A,0))</f>
        <v>6'5</v>
      </c>
      <c r="AJ454">
        <f>INDEX(PlayerInfo!E:E,MATCH($AE454,PlayerInfo!$A:$A,0))</f>
        <v>211</v>
      </c>
      <c r="AK454" t="str">
        <f>INDEX(PlayerInfo!F:F,MATCH($AE454,PlayerInfo!$A:$A,0))</f>
        <v>Arkansas</v>
      </c>
      <c r="AL454" t="str">
        <f>INDEX(PlayerInfo!G:G,MATCH($AE454,PlayerInfo!$A:$A,0))</f>
        <v>Rd 1, Pk 14 - GSW</v>
      </c>
    </row>
    <row r="455" spans="1:38" x14ac:dyDescent="0.25">
      <c r="A455" t="s">
        <v>56</v>
      </c>
      <c r="B455" t="s">
        <v>138</v>
      </c>
      <c r="C455" t="s">
        <v>212</v>
      </c>
      <c r="D455" t="s">
        <v>234</v>
      </c>
      <c r="E455" t="s">
        <v>252</v>
      </c>
      <c r="F455" t="s">
        <v>270</v>
      </c>
      <c r="G455" t="s">
        <v>288</v>
      </c>
      <c r="H455" t="s">
        <v>295</v>
      </c>
      <c r="I455" t="s">
        <v>299</v>
      </c>
      <c r="J455" t="s">
        <v>265</v>
      </c>
      <c r="K455" t="s">
        <v>265</v>
      </c>
      <c r="L455" t="s">
        <v>265</v>
      </c>
      <c r="M455" t="s">
        <v>265</v>
      </c>
      <c r="N455" t="s">
        <v>265</v>
      </c>
      <c r="O455" t="s">
        <v>358</v>
      </c>
      <c r="P455" t="s">
        <v>265</v>
      </c>
      <c r="Q455" t="s">
        <v>265</v>
      </c>
      <c r="R455" t="s">
        <v>265</v>
      </c>
      <c r="S455" t="s">
        <v>265</v>
      </c>
      <c r="T455" t="s">
        <v>265</v>
      </c>
      <c r="U455" t="s">
        <v>265</v>
      </c>
      <c r="V455" t="s">
        <v>265</v>
      </c>
      <c r="W455" t="s">
        <v>265</v>
      </c>
      <c r="X455" t="s">
        <v>265</v>
      </c>
      <c r="Y455" t="s">
        <v>265</v>
      </c>
      <c r="AA455" t="s">
        <v>265</v>
      </c>
      <c r="AB455" t="s">
        <v>265</v>
      </c>
      <c r="AC455" t="s">
        <v>265</v>
      </c>
      <c r="AE455" t="str">
        <f t="shared" si="14"/>
        <v>Chris Chiozza</v>
      </c>
      <c r="AF455" t="str">
        <f t="shared" si="15"/>
        <v>Chris Chiozza</v>
      </c>
      <c r="AG455" s="4">
        <f>INDEX(PlayerInfo!B:B,MATCH($AE455,PlayerInfo!$A:$A,0))</f>
        <v>35024</v>
      </c>
      <c r="AH455" t="str">
        <f>INDEX(PlayerInfo!C:C,MATCH($AE455,PlayerInfo!$A:$A,0))</f>
        <v>Memphis, TN</v>
      </c>
      <c r="AI455" t="str">
        <f>INDEX(PlayerInfo!D:D,MATCH($AE455,PlayerInfo!$A:$A,0))</f>
        <v>5'11</v>
      </c>
      <c r="AJ455">
        <f>INDEX(PlayerInfo!E:E,MATCH($AE455,PlayerInfo!$A:$A,0))</f>
        <v>175</v>
      </c>
      <c r="AK455" t="str">
        <f>INDEX(PlayerInfo!F:F,MATCH($AE455,PlayerInfo!$A:$A,0))</f>
        <v>Florida</v>
      </c>
      <c r="AL455" t="str">
        <f>INDEX(PlayerInfo!G:G,MATCH($AE455,PlayerInfo!$A:$A,0))</f>
        <v>Undrafted</v>
      </c>
    </row>
    <row r="456" spans="1:38" x14ac:dyDescent="0.25">
      <c r="A456" t="s">
        <v>56</v>
      </c>
      <c r="B456" t="s">
        <v>138</v>
      </c>
      <c r="C456" t="s">
        <v>212</v>
      </c>
      <c r="D456" t="s">
        <v>224</v>
      </c>
      <c r="E456" t="s">
        <v>242</v>
      </c>
      <c r="F456" t="s">
        <v>260</v>
      </c>
      <c r="G456" t="s">
        <v>278</v>
      </c>
      <c r="H456" t="s">
        <v>296</v>
      </c>
      <c r="I456" t="s">
        <v>300</v>
      </c>
      <c r="J456" t="s">
        <v>265</v>
      </c>
      <c r="K456" t="s">
        <v>265</v>
      </c>
      <c r="L456" t="s">
        <v>265</v>
      </c>
      <c r="M456" t="s">
        <v>265</v>
      </c>
      <c r="N456" t="s">
        <v>265</v>
      </c>
      <c r="O456" t="s">
        <v>348</v>
      </c>
      <c r="P456" t="s">
        <v>265</v>
      </c>
      <c r="Q456" t="s">
        <v>265</v>
      </c>
      <c r="R456" t="s">
        <v>265</v>
      </c>
      <c r="S456" t="s">
        <v>265</v>
      </c>
      <c r="T456" t="s">
        <v>265</v>
      </c>
      <c r="U456" t="s">
        <v>265</v>
      </c>
      <c r="V456" t="s">
        <v>265</v>
      </c>
      <c r="W456" t="s">
        <v>265</v>
      </c>
      <c r="X456" t="s">
        <v>265</v>
      </c>
      <c r="Y456" t="s">
        <v>265</v>
      </c>
      <c r="AA456" t="s">
        <v>265</v>
      </c>
      <c r="AB456" t="s">
        <v>265</v>
      </c>
      <c r="AC456" t="s">
        <v>265</v>
      </c>
      <c r="AE456" t="str">
        <f t="shared" si="14"/>
        <v>Draymond Green</v>
      </c>
      <c r="AF456" t="str">
        <f t="shared" si="15"/>
        <v>Draymond Green</v>
      </c>
      <c r="AG456" s="4">
        <f>INDEX(PlayerInfo!B:B,MATCH($AE456,PlayerInfo!$A:$A,0))</f>
        <v>32936</v>
      </c>
      <c r="AH456" t="str">
        <f>INDEX(PlayerInfo!C:C,MATCH($AE456,PlayerInfo!$A:$A,0))</f>
        <v>Saginaw, MI</v>
      </c>
      <c r="AI456" t="str">
        <f>INDEX(PlayerInfo!D:D,MATCH($AE456,PlayerInfo!$A:$A,0))</f>
        <v>6'6</v>
      </c>
      <c r="AJ456">
        <f>INDEX(PlayerInfo!E:E,MATCH($AE456,PlayerInfo!$A:$A,0))</f>
        <v>230</v>
      </c>
      <c r="AK456" t="str">
        <f>INDEX(PlayerInfo!F:F,MATCH($AE456,PlayerInfo!$A:$A,0))</f>
        <v>Michigan State</v>
      </c>
      <c r="AL456" t="str">
        <f>INDEX(PlayerInfo!G:G,MATCH($AE456,PlayerInfo!$A:$A,0))</f>
        <v>Rd 2, Pk 35 - GSW</v>
      </c>
    </row>
    <row r="457" spans="1:38" x14ac:dyDescent="0.25">
      <c r="A457" t="s">
        <v>56</v>
      </c>
      <c r="B457" t="s">
        <v>138</v>
      </c>
      <c r="C457" t="s">
        <v>212</v>
      </c>
      <c r="D457" t="s">
        <v>236</v>
      </c>
      <c r="E457" t="s">
        <v>254</v>
      </c>
      <c r="F457" t="s">
        <v>272</v>
      </c>
      <c r="G457" t="s">
        <v>290</v>
      </c>
      <c r="H457" t="s">
        <v>297</v>
      </c>
      <c r="I457" t="s">
        <v>301</v>
      </c>
      <c r="J457" t="s">
        <v>265</v>
      </c>
      <c r="K457" t="s">
        <v>265</v>
      </c>
      <c r="L457" t="s">
        <v>265</v>
      </c>
      <c r="M457" t="s">
        <v>265</v>
      </c>
      <c r="N457" t="s">
        <v>265</v>
      </c>
      <c r="O457" t="s">
        <v>360</v>
      </c>
      <c r="P457" t="s">
        <v>265</v>
      </c>
      <c r="Q457" t="s">
        <v>265</v>
      </c>
      <c r="R457" t="s">
        <v>265</v>
      </c>
      <c r="S457" t="s">
        <v>265</v>
      </c>
      <c r="T457" t="s">
        <v>265</v>
      </c>
      <c r="U457" t="s">
        <v>265</v>
      </c>
      <c r="V457" t="s">
        <v>265</v>
      </c>
      <c r="W457" t="s">
        <v>265</v>
      </c>
      <c r="X457" t="s">
        <v>265</v>
      </c>
      <c r="Y457" t="s">
        <v>265</v>
      </c>
      <c r="AA457" t="s">
        <v>265</v>
      </c>
      <c r="AB457" t="s">
        <v>265</v>
      </c>
      <c r="AC457" t="s">
        <v>265</v>
      </c>
      <c r="AE457" t="str">
        <f t="shared" si="14"/>
        <v>Andre Iguodala</v>
      </c>
      <c r="AF457" t="str">
        <f t="shared" si="15"/>
        <v>Andre Iguodala</v>
      </c>
      <c r="AG457" s="4">
        <f>INDEX(PlayerInfo!B:B,MATCH($AE457,PlayerInfo!$A:$A,0))</f>
        <v>30709</v>
      </c>
      <c r="AH457" t="str">
        <f>INDEX(PlayerInfo!C:C,MATCH($AE457,PlayerInfo!$A:$A,0))</f>
        <v>Springfield, IL</v>
      </c>
      <c r="AI457" t="str">
        <f>INDEX(PlayerInfo!D:D,MATCH($AE457,PlayerInfo!$A:$A,0))</f>
        <v>6'6</v>
      </c>
      <c r="AJ457">
        <f>INDEX(PlayerInfo!E:E,MATCH($AE457,PlayerInfo!$A:$A,0))</f>
        <v>215</v>
      </c>
      <c r="AK457" t="str">
        <f>INDEX(PlayerInfo!F:F,MATCH($AE457,PlayerInfo!$A:$A,0))</f>
        <v>Arizona</v>
      </c>
      <c r="AL457" t="str">
        <f>INDEX(PlayerInfo!G:G,MATCH($AE457,PlayerInfo!$A:$A,0))</f>
        <v>Rd 1, Pk 9 - PHI</v>
      </c>
    </row>
    <row r="458" spans="1:38" x14ac:dyDescent="0.25">
      <c r="A458" t="s">
        <v>56</v>
      </c>
      <c r="B458" t="s">
        <v>138</v>
      </c>
      <c r="C458" t="s">
        <v>212</v>
      </c>
      <c r="D458" t="s">
        <v>237</v>
      </c>
      <c r="E458" t="s">
        <v>255</v>
      </c>
      <c r="F458" t="s">
        <v>273</v>
      </c>
      <c r="G458" t="s">
        <v>291</v>
      </c>
      <c r="H458" t="s">
        <v>296</v>
      </c>
      <c r="I458" t="s">
        <v>300</v>
      </c>
      <c r="J458" t="s">
        <v>265</v>
      </c>
      <c r="K458" t="s">
        <v>265</v>
      </c>
      <c r="L458" t="s">
        <v>265</v>
      </c>
      <c r="M458" t="s">
        <v>265</v>
      </c>
      <c r="N458" t="s">
        <v>265</v>
      </c>
      <c r="O458" t="s">
        <v>361</v>
      </c>
      <c r="P458" t="s">
        <v>265</v>
      </c>
      <c r="Q458" t="s">
        <v>265</v>
      </c>
      <c r="R458" t="s">
        <v>265</v>
      </c>
      <c r="S458" t="s">
        <v>265</v>
      </c>
      <c r="T458" t="s">
        <v>265</v>
      </c>
      <c r="U458" t="s">
        <v>265</v>
      </c>
      <c r="V458" t="s">
        <v>265</v>
      </c>
      <c r="W458" t="s">
        <v>265</v>
      </c>
      <c r="X458" t="s">
        <v>265</v>
      </c>
      <c r="Y458" t="s">
        <v>265</v>
      </c>
      <c r="AA458" t="s">
        <v>265</v>
      </c>
      <c r="AB458" t="s">
        <v>265</v>
      </c>
      <c r="AC458" t="s">
        <v>265</v>
      </c>
      <c r="AE458" t="str">
        <f t="shared" si="14"/>
        <v>Otto Porter Jr</v>
      </c>
      <c r="AF458" t="str">
        <f t="shared" si="15"/>
        <v>Otto Porter Jr</v>
      </c>
      <c r="AG458" s="4">
        <f>INDEX(PlayerInfo!B:B,MATCH($AE458,PlayerInfo!$A:$A,0))</f>
        <v>34123</v>
      </c>
      <c r="AH458" t="str">
        <f>INDEX(PlayerInfo!C:C,MATCH($AE458,PlayerInfo!$A:$A,0))</f>
        <v>St. Louis, MO</v>
      </c>
      <c r="AI458" t="str">
        <f>INDEX(PlayerInfo!D:D,MATCH($AE458,PlayerInfo!$A:$A,0))</f>
        <v>6'8</v>
      </c>
      <c r="AJ458">
        <f>INDEX(PlayerInfo!E:E,MATCH($AE458,PlayerInfo!$A:$A,0))</f>
        <v>200</v>
      </c>
      <c r="AK458" t="str">
        <f>INDEX(PlayerInfo!F:F,MATCH($AE458,PlayerInfo!$A:$A,0))</f>
        <v>Georgetown</v>
      </c>
      <c r="AL458" t="str">
        <f>INDEX(PlayerInfo!G:G,MATCH($AE458,PlayerInfo!$A:$A,0))</f>
        <v>Rd 1, Pk 3 - WAS</v>
      </c>
    </row>
    <row r="459" spans="1:38" x14ac:dyDescent="0.25">
      <c r="A459" t="s">
        <v>56</v>
      </c>
      <c r="B459" t="s">
        <v>138</v>
      </c>
      <c r="C459" t="s">
        <v>212</v>
      </c>
      <c r="D459" t="s">
        <v>233</v>
      </c>
      <c r="E459" t="s">
        <v>251</v>
      </c>
      <c r="F459" t="s">
        <v>269</v>
      </c>
      <c r="G459" t="s">
        <v>287</v>
      </c>
      <c r="H459" t="s">
        <v>295</v>
      </c>
      <c r="I459" t="s">
        <v>299</v>
      </c>
      <c r="J459" t="s">
        <v>265</v>
      </c>
      <c r="K459" t="s">
        <v>265</v>
      </c>
      <c r="L459" t="s">
        <v>265</v>
      </c>
      <c r="M459" t="s">
        <v>265</v>
      </c>
      <c r="N459" t="s">
        <v>265</v>
      </c>
      <c r="O459" t="s">
        <v>357</v>
      </c>
      <c r="P459" t="s">
        <v>265</v>
      </c>
      <c r="Q459" t="s">
        <v>265</v>
      </c>
      <c r="R459" t="s">
        <v>265</v>
      </c>
      <c r="S459" t="s">
        <v>265</v>
      </c>
      <c r="T459" t="s">
        <v>265</v>
      </c>
      <c r="U459" t="s">
        <v>265</v>
      </c>
      <c r="V459" t="s">
        <v>265</v>
      </c>
      <c r="W459" t="s">
        <v>265</v>
      </c>
      <c r="X459" t="s">
        <v>265</v>
      </c>
      <c r="Y459" t="s">
        <v>265</v>
      </c>
      <c r="AA459" t="s">
        <v>265</v>
      </c>
      <c r="AB459" t="s">
        <v>265</v>
      </c>
      <c r="AC459" t="s">
        <v>265</v>
      </c>
      <c r="AE459" t="str">
        <f t="shared" si="14"/>
        <v>Quinndary Weatherspoon</v>
      </c>
      <c r="AF459" t="str">
        <f t="shared" si="15"/>
        <v>Quinndary Weatherspoon</v>
      </c>
      <c r="AG459" s="4">
        <f>INDEX(PlayerInfo!B:B,MATCH($AE459,PlayerInfo!$A:$A,0))</f>
        <v>35318</v>
      </c>
      <c r="AH459" t="str">
        <f>INDEX(PlayerInfo!C:C,MATCH($AE459,PlayerInfo!$A:$A,0))</f>
        <v>Canton, Mississippi</v>
      </c>
      <c r="AI459" t="str">
        <f>INDEX(PlayerInfo!D:D,MATCH($AE459,PlayerInfo!$A:$A,0))</f>
        <v>6'3</v>
      </c>
      <c r="AJ459">
        <f>INDEX(PlayerInfo!E:E,MATCH($AE459,PlayerInfo!$A:$A,0))</f>
        <v>205</v>
      </c>
      <c r="AK459" t="str">
        <f>INDEX(PlayerInfo!F:F,MATCH($AE459,PlayerInfo!$A:$A,0))</f>
        <v>Mississippi State</v>
      </c>
      <c r="AL459" t="str">
        <f>INDEX(PlayerInfo!G:G,MATCH($AE459,PlayerInfo!$A:$A,0))</f>
        <v>Rd 2, Pk 49 - SAS</v>
      </c>
    </row>
    <row r="460" spans="1:38" x14ac:dyDescent="0.25">
      <c r="A460" t="s">
        <v>56</v>
      </c>
      <c r="B460" t="s">
        <v>138</v>
      </c>
      <c r="C460" t="s">
        <v>212</v>
      </c>
      <c r="D460" t="s">
        <v>239</v>
      </c>
      <c r="E460" t="s">
        <v>257</v>
      </c>
      <c r="F460" t="s">
        <v>275</v>
      </c>
      <c r="G460" t="s">
        <v>293</v>
      </c>
      <c r="H460" t="s">
        <v>298</v>
      </c>
      <c r="I460" t="s">
        <v>302</v>
      </c>
      <c r="J460" t="s">
        <v>265</v>
      </c>
      <c r="K460" t="s">
        <v>265</v>
      </c>
      <c r="L460" t="s">
        <v>265</v>
      </c>
      <c r="M460" t="s">
        <v>265</v>
      </c>
      <c r="N460" t="s">
        <v>265</v>
      </c>
      <c r="O460" t="s">
        <v>363</v>
      </c>
      <c r="P460" t="s">
        <v>265</v>
      </c>
      <c r="Q460" t="s">
        <v>265</v>
      </c>
      <c r="R460" t="s">
        <v>265</v>
      </c>
      <c r="S460" t="s">
        <v>265</v>
      </c>
      <c r="T460" t="s">
        <v>265</v>
      </c>
      <c r="U460" t="s">
        <v>265</v>
      </c>
      <c r="V460" t="s">
        <v>265</v>
      </c>
      <c r="W460" t="s">
        <v>265</v>
      </c>
      <c r="X460" t="s">
        <v>265</v>
      </c>
      <c r="Y460" t="s">
        <v>265</v>
      </c>
      <c r="AA460" t="s">
        <v>265</v>
      </c>
      <c r="AB460" t="s">
        <v>265</v>
      </c>
      <c r="AC460" t="s">
        <v>265</v>
      </c>
      <c r="AE460" t="str">
        <f t="shared" si="14"/>
        <v>James Wiseman</v>
      </c>
      <c r="AF460" t="str">
        <f t="shared" si="15"/>
        <v>James Wiseman</v>
      </c>
      <c r="AG460" s="4">
        <f>INDEX(PlayerInfo!B:B,MATCH($AE460,PlayerInfo!$A:$A,0))</f>
        <v>36981</v>
      </c>
      <c r="AH460" t="str">
        <f>INDEX(PlayerInfo!C:C,MATCH($AE460,PlayerInfo!$A:$A,0))</f>
        <v>Nashville, TN</v>
      </c>
      <c r="AI460" t="str">
        <f>INDEX(PlayerInfo!D:D,MATCH($AE460,PlayerInfo!$A:$A,0))</f>
        <v>7'0</v>
      </c>
      <c r="AJ460">
        <f>INDEX(PlayerInfo!E:E,MATCH($AE460,PlayerInfo!$A:$A,0))</f>
        <v>240</v>
      </c>
      <c r="AK460" t="str">
        <f>INDEX(PlayerInfo!F:F,MATCH($AE460,PlayerInfo!$A:$A,0))</f>
        <v>Memphis</v>
      </c>
      <c r="AL460" t="str">
        <f>INDEX(PlayerInfo!G:G,MATCH($AE460,PlayerInfo!$A:$A,0))</f>
        <v>Rd 1, Pk 2 - GSW</v>
      </c>
    </row>
    <row r="461" spans="1:38" x14ac:dyDescent="0.25">
      <c r="A461" t="s">
        <v>57</v>
      </c>
      <c r="B461" t="s">
        <v>139</v>
      </c>
      <c r="C461" t="s">
        <v>198</v>
      </c>
      <c r="D461" t="s">
        <v>238</v>
      </c>
      <c r="E461" t="s">
        <v>256</v>
      </c>
      <c r="F461" t="s">
        <v>274</v>
      </c>
      <c r="G461" t="s">
        <v>292</v>
      </c>
      <c r="H461" t="s">
        <v>296</v>
      </c>
      <c r="I461" t="s">
        <v>300</v>
      </c>
      <c r="J461" t="s">
        <v>313</v>
      </c>
      <c r="K461" t="s">
        <v>346</v>
      </c>
      <c r="L461" t="s">
        <v>321</v>
      </c>
      <c r="M461" t="s">
        <v>261</v>
      </c>
      <c r="N461" t="s">
        <v>262</v>
      </c>
      <c r="O461" t="s">
        <v>362</v>
      </c>
      <c r="P461" t="s">
        <v>264</v>
      </c>
      <c r="Q461" t="s">
        <v>270</v>
      </c>
      <c r="R461" t="s">
        <v>270</v>
      </c>
      <c r="S461" t="s">
        <v>261</v>
      </c>
      <c r="T461" t="s">
        <v>265</v>
      </c>
      <c r="U461" t="s">
        <v>263</v>
      </c>
      <c r="V461" t="s">
        <v>259</v>
      </c>
      <c r="W461" t="s">
        <v>270</v>
      </c>
      <c r="X461" t="s">
        <v>270</v>
      </c>
      <c r="Y461" t="s">
        <v>270</v>
      </c>
      <c r="AA461" t="s">
        <v>264</v>
      </c>
      <c r="AB461" t="s">
        <v>389</v>
      </c>
      <c r="AC461" t="s">
        <v>265</v>
      </c>
      <c r="AD461" t="s">
        <v>396</v>
      </c>
      <c r="AE461" t="str">
        <f t="shared" si="14"/>
        <v>Andrew Wiggins</v>
      </c>
      <c r="AF461" t="str">
        <f t="shared" si="15"/>
        <v>Andrew Wiggins</v>
      </c>
      <c r="AG461" s="4">
        <f>INDEX(PlayerInfo!B:B,MATCH($AE461,PlayerInfo!$A:$A,0))</f>
        <v>34753</v>
      </c>
      <c r="AH461" t="str">
        <f>INDEX(PlayerInfo!C:C,MATCH($AE461,PlayerInfo!$A:$A,0))</f>
        <v>Toronto, ON</v>
      </c>
      <c r="AI461" t="str">
        <f>INDEX(PlayerInfo!D:D,MATCH($AE461,PlayerInfo!$A:$A,0))</f>
        <v>6'7</v>
      </c>
      <c r="AJ461">
        <f>INDEX(PlayerInfo!E:E,MATCH($AE461,PlayerInfo!$A:$A,0))</f>
        <v>197</v>
      </c>
      <c r="AK461" t="str">
        <f>INDEX(PlayerInfo!F:F,MATCH($AE461,PlayerInfo!$A:$A,0))</f>
        <v>Kansas</v>
      </c>
      <c r="AL461" t="str">
        <f>INDEX(PlayerInfo!G:G,MATCH($AE461,PlayerInfo!$A:$A,0))</f>
        <v>Rd 1, Pk 1 - CLE</v>
      </c>
    </row>
    <row r="462" spans="1:38" x14ac:dyDescent="0.25">
      <c r="A462" t="s">
        <v>57</v>
      </c>
      <c r="B462" t="s">
        <v>139</v>
      </c>
      <c r="C462" t="s">
        <v>198</v>
      </c>
      <c r="D462" t="s">
        <v>237</v>
      </c>
      <c r="E462" t="s">
        <v>255</v>
      </c>
      <c r="F462" t="s">
        <v>273</v>
      </c>
      <c r="G462" t="s">
        <v>291</v>
      </c>
      <c r="H462" t="s">
        <v>296</v>
      </c>
      <c r="I462" t="s">
        <v>300</v>
      </c>
      <c r="J462" t="s">
        <v>305</v>
      </c>
      <c r="K462" t="s">
        <v>329</v>
      </c>
      <c r="L462" t="s">
        <v>266</v>
      </c>
      <c r="M462" t="s">
        <v>263</v>
      </c>
      <c r="N462" t="s">
        <v>266</v>
      </c>
      <c r="O462" t="s">
        <v>361</v>
      </c>
      <c r="P462" t="s">
        <v>265</v>
      </c>
      <c r="Q462" t="s">
        <v>265</v>
      </c>
      <c r="R462" t="s">
        <v>270</v>
      </c>
      <c r="S462" t="s">
        <v>261</v>
      </c>
      <c r="T462" t="s">
        <v>265</v>
      </c>
      <c r="U462" t="s">
        <v>270</v>
      </c>
      <c r="V462" t="s">
        <v>265</v>
      </c>
      <c r="W462" t="s">
        <v>264</v>
      </c>
      <c r="X462" t="s">
        <v>264</v>
      </c>
      <c r="Y462" t="s">
        <v>265</v>
      </c>
      <c r="AA462" t="s">
        <v>265</v>
      </c>
      <c r="AB462" t="s">
        <v>327</v>
      </c>
      <c r="AC462" t="s">
        <v>265</v>
      </c>
      <c r="AD462" t="s">
        <v>397</v>
      </c>
      <c r="AE462" t="str">
        <f t="shared" si="14"/>
        <v>Otto Porter Jr</v>
      </c>
      <c r="AF462" t="str">
        <f t="shared" si="15"/>
        <v>Otto Porter Jr</v>
      </c>
      <c r="AG462" s="4">
        <f>INDEX(PlayerInfo!B:B,MATCH($AE462,PlayerInfo!$A:$A,0))</f>
        <v>34123</v>
      </c>
      <c r="AH462" t="str">
        <f>INDEX(PlayerInfo!C:C,MATCH($AE462,PlayerInfo!$A:$A,0))</f>
        <v>St. Louis, MO</v>
      </c>
      <c r="AI462" t="str">
        <f>INDEX(PlayerInfo!D:D,MATCH($AE462,PlayerInfo!$A:$A,0))</f>
        <v>6'8</v>
      </c>
      <c r="AJ462">
        <f>INDEX(PlayerInfo!E:E,MATCH($AE462,PlayerInfo!$A:$A,0))</f>
        <v>200</v>
      </c>
      <c r="AK462" t="str">
        <f>INDEX(PlayerInfo!F:F,MATCH($AE462,PlayerInfo!$A:$A,0))</f>
        <v>Georgetown</v>
      </c>
      <c r="AL462" t="str">
        <f>INDEX(PlayerInfo!G:G,MATCH($AE462,PlayerInfo!$A:$A,0))</f>
        <v>Rd 1, Pk 3 - WAS</v>
      </c>
    </row>
    <row r="463" spans="1:38" x14ac:dyDescent="0.25">
      <c r="A463" t="s">
        <v>57</v>
      </c>
      <c r="B463" t="s">
        <v>139</v>
      </c>
      <c r="C463" t="s">
        <v>198</v>
      </c>
      <c r="D463" t="s">
        <v>225</v>
      </c>
      <c r="E463" t="s">
        <v>243</v>
      </c>
      <c r="F463" t="s">
        <v>261</v>
      </c>
      <c r="G463" t="s">
        <v>279</v>
      </c>
      <c r="H463" t="s">
        <v>296</v>
      </c>
      <c r="I463" t="s">
        <v>300</v>
      </c>
      <c r="J463" t="s">
        <v>274</v>
      </c>
      <c r="K463" t="s">
        <v>318</v>
      </c>
      <c r="L463" t="s">
        <v>270</v>
      </c>
      <c r="M463" t="s">
        <v>264</v>
      </c>
      <c r="N463" t="s">
        <v>259</v>
      </c>
      <c r="O463" t="s">
        <v>349</v>
      </c>
      <c r="P463" t="s">
        <v>265</v>
      </c>
      <c r="Q463" t="s">
        <v>265</v>
      </c>
      <c r="R463" t="s">
        <v>265</v>
      </c>
      <c r="S463" t="s">
        <v>265</v>
      </c>
      <c r="T463" t="s">
        <v>265</v>
      </c>
      <c r="U463" t="s">
        <v>317</v>
      </c>
      <c r="V463" t="s">
        <v>263</v>
      </c>
      <c r="W463" t="s">
        <v>264</v>
      </c>
      <c r="X463" t="s">
        <v>264</v>
      </c>
      <c r="Y463" t="s">
        <v>265</v>
      </c>
      <c r="AA463" t="s">
        <v>264</v>
      </c>
      <c r="AB463" t="s">
        <v>372</v>
      </c>
      <c r="AC463" t="s">
        <v>265</v>
      </c>
      <c r="AD463" t="s">
        <v>298</v>
      </c>
      <c r="AE463" t="str">
        <f t="shared" si="14"/>
        <v>Kevon Looney</v>
      </c>
      <c r="AF463" t="str">
        <f t="shared" si="15"/>
        <v>Kevon Looney</v>
      </c>
      <c r="AG463" s="4">
        <f>INDEX(PlayerInfo!B:B,MATCH($AE463,PlayerInfo!$A:$A,0))</f>
        <v>35101</v>
      </c>
      <c r="AH463" t="str">
        <f>INDEX(PlayerInfo!C:C,MATCH($AE463,PlayerInfo!$A:$A,0))</f>
        <v>Milwaukee, WI</v>
      </c>
      <c r="AI463" t="str">
        <f>INDEX(PlayerInfo!D:D,MATCH($AE463,PlayerInfo!$A:$A,0))</f>
        <v>6'9</v>
      </c>
      <c r="AJ463">
        <f>INDEX(PlayerInfo!E:E,MATCH($AE463,PlayerInfo!$A:$A,0))</f>
        <v>222</v>
      </c>
      <c r="AK463" t="str">
        <f>INDEX(PlayerInfo!F:F,MATCH($AE463,PlayerInfo!$A:$A,0))</f>
        <v>UCLA</v>
      </c>
      <c r="AL463" t="str">
        <f>INDEX(PlayerInfo!G:G,MATCH($AE463,PlayerInfo!$A:$A,0))</f>
        <v>Rd 1, Pk 30 - GSW</v>
      </c>
    </row>
    <row r="464" spans="1:38" x14ac:dyDescent="0.25">
      <c r="A464" t="s">
        <v>57</v>
      </c>
      <c r="B464" t="s">
        <v>139</v>
      </c>
      <c r="C464" t="s">
        <v>198</v>
      </c>
      <c r="D464" t="s">
        <v>227</v>
      </c>
      <c r="E464" t="s">
        <v>245</v>
      </c>
      <c r="F464" t="s">
        <v>263</v>
      </c>
      <c r="G464" t="s">
        <v>281</v>
      </c>
      <c r="H464" t="s">
        <v>295</v>
      </c>
      <c r="I464" t="s">
        <v>299</v>
      </c>
      <c r="J464" t="s">
        <v>273</v>
      </c>
      <c r="K464" t="s">
        <v>306</v>
      </c>
      <c r="L464" t="s">
        <v>322</v>
      </c>
      <c r="M464" t="s">
        <v>261</v>
      </c>
      <c r="N464" t="s">
        <v>305</v>
      </c>
      <c r="O464" t="s">
        <v>351</v>
      </c>
      <c r="P464" t="s">
        <v>261</v>
      </c>
      <c r="Q464" t="s">
        <v>261</v>
      </c>
      <c r="R464" t="s">
        <v>263</v>
      </c>
      <c r="S464" t="s">
        <v>266</v>
      </c>
      <c r="T464" t="s">
        <v>270</v>
      </c>
      <c r="U464" t="s">
        <v>264</v>
      </c>
      <c r="V464" t="s">
        <v>263</v>
      </c>
      <c r="W464" t="s">
        <v>263</v>
      </c>
      <c r="X464" t="s">
        <v>264</v>
      </c>
      <c r="Y464" t="s">
        <v>270</v>
      </c>
      <c r="AA464" t="s">
        <v>265</v>
      </c>
      <c r="AB464" t="s">
        <v>386</v>
      </c>
      <c r="AC464" t="s">
        <v>265</v>
      </c>
      <c r="AD464" t="s">
        <v>398</v>
      </c>
      <c r="AE464" t="str">
        <f t="shared" si="14"/>
        <v>Jordan Poole</v>
      </c>
      <c r="AF464" t="str">
        <f t="shared" si="15"/>
        <v>Jordan Poole</v>
      </c>
      <c r="AG464" s="4">
        <f>INDEX(PlayerInfo!B:B,MATCH($AE464,PlayerInfo!$A:$A,0))</f>
        <v>36330</v>
      </c>
      <c r="AH464" t="str">
        <f>INDEX(PlayerInfo!C:C,MATCH($AE464,PlayerInfo!$A:$A,0))</f>
        <v>Milwaukee, WI</v>
      </c>
      <c r="AI464" t="str">
        <f>INDEX(PlayerInfo!D:D,MATCH($AE464,PlayerInfo!$A:$A,0))</f>
        <v>6'4</v>
      </c>
      <c r="AJ464">
        <f>INDEX(PlayerInfo!E:E,MATCH($AE464,PlayerInfo!$A:$A,0))</f>
        <v>194</v>
      </c>
      <c r="AK464" t="str">
        <f>INDEX(PlayerInfo!F:F,MATCH($AE464,PlayerInfo!$A:$A,0))</f>
        <v>Michigan</v>
      </c>
      <c r="AL464" t="str">
        <f>INDEX(PlayerInfo!G:G,MATCH($AE464,PlayerInfo!$A:$A,0))</f>
        <v>Rd 1, Pk 28 - GSW</v>
      </c>
    </row>
    <row r="465" spans="1:38" x14ac:dyDescent="0.25">
      <c r="A465" t="s">
        <v>57</v>
      </c>
      <c r="B465" t="s">
        <v>139</v>
      </c>
      <c r="C465" t="s">
        <v>198</v>
      </c>
      <c r="D465" t="s">
        <v>235</v>
      </c>
      <c r="E465" t="s">
        <v>253</v>
      </c>
      <c r="F465" t="s">
        <v>271</v>
      </c>
      <c r="G465" t="s">
        <v>289</v>
      </c>
      <c r="H465" t="s">
        <v>295</v>
      </c>
      <c r="I465" t="s">
        <v>299</v>
      </c>
      <c r="J465" t="s">
        <v>315</v>
      </c>
      <c r="K465" t="s">
        <v>319</v>
      </c>
      <c r="L465" t="s">
        <v>312</v>
      </c>
      <c r="M465" t="s">
        <v>261</v>
      </c>
      <c r="N465" t="s">
        <v>321</v>
      </c>
      <c r="O465" t="s">
        <v>359</v>
      </c>
      <c r="P465" t="s">
        <v>263</v>
      </c>
      <c r="Q465" t="s">
        <v>259</v>
      </c>
      <c r="R465" t="s">
        <v>263</v>
      </c>
      <c r="S465" t="s">
        <v>266</v>
      </c>
      <c r="T465" t="s">
        <v>264</v>
      </c>
      <c r="U465" t="s">
        <v>325</v>
      </c>
      <c r="V465" t="s">
        <v>270</v>
      </c>
      <c r="W465" t="s">
        <v>270</v>
      </c>
      <c r="X465" t="s">
        <v>265</v>
      </c>
      <c r="Y465" t="s">
        <v>259</v>
      </c>
      <c r="AA465" t="s">
        <v>265</v>
      </c>
      <c r="AB465" t="s">
        <v>379</v>
      </c>
      <c r="AC465" t="s">
        <v>265</v>
      </c>
      <c r="AD465" t="s">
        <v>399</v>
      </c>
      <c r="AE465" t="str">
        <f t="shared" si="14"/>
        <v>Stephen Curry</v>
      </c>
      <c r="AF465" t="str">
        <f t="shared" si="15"/>
        <v>Stephen Curry</v>
      </c>
      <c r="AG465" s="4">
        <f>INDEX(PlayerInfo!B:B,MATCH($AE465,PlayerInfo!$A:$A,0))</f>
        <v>32216</v>
      </c>
      <c r="AH465" t="str">
        <f>INDEX(PlayerInfo!C:C,MATCH($AE465,PlayerInfo!$A:$A,0))</f>
        <v>Akron, OH</v>
      </c>
      <c r="AI465" t="str">
        <f>INDEX(PlayerInfo!D:D,MATCH($AE465,PlayerInfo!$A:$A,0))</f>
        <v>6'2</v>
      </c>
      <c r="AJ465">
        <f>INDEX(PlayerInfo!E:E,MATCH($AE465,PlayerInfo!$A:$A,0))</f>
        <v>185</v>
      </c>
      <c r="AK465" t="str">
        <f>INDEX(PlayerInfo!F:F,MATCH($AE465,PlayerInfo!$A:$A,0))</f>
        <v>Davidson</v>
      </c>
      <c r="AL465" t="str">
        <f>INDEX(PlayerInfo!G:G,MATCH($AE465,PlayerInfo!$A:$A,0))</f>
        <v>Rd 1, Pk 7 - GSW</v>
      </c>
    </row>
    <row r="466" spans="1:38" x14ac:dyDescent="0.25">
      <c r="A466" t="s">
        <v>57</v>
      </c>
      <c r="B466" t="s">
        <v>139</v>
      </c>
      <c r="C466" t="s">
        <v>198</v>
      </c>
      <c r="D466" t="s">
        <v>229</v>
      </c>
      <c r="E466" t="s">
        <v>247</v>
      </c>
      <c r="F466" t="s">
        <v>265</v>
      </c>
      <c r="G466" t="s">
        <v>283</v>
      </c>
      <c r="H466" t="s">
        <v>295</v>
      </c>
      <c r="I466" t="s">
        <v>299</v>
      </c>
      <c r="J466" t="s">
        <v>274</v>
      </c>
      <c r="K466" t="s">
        <v>320</v>
      </c>
      <c r="L466" t="s">
        <v>265</v>
      </c>
      <c r="M466" t="s">
        <v>265</v>
      </c>
      <c r="N466" t="s">
        <v>265</v>
      </c>
      <c r="O466" t="s">
        <v>353</v>
      </c>
      <c r="P466" t="s">
        <v>265</v>
      </c>
      <c r="Q466" t="s">
        <v>265</v>
      </c>
      <c r="R466" t="s">
        <v>265</v>
      </c>
      <c r="S466" t="s">
        <v>265</v>
      </c>
      <c r="T466" t="s">
        <v>265</v>
      </c>
      <c r="U466" t="s">
        <v>259</v>
      </c>
      <c r="V466" t="s">
        <v>265</v>
      </c>
      <c r="W466" t="s">
        <v>265</v>
      </c>
      <c r="X466" t="s">
        <v>265</v>
      </c>
      <c r="Y466" t="s">
        <v>265</v>
      </c>
      <c r="AA466" t="s">
        <v>264</v>
      </c>
      <c r="AB466" t="s">
        <v>380</v>
      </c>
      <c r="AC466" t="s">
        <v>264</v>
      </c>
      <c r="AE466" t="str">
        <f t="shared" si="14"/>
        <v>Gary Payton Ii</v>
      </c>
      <c r="AF466" t="str">
        <f t="shared" si="15"/>
        <v>Gary Payton II</v>
      </c>
      <c r="AG466" s="4">
        <f>INDEX(PlayerInfo!B:B,MATCH($AE466,PlayerInfo!$A:$A,0))</f>
        <v>33939</v>
      </c>
      <c r="AH466" t="str">
        <f>INDEX(PlayerInfo!C:C,MATCH($AE466,PlayerInfo!$A:$A,0))</f>
        <v>Seattle, WA</v>
      </c>
      <c r="AI466" t="str">
        <f>INDEX(PlayerInfo!D:D,MATCH($AE466,PlayerInfo!$A:$A,0))</f>
        <v>6'3</v>
      </c>
      <c r="AJ466">
        <f>INDEX(PlayerInfo!E:E,MATCH($AE466,PlayerInfo!$A:$A,0))</f>
        <v>195</v>
      </c>
      <c r="AK466" t="str">
        <f>INDEX(PlayerInfo!F:F,MATCH($AE466,PlayerInfo!$A:$A,0))</f>
        <v>Salt Lake CC/Oregon State</v>
      </c>
      <c r="AL466" t="str">
        <f>INDEX(PlayerInfo!G:G,MATCH($AE466,PlayerInfo!$A:$A,0))</f>
        <v>Undrafted</v>
      </c>
    </row>
    <row r="467" spans="1:38" x14ac:dyDescent="0.25">
      <c r="A467" t="s">
        <v>57</v>
      </c>
      <c r="B467" t="s">
        <v>139</v>
      </c>
      <c r="C467" t="s">
        <v>198</v>
      </c>
      <c r="D467" t="s">
        <v>228</v>
      </c>
      <c r="E467" t="s">
        <v>246</v>
      </c>
      <c r="F467" t="s">
        <v>264</v>
      </c>
      <c r="G467" t="s">
        <v>282</v>
      </c>
      <c r="H467" t="s">
        <v>297</v>
      </c>
      <c r="I467" t="s">
        <v>301</v>
      </c>
      <c r="J467" t="s">
        <v>313</v>
      </c>
      <c r="K467" t="s">
        <v>266</v>
      </c>
      <c r="L467" t="s">
        <v>265</v>
      </c>
      <c r="M467" t="s">
        <v>265</v>
      </c>
      <c r="N467" t="s">
        <v>317</v>
      </c>
      <c r="O467" t="s">
        <v>352</v>
      </c>
      <c r="P467" t="s">
        <v>265</v>
      </c>
      <c r="Q467" t="s">
        <v>265</v>
      </c>
      <c r="R467" t="s">
        <v>265</v>
      </c>
      <c r="S467" t="s">
        <v>259</v>
      </c>
      <c r="T467" t="s">
        <v>265</v>
      </c>
      <c r="U467" t="s">
        <v>263</v>
      </c>
      <c r="V467" t="s">
        <v>264</v>
      </c>
      <c r="W467" t="s">
        <v>263</v>
      </c>
      <c r="X467" t="s">
        <v>263</v>
      </c>
      <c r="Y467" t="s">
        <v>264</v>
      </c>
      <c r="AA467" t="s">
        <v>265</v>
      </c>
      <c r="AB467" t="s">
        <v>381</v>
      </c>
      <c r="AC467" t="s">
        <v>264</v>
      </c>
      <c r="AE467" t="str">
        <f t="shared" si="14"/>
        <v>Damion Lee</v>
      </c>
      <c r="AF467" t="str">
        <f t="shared" si="15"/>
        <v>Damion Lee</v>
      </c>
      <c r="AG467" s="4">
        <f>INDEX(PlayerInfo!B:B,MATCH($AE467,PlayerInfo!$A:$A,0))</f>
        <v>33898</v>
      </c>
      <c r="AH467" t="str">
        <f>INDEX(PlayerInfo!C:C,MATCH($AE467,PlayerInfo!$A:$A,0))</f>
        <v>Baltimore, MD</v>
      </c>
      <c r="AI467" t="str">
        <f>INDEX(PlayerInfo!D:D,MATCH($AE467,PlayerInfo!$A:$A,0))</f>
        <v>6'5</v>
      </c>
      <c r="AJ467">
        <f>INDEX(PlayerInfo!E:E,MATCH($AE467,PlayerInfo!$A:$A,0))</f>
        <v>210</v>
      </c>
      <c r="AK467" t="str">
        <f>INDEX(PlayerInfo!F:F,MATCH($AE467,PlayerInfo!$A:$A,0))</f>
        <v>Drexel/Louisville</v>
      </c>
      <c r="AL467" t="str">
        <f>INDEX(PlayerInfo!G:G,MATCH($AE467,PlayerInfo!$A:$A,0))</f>
        <v>Undrafted</v>
      </c>
    </row>
    <row r="468" spans="1:38" x14ac:dyDescent="0.25">
      <c r="A468" t="s">
        <v>57</v>
      </c>
      <c r="B468" t="s">
        <v>139</v>
      </c>
      <c r="C468" t="s">
        <v>198</v>
      </c>
      <c r="D468" t="s">
        <v>231</v>
      </c>
      <c r="E468" t="s">
        <v>249</v>
      </c>
      <c r="F468" t="s">
        <v>267</v>
      </c>
      <c r="G468" t="s">
        <v>285</v>
      </c>
      <c r="H468" t="s">
        <v>296</v>
      </c>
      <c r="I468" t="s">
        <v>300</v>
      </c>
      <c r="J468" t="s">
        <v>274</v>
      </c>
      <c r="K468" t="s">
        <v>337</v>
      </c>
      <c r="L468" t="s">
        <v>310</v>
      </c>
      <c r="M468" t="s">
        <v>263</v>
      </c>
      <c r="N468" t="s">
        <v>272</v>
      </c>
      <c r="O468" t="s">
        <v>355</v>
      </c>
      <c r="P468" t="s">
        <v>259</v>
      </c>
      <c r="Q468" t="s">
        <v>325</v>
      </c>
      <c r="R468" t="s">
        <v>270</v>
      </c>
      <c r="S468" t="s">
        <v>325</v>
      </c>
      <c r="T468" t="s">
        <v>265</v>
      </c>
      <c r="U468" t="s">
        <v>270</v>
      </c>
      <c r="V468" t="s">
        <v>270</v>
      </c>
      <c r="W468" t="s">
        <v>259</v>
      </c>
      <c r="X468" t="s">
        <v>265</v>
      </c>
      <c r="Y468" t="s">
        <v>265</v>
      </c>
      <c r="AA468" t="s">
        <v>265</v>
      </c>
      <c r="AB468" t="s">
        <v>392</v>
      </c>
      <c r="AC468" t="s">
        <v>264</v>
      </c>
      <c r="AE468" t="str">
        <f t="shared" si="14"/>
        <v>Jonathan Kuminga</v>
      </c>
      <c r="AF468" t="str">
        <f t="shared" si="15"/>
        <v>Jonathan Kuminga</v>
      </c>
      <c r="AG468" s="4">
        <f>INDEX(PlayerInfo!B:B,MATCH($AE468,PlayerInfo!$A:$A,0))</f>
        <v>37535</v>
      </c>
      <c r="AH468" t="str">
        <f>INDEX(PlayerInfo!C:C,MATCH($AE468,PlayerInfo!$A:$A,0))</f>
        <v>Goma, DR Congo</v>
      </c>
      <c r="AI468" t="str">
        <f>INDEX(PlayerInfo!D:D,MATCH($AE468,PlayerInfo!$A:$A,0))</f>
        <v>6'7</v>
      </c>
      <c r="AJ468">
        <f>INDEX(PlayerInfo!E:E,MATCH($AE468,PlayerInfo!$A:$A,0))</f>
        <v>225</v>
      </c>
      <c r="AK468" t="str">
        <f>INDEX(PlayerInfo!F:F,MATCH($AE468,PlayerInfo!$A:$A,0))</f>
        <v>NBA G League</v>
      </c>
      <c r="AL468" t="str">
        <f>INDEX(PlayerInfo!G:G,MATCH($AE468,PlayerInfo!$A:$A,0))</f>
        <v>Rd 1, Pk 7 - GSW</v>
      </c>
    </row>
    <row r="469" spans="1:38" x14ac:dyDescent="0.25">
      <c r="A469" t="s">
        <v>57</v>
      </c>
      <c r="B469" t="s">
        <v>139</v>
      </c>
      <c r="C469" t="s">
        <v>198</v>
      </c>
      <c r="D469" t="s">
        <v>232</v>
      </c>
      <c r="E469" t="s">
        <v>250</v>
      </c>
      <c r="F469" t="s">
        <v>268</v>
      </c>
      <c r="G469" t="s">
        <v>286</v>
      </c>
      <c r="H469" t="s">
        <v>296</v>
      </c>
      <c r="I469" t="s">
        <v>300</v>
      </c>
      <c r="J469" t="s">
        <v>303</v>
      </c>
      <c r="K469" t="s">
        <v>265</v>
      </c>
      <c r="L469" t="s">
        <v>262</v>
      </c>
      <c r="M469" t="s">
        <v>259</v>
      </c>
      <c r="N469" t="s">
        <v>272</v>
      </c>
      <c r="O469" t="s">
        <v>356</v>
      </c>
      <c r="P469" t="s">
        <v>265</v>
      </c>
      <c r="Q469" t="s">
        <v>265</v>
      </c>
      <c r="R469" t="s">
        <v>263</v>
      </c>
      <c r="S469" t="s">
        <v>325</v>
      </c>
      <c r="T469" t="s">
        <v>265</v>
      </c>
      <c r="U469" t="s">
        <v>264</v>
      </c>
      <c r="V469" t="s">
        <v>270</v>
      </c>
      <c r="W469" t="s">
        <v>263</v>
      </c>
      <c r="X469" t="s">
        <v>265</v>
      </c>
      <c r="Y469" t="s">
        <v>270</v>
      </c>
      <c r="AA469" t="s">
        <v>265</v>
      </c>
      <c r="AB469" t="s">
        <v>378</v>
      </c>
      <c r="AC469" t="s">
        <v>264</v>
      </c>
      <c r="AE469" t="str">
        <f t="shared" si="14"/>
        <v>Juan Toscano-Anderson</v>
      </c>
      <c r="AF469" t="str">
        <f t="shared" si="15"/>
        <v>Juan Toscano-Anderson</v>
      </c>
      <c r="AG469" s="4">
        <f>INDEX(PlayerInfo!B:B,MATCH($AE469,PlayerInfo!$A:$A,0))</f>
        <v>34069</v>
      </c>
      <c r="AH469" t="str">
        <f>INDEX(PlayerInfo!C:C,MATCH($AE469,PlayerInfo!$A:$A,0))</f>
        <v>Oakland, CA</v>
      </c>
      <c r="AI469" t="str">
        <f>INDEX(PlayerInfo!D:D,MATCH($AE469,PlayerInfo!$A:$A,0))</f>
        <v>6'6</v>
      </c>
      <c r="AJ469">
        <f>INDEX(PlayerInfo!E:E,MATCH($AE469,PlayerInfo!$A:$A,0))</f>
        <v>209</v>
      </c>
      <c r="AK469" t="str">
        <f>INDEX(PlayerInfo!F:F,MATCH($AE469,PlayerInfo!$A:$A,0))</f>
        <v>Marquette</v>
      </c>
      <c r="AL469" t="str">
        <f>INDEX(PlayerInfo!G:G,MATCH($AE469,PlayerInfo!$A:$A,0))</f>
        <v>Undrafted</v>
      </c>
    </row>
    <row r="470" spans="1:38" x14ac:dyDescent="0.25">
      <c r="A470" t="s">
        <v>57</v>
      </c>
      <c r="B470" t="s">
        <v>139</v>
      </c>
      <c r="C470" t="s">
        <v>198</v>
      </c>
      <c r="D470" t="s">
        <v>223</v>
      </c>
      <c r="E470" t="s">
        <v>241</v>
      </c>
      <c r="F470" t="s">
        <v>259</v>
      </c>
      <c r="G470" t="s">
        <v>277</v>
      </c>
      <c r="H470" t="s">
        <v>295</v>
      </c>
      <c r="I470" t="s">
        <v>299</v>
      </c>
      <c r="J470" t="s">
        <v>276</v>
      </c>
      <c r="K470" t="s">
        <v>263</v>
      </c>
      <c r="L470" t="s">
        <v>261</v>
      </c>
      <c r="M470" t="s">
        <v>270</v>
      </c>
      <c r="N470" t="s">
        <v>263</v>
      </c>
      <c r="O470" t="s">
        <v>347</v>
      </c>
      <c r="P470" t="s">
        <v>265</v>
      </c>
      <c r="Q470" t="s">
        <v>265</v>
      </c>
      <c r="R470" t="s">
        <v>264</v>
      </c>
      <c r="S470" t="s">
        <v>264</v>
      </c>
      <c r="T470" t="s">
        <v>265</v>
      </c>
      <c r="U470" t="s">
        <v>263</v>
      </c>
      <c r="V470" t="s">
        <v>265</v>
      </c>
      <c r="W470" t="s">
        <v>265</v>
      </c>
      <c r="X470" t="s">
        <v>265</v>
      </c>
      <c r="Y470" t="s">
        <v>265</v>
      </c>
      <c r="AA470" t="s">
        <v>265</v>
      </c>
      <c r="AB470" t="s">
        <v>381</v>
      </c>
      <c r="AC470" t="s">
        <v>264</v>
      </c>
      <c r="AE470" t="str">
        <f t="shared" si="14"/>
        <v>Moses Moody</v>
      </c>
      <c r="AF470" t="str">
        <f t="shared" si="15"/>
        <v>Moses Moody</v>
      </c>
      <c r="AG470" s="4">
        <f>INDEX(PlayerInfo!B:B,MATCH($AE470,PlayerInfo!$A:$A,0))</f>
        <v>37407</v>
      </c>
      <c r="AH470" t="str">
        <f>INDEX(PlayerInfo!C:C,MATCH($AE470,PlayerInfo!$A:$A,0))</f>
        <v>Little Rock, AK</v>
      </c>
      <c r="AI470" t="str">
        <f>INDEX(PlayerInfo!D:D,MATCH($AE470,PlayerInfo!$A:$A,0))</f>
        <v>6'5</v>
      </c>
      <c r="AJ470">
        <f>INDEX(PlayerInfo!E:E,MATCH($AE470,PlayerInfo!$A:$A,0))</f>
        <v>211</v>
      </c>
      <c r="AK470" t="str">
        <f>INDEX(PlayerInfo!F:F,MATCH($AE470,PlayerInfo!$A:$A,0))</f>
        <v>Arkansas</v>
      </c>
      <c r="AL470" t="str">
        <f>INDEX(PlayerInfo!G:G,MATCH($AE470,PlayerInfo!$A:$A,0))</f>
        <v>Rd 1, Pk 14 - GSW</v>
      </c>
    </row>
    <row r="471" spans="1:38" x14ac:dyDescent="0.25">
      <c r="A471" t="s">
        <v>57</v>
      </c>
      <c r="B471" t="s">
        <v>139</v>
      </c>
      <c r="C471" t="s">
        <v>198</v>
      </c>
      <c r="D471" t="s">
        <v>236</v>
      </c>
      <c r="E471" t="s">
        <v>254</v>
      </c>
      <c r="F471" t="s">
        <v>272</v>
      </c>
      <c r="G471" t="s">
        <v>290</v>
      </c>
      <c r="H471" t="s">
        <v>297</v>
      </c>
      <c r="I471" t="s">
        <v>301</v>
      </c>
      <c r="J471" t="s">
        <v>265</v>
      </c>
      <c r="K471" t="s">
        <v>265</v>
      </c>
      <c r="L471" t="s">
        <v>265</v>
      </c>
      <c r="M471" t="s">
        <v>265</v>
      </c>
      <c r="N471" t="s">
        <v>265</v>
      </c>
      <c r="O471" t="s">
        <v>360</v>
      </c>
      <c r="P471" t="s">
        <v>265</v>
      </c>
      <c r="Q471" t="s">
        <v>265</v>
      </c>
      <c r="R471" t="s">
        <v>265</v>
      </c>
      <c r="S471" t="s">
        <v>265</v>
      </c>
      <c r="T471" t="s">
        <v>265</v>
      </c>
      <c r="U471" t="s">
        <v>265</v>
      </c>
      <c r="V471" t="s">
        <v>265</v>
      </c>
      <c r="W471" t="s">
        <v>265</v>
      </c>
      <c r="X471" t="s">
        <v>265</v>
      </c>
      <c r="Y471" t="s">
        <v>265</v>
      </c>
      <c r="AA471" t="s">
        <v>265</v>
      </c>
      <c r="AB471" t="s">
        <v>265</v>
      </c>
      <c r="AC471" t="s">
        <v>265</v>
      </c>
      <c r="AE471" t="str">
        <f t="shared" si="14"/>
        <v>Andre Iguodala</v>
      </c>
      <c r="AF471" t="str">
        <f t="shared" si="15"/>
        <v>Andre Iguodala</v>
      </c>
      <c r="AG471" s="4">
        <f>INDEX(PlayerInfo!B:B,MATCH($AE471,PlayerInfo!$A:$A,0))</f>
        <v>30709</v>
      </c>
      <c r="AH471" t="str">
        <f>INDEX(PlayerInfo!C:C,MATCH($AE471,PlayerInfo!$A:$A,0))</f>
        <v>Springfield, IL</v>
      </c>
      <c r="AI471" t="str">
        <f>INDEX(PlayerInfo!D:D,MATCH($AE471,PlayerInfo!$A:$A,0))</f>
        <v>6'6</v>
      </c>
      <c r="AJ471">
        <f>INDEX(PlayerInfo!E:E,MATCH($AE471,PlayerInfo!$A:$A,0))</f>
        <v>215</v>
      </c>
      <c r="AK471" t="str">
        <f>INDEX(PlayerInfo!F:F,MATCH($AE471,PlayerInfo!$A:$A,0))</f>
        <v>Arizona</v>
      </c>
      <c r="AL471" t="str">
        <f>INDEX(PlayerInfo!G:G,MATCH($AE471,PlayerInfo!$A:$A,0))</f>
        <v>Rd 1, Pk 9 - PHI</v>
      </c>
    </row>
    <row r="472" spans="1:38" x14ac:dyDescent="0.25">
      <c r="A472" t="s">
        <v>57</v>
      </c>
      <c r="B472" t="s">
        <v>139</v>
      </c>
      <c r="C472" t="s">
        <v>198</v>
      </c>
      <c r="D472" t="s">
        <v>230</v>
      </c>
      <c r="E472" t="s">
        <v>248</v>
      </c>
      <c r="F472" t="s">
        <v>266</v>
      </c>
      <c r="G472" t="s">
        <v>284</v>
      </c>
      <c r="H472" t="s">
        <v>296</v>
      </c>
      <c r="I472" t="s">
        <v>300</v>
      </c>
      <c r="J472" t="s">
        <v>265</v>
      </c>
      <c r="K472" t="s">
        <v>265</v>
      </c>
      <c r="L472" t="s">
        <v>265</v>
      </c>
      <c r="M472" t="s">
        <v>265</v>
      </c>
      <c r="N472" t="s">
        <v>265</v>
      </c>
      <c r="O472" t="s">
        <v>354</v>
      </c>
      <c r="P472" t="s">
        <v>265</v>
      </c>
      <c r="Q472" t="s">
        <v>265</v>
      </c>
      <c r="R472" t="s">
        <v>265</v>
      </c>
      <c r="S472" t="s">
        <v>265</v>
      </c>
      <c r="T472" t="s">
        <v>265</v>
      </c>
      <c r="U472" t="s">
        <v>265</v>
      </c>
      <c r="V472" t="s">
        <v>265</v>
      </c>
      <c r="W472" t="s">
        <v>265</v>
      </c>
      <c r="X472" t="s">
        <v>265</v>
      </c>
      <c r="Y472" t="s">
        <v>265</v>
      </c>
      <c r="AA472" t="s">
        <v>265</v>
      </c>
      <c r="AB472" t="s">
        <v>265</v>
      </c>
      <c r="AC472" t="s">
        <v>265</v>
      </c>
      <c r="AE472" t="str">
        <f t="shared" si="14"/>
        <v>Nemanja Bjelica</v>
      </c>
      <c r="AF472" t="str">
        <f t="shared" si="15"/>
        <v>Nemanja Bjelica</v>
      </c>
      <c r="AG472" s="4">
        <f>INDEX(PlayerInfo!B:B,MATCH($AE472,PlayerInfo!$A:$A,0))</f>
        <v>32272</v>
      </c>
      <c r="AH472" t="str">
        <f>INDEX(PlayerInfo!C:C,MATCH($AE472,PlayerInfo!$A:$A,0))</f>
        <v>Belgrade, Serbia</v>
      </c>
      <c r="AI472" t="str">
        <f>INDEX(PlayerInfo!D:D,MATCH($AE472,PlayerInfo!$A:$A,0))</f>
        <v>6'9</v>
      </c>
      <c r="AJ472">
        <f>INDEX(PlayerInfo!E:E,MATCH($AE472,PlayerInfo!$A:$A,0))</f>
        <v>234</v>
      </c>
      <c r="AK472" t="str">
        <f>INDEX(PlayerInfo!F:F,MATCH($AE472,PlayerInfo!$A:$A,0))</f>
        <v>-</v>
      </c>
      <c r="AL472" t="str">
        <f>INDEX(PlayerInfo!G:G,MATCH($AE472,PlayerInfo!$A:$A,0))</f>
        <v>Rd 2, Pk 35 - WAS</v>
      </c>
    </row>
    <row r="473" spans="1:38" x14ac:dyDescent="0.25">
      <c r="A473" t="s">
        <v>57</v>
      </c>
      <c r="B473" t="s">
        <v>139</v>
      </c>
      <c r="C473" t="s">
        <v>198</v>
      </c>
      <c r="D473" t="s">
        <v>234</v>
      </c>
      <c r="E473" t="s">
        <v>252</v>
      </c>
      <c r="F473" t="s">
        <v>270</v>
      </c>
      <c r="G473" t="s">
        <v>288</v>
      </c>
      <c r="H473" t="s">
        <v>295</v>
      </c>
      <c r="I473" t="s">
        <v>299</v>
      </c>
      <c r="J473" t="s">
        <v>265</v>
      </c>
      <c r="K473" t="s">
        <v>265</v>
      </c>
      <c r="L473" t="s">
        <v>265</v>
      </c>
      <c r="M473" t="s">
        <v>265</v>
      </c>
      <c r="N473" t="s">
        <v>265</v>
      </c>
      <c r="O473" t="s">
        <v>358</v>
      </c>
      <c r="P473" t="s">
        <v>265</v>
      </c>
      <c r="Q473" t="s">
        <v>265</v>
      </c>
      <c r="R473" t="s">
        <v>265</v>
      </c>
      <c r="S473" t="s">
        <v>265</v>
      </c>
      <c r="T473" t="s">
        <v>265</v>
      </c>
      <c r="U473" t="s">
        <v>265</v>
      </c>
      <c r="V473" t="s">
        <v>265</v>
      </c>
      <c r="W473" t="s">
        <v>265</v>
      </c>
      <c r="X473" t="s">
        <v>265</v>
      </c>
      <c r="Y473" t="s">
        <v>265</v>
      </c>
      <c r="AA473" t="s">
        <v>265</v>
      </c>
      <c r="AB473" t="s">
        <v>265</v>
      </c>
      <c r="AC473" t="s">
        <v>265</v>
      </c>
      <c r="AE473" t="str">
        <f t="shared" si="14"/>
        <v>Chris Chiozza</v>
      </c>
      <c r="AF473" t="str">
        <f t="shared" si="15"/>
        <v>Chris Chiozza</v>
      </c>
      <c r="AG473" s="4">
        <f>INDEX(PlayerInfo!B:B,MATCH($AE473,PlayerInfo!$A:$A,0))</f>
        <v>35024</v>
      </c>
      <c r="AH473" t="str">
        <f>INDEX(PlayerInfo!C:C,MATCH($AE473,PlayerInfo!$A:$A,0))</f>
        <v>Memphis, TN</v>
      </c>
      <c r="AI473" t="str">
        <f>INDEX(PlayerInfo!D:D,MATCH($AE473,PlayerInfo!$A:$A,0))</f>
        <v>5'11</v>
      </c>
      <c r="AJ473">
        <f>INDEX(PlayerInfo!E:E,MATCH($AE473,PlayerInfo!$A:$A,0))</f>
        <v>175</v>
      </c>
      <c r="AK473" t="str">
        <f>INDEX(PlayerInfo!F:F,MATCH($AE473,PlayerInfo!$A:$A,0))</f>
        <v>Florida</v>
      </c>
      <c r="AL473" t="str">
        <f>INDEX(PlayerInfo!G:G,MATCH($AE473,PlayerInfo!$A:$A,0))</f>
        <v>Undrafted</v>
      </c>
    </row>
    <row r="474" spans="1:38" x14ac:dyDescent="0.25">
      <c r="A474" t="s">
        <v>57</v>
      </c>
      <c r="B474" t="s">
        <v>139</v>
      </c>
      <c r="C474" t="s">
        <v>198</v>
      </c>
      <c r="D474" t="s">
        <v>224</v>
      </c>
      <c r="E474" t="s">
        <v>242</v>
      </c>
      <c r="F474" t="s">
        <v>260</v>
      </c>
      <c r="G474" t="s">
        <v>278</v>
      </c>
      <c r="H474" t="s">
        <v>296</v>
      </c>
      <c r="I474" t="s">
        <v>300</v>
      </c>
      <c r="J474" t="s">
        <v>265</v>
      </c>
      <c r="K474" t="s">
        <v>265</v>
      </c>
      <c r="L474" t="s">
        <v>265</v>
      </c>
      <c r="M474" t="s">
        <v>265</v>
      </c>
      <c r="N474" t="s">
        <v>265</v>
      </c>
      <c r="O474" t="s">
        <v>348</v>
      </c>
      <c r="P474" t="s">
        <v>265</v>
      </c>
      <c r="Q474" t="s">
        <v>265</v>
      </c>
      <c r="R474" t="s">
        <v>265</v>
      </c>
      <c r="S474" t="s">
        <v>265</v>
      </c>
      <c r="T474" t="s">
        <v>265</v>
      </c>
      <c r="U474" t="s">
        <v>265</v>
      </c>
      <c r="V474" t="s">
        <v>265</v>
      </c>
      <c r="W474" t="s">
        <v>265</v>
      </c>
      <c r="X474" t="s">
        <v>265</v>
      </c>
      <c r="Y474" t="s">
        <v>265</v>
      </c>
      <c r="AA474" t="s">
        <v>265</v>
      </c>
      <c r="AB474" t="s">
        <v>265</v>
      </c>
      <c r="AC474" t="s">
        <v>265</v>
      </c>
      <c r="AE474" t="str">
        <f t="shared" si="14"/>
        <v>Draymond Green</v>
      </c>
      <c r="AF474" t="str">
        <f t="shared" si="15"/>
        <v>Draymond Green</v>
      </c>
      <c r="AG474" s="4">
        <f>INDEX(PlayerInfo!B:B,MATCH($AE474,PlayerInfo!$A:$A,0))</f>
        <v>32936</v>
      </c>
      <c r="AH474" t="str">
        <f>INDEX(PlayerInfo!C:C,MATCH($AE474,PlayerInfo!$A:$A,0))</f>
        <v>Saginaw, MI</v>
      </c>
      <c r="AI474" t="str">
        <f>INDEX(PlayerInfo!D:D,MATCH($AE474,PlayerInfo!$A:$A,0))</f>
        <v>6'6</v>
      </c>
      <c r="AJ474">
        <f>INDEX(PlayerInfo!E:E,MATCH($AE474,PlayerInfo!$A:$A,0))</f>
        <v>230</v>
      </c>
      <c r="AK474" t="str">
        <f>INDEX(PlayerInfo!F:F,MATCH($AE474,PlayerInfo!$A:$A,0))</f>
        <v>Michigan State</v>
      </c>
      <c r="AL474" t="str">
        <f>INDEX(PlayerInfo!G:G,MATCH($AE474,PlayerInfo!$A:$A,0))</f>
        <v>Rd 2, Pk 35 - GSW</v>
      </c>
    </row>
    <row r="475" spans="1:38" x14ac:dyDescent="0.25">
      <c r="A475" t="s">
        <v>57</v>
      </c>
      <c r="B475" t="s">
        <v>139</v>
      </c>
      <c r="C475" t="s">
        <v>198</v>
      </c>
      <c r="D475" t="s">
        <v>226</v>
      </c>
      <c r="E475" t="s">
        <v>244</v>
      </c>
      <c r="F475" t="s">
        <v>262</v>
      </c>
      <c r="G475" t="s">
        <v>280</v>
      </c>
      <c r="H475" t="s">
        <v>295</v>
      </c>
      <c r="I475" t="s">
        <v>299</v>
      </c>
      <c r="J475" t="s">
        <v>265</v>
      </c>
      <c r="K475" t="s">
        <v>265</v>
      </c>
      <c r="L475" t="s">
        <v>265</v>
      </c>
      <c r="M475" t="s">
        <v>265</v>
      </c>
      <c r="N475" t="s">
        <v>265</v>
      </c>
      <c r="O475" t="s">
        <v>350</v>
      </c>
      <c r="P475" t="s">
        <v>265</v>
      </c>
      <c r="Q475" t="s">
        <v>265</v>
      </c>
      <c r="R475" t="s">
        <v>265</v>
      </c>
      <c r="S475" t="s">
        <v>265</v>
      </c>
      <c r="T475" t="s">
        <v>265</v>
      </c>
      <c r="U475" t="s">
        <v>265</v>
      </c>
      <c r="V475" t="s">
        <v>265</v>
      </c>
      <c r="W475" t="s">
        <v>265</v>
      </c>
      <c r="X475" t="s">
        <v>265</v>
      </c>
      <c r="Y475" t="s">
        <v>265</v>
      </c>
      <c r="AA475" t="s">
        <v>265</v>
      </c>
      <c r="AB475" t="s">
        <v>265</v>
      </c>
      <c r="AC475" t="s">
        <v>265</v>
      </c>
      <c r="AE475" t="str">
        <f t="shared" si="14"/>
        <v>Klay Thompson</v>
      </c>
      <c r="AF475" t="str">
        <f t="shared" si="15"/>
        <v>Klay Thompson</v>
      </c>
      <c r="AG475" s="4">
        <f>INDEX(PlayerInfo!B:B,MATCH($AE475,PlayerInfo!$A:$A,0))</f>
        <v>32912</v>
      </c>
      <c r="AH475" t="str">
        <f>INDEX(PlayerInfo!C:C,MATCH($AE475,PlayerInfo!$A:$A,0))</f>
        <v>Los Angeles, CA</v>
      </c>
      <c r="AI475" t="str">
        <f>INDEX(PlayerInfo!D:D,MATCH($AE475,PlayerInfo!$A:$A,0))</f>
        <v>6'6</v>
      </c>
      <c r="AJ475">
        <f>INDEX(PlayerInfo!E:E,MATCH($AE475,PlayerInfo!$A:$A,0))</f>
        <v>220</v>
      </c>
      <c r="AK475" t="str">
        <f>INDEX(PlayerInfo!F:F,MATCH($AE475,PlayerInfo!$A:$A,0))</f>
        <v>Washington State</v>
      </c>
      <c r="AL475" t="str">
        <f>INDEX(PlayerInfo!G:G,MATCH($AE475,PlayerInfo!$A:$A,0))</f>
        <v>Rd 1, Pk 11 - GSW</v>
      </c>
    </row>
    <row r="476" spans="1:38" x14ac:dyDescent="0.25">
      <c r="A476" t="s">
        <v>57</v>
      </c>
      <c r="B476" t="s">
        <v>139</v>
      </c>
      <c r="C476" t="s">
        <v>198</v>
      </c>
      <c r="D476" t="s">
        <v>233</v>
      </c>
      <c r="E476" t="s">
        <v>251</v>
      </c>
      <c r="F476" t="s">
        <v>269</v>
      </c>
      <c r="G476" t="s">
        <v>287</v>
      </c>
      <c r="H476" t="s">
        <v>295</v>
      </c>
      <c r="I476" t="s">
        <v>299</v>
      </c>
      <c r="J476" t="s">
        <v>265</v>
      </c>
      <c r="K476" t="s">
        <v>265</v>
      </c>
      <c r="L476" t="s">
        <v>265</v>
      </c>
      <c r="M476" t="s">
        <v>265</v>
      </c>
      <c r="N476" t="s">
        <v>265</v>
      </c>
      <c r="O476" t="s">
        <v>357</v>
      </c>
      <c r="P476" t="s">
        <v>265</v>
      </c>
      <c r="Q476" t="s">
        <v>265</v>
      </c>
      <c r="R476" t="s">
        <v>265</v>
      </c>
      <c r="S476" t="s">
        <v>265</v>
      </c>
      <c r="T476" t="s">
        <v>265</v>
      </c>
      <c r="U476" t="s">
        <v>265</v>
      </c>
      <c r="V476" t="s">
        <v>265</v>
      </c>
      <c r="W476" t="s">
        <v>265</v>
      </c>
      <c r="X476" t="s">
        <v>265</v>
      </c>
      <c r="Y476" t="s">
        <v>265</v>
      </c>
      <c r="AA476" t="s">
        <v>265</v>
      </c>
      <c r="AB476" t="s">
        <v>265</v>
      </c>
      <c r="AC476" t="s">
        <v>265</v>
      </c>
      <c r="AE476" t="str">
        <f t="shared" si="14"/>
        <v>Quinndary Weatherspoon</v>
      </c>
      <c r="AF476" t="str">
        <f t="shared" si="15"/>
        <v>Quinndary Weatherspoon</v>
      </c>
      <c r="AG476" s="4">
        <f>INDEX(PlayerInfo!B:B,MATCH($AE476,PlayerInfo!$A:$A,0))</f>
        <v>35318</v>
      </c>
      <c r="AH476" t="str">
        <f>INDEX(PlayerInfo!C:C,MATCH($AE476,PlayerInfo!$A:$A,0))</f>
        <v>Canton, Mississippi</v>
      </c>
      <c r="AI476" t="str">
        <f>INDEX(PlayerInfo!D:D,MATCH($AE476,PlayerInfo!$A:$A,0))</f>
        <v>6'3</v>
      </c>
      <c r="AJ476">
        <f>INDEX(PlayerInfo!E:E,MATCH($AE476,PlayerInfo!$A:$A,0))</f>
        <v>205</v>
      </c>
      <c r="AK476" t="str">
        <f>INDEX(PlayerInfo!F:F,MATCH($AE476,PlayerInfo!$A:$A,0))</f>
        <v>Mississippi State</v>
      </c>
      <c r="AL476" t="str">
        <f>INDEX(PlayerInfo!G:G,MATCH($AE476,PlayerInfo!$A:$A,0))</f>
        <v>Rd 2, Pk 49 - SAS</v>
      </c>
    </row>
    <row r="477" spans="1:38" x14ac:dyDescent="0.25">
      <c r="A477" t="s">
        <v>57</v>
      </c>
      <c r="B477" t="s">
        <v>139</v>
      </c>
      <c r="C477" t="s">
        <v>198</v>
      </c>
      <c r="D477" t="s">
        <v>239</v>
      </c>
      <c r="E477" t="s">
        <v>257</v>
      </c>
      <c r="F477" t="s">
        <v>275</v>
      </c>
      <c r="G477" t="s">
        <v>293</v>
      </c>
      <c r="H477" t="s">
        <v>298</v>
      </c>
      <c r="I477" t="s">
        <v>302</v>
      </c>
      <c r="J477" t="s">
        <v>265</v>
      </c>
      <c r="K477" t="s">
        <v>265</v>
      </c>
      <c r="L477" t="s">
        <v>265</v>
      </c>
      <c r="M477" t="s">
        <v>265</v>
      </c>
      <c r="N477" t="s">
        <v>265</v>
      </c>
      <c r="O477" t="s">
        <v>363</v>
      </c>
      <c r="P477" t="s">
        <v>265</v>
      </c>
      <c r="Q477" t="s">
        <v>265</v>
      </c>
      <c r="R477" t="s">
        <v>265</v>
      </c>
      <c r="S477" t="s">
        <v>265</v>
      </c>
      <c r="T477" t="s">
        <v>265</v>
      </c>
      <c r="U477" t="s">
        <v>265</v>
      </c>
      <c r="V477" t="s">
        <v>265</v>
      </c>
      <c r="W477" t="s">
        <v>265</v>
      </c>
      <c r="X477" t="s">
        <v>265</v>
      </c>
      <c r="Y477" t="s">
        <v>265</v>
      </c>
      <c r="AA477" t="s">
        <v>265</v>
      </c>
      <c r="AB477" t="s">
        <v>265</v>
      </c>
      <c r="AC477" t="s">
        <v>265</v>
      </c>
      <c r="AE477" t="str">
        <f t="shared" si="14"/>
        <v>James Wiseman</v>
      </c>
      <c r="AF477" t="str">
        <f t="shared" si="15"/>
        <v>James Wiseman</v>
      </c>
      <c r="AG477" s="4">
        <f>INDEX(PlayerInfo!B:B,MATCH($AE477,PlayerInfo!$A:$A,0))</f>
        <v>36981</v>
      </c>
      <c r="AH477" t="str">
        <f>INDEX(PlayerInfo!C:C,MATCH($AE477,PlayerInfo!$A:$A,0))</f>
        <v>Nashville, TN</v>
      </c>
      <c r="AI477" t="str">
        <f>INDEX(PlayerInfo!D:D,MATCH($AE477,PlayerInfo!$A:$A,0))</f>
        <v>7'0</v>
      </c>
      <c r="AJ477">
        <f>INDEX(PlayerInfo!E:E,MATCH($AE477,PlayerInfo!$A:$A,0))</f>
        <v>240</v>
      </c>
      <c r="AK477" t="str">
        <f>INDEX(PlayerInfo!F:F,MATCH($AE477,PlayerInfo!$A:$A,0))</f>
        <v>Memphis</v>
      </c>
      <c r="AL477" t="str">
        <f>INDEX(PlayerInfo!G:G,MATCH($AE477,PlayerInfo!$A:$A,0))</f>
        <v>Rd 1, Pk 2 - GSW</v>
      </c>
    </row>
    <row r="478" spans="1:38" x14ac:dyDescent="0.25">
      <c r="A478" t="s">
        <v>58</v>
      </c>
      <c r="B478" t="s">
        <v>140</v>
      </c>
      <c r="C478" t="s">
        <v>213</v>
      </c>
      <c r="D478" t="s">
        <v>238</v>
      </c>
      <c r="E478" t="s">
        <v>256</v>
      </c>
      <c r="F478" t="s">
        <v>274</v>
      </c>
      <c r="G478" t="s">
        <v>292</v>
      </c>
      <c r="H478" t="s">
        <v>296</v>
      </c>
      <c r="I478" t="s">
        <v>300</v>
      </c>
      <c r="J478" t="s">
        <v>326</v>
      </c>
      <c r="K478" t="s">
        <v>312</v>
      </c>
      <c r="L478" t="s">
        <v>269</v>
      </c>
      <c r="M478" t="s">
        <v>325</v>
      </c>
      <c r="N478" t="s">
        <v>269</v>
      </c>
      <c r="O478" t="s">
        <v>362</v>
      </c>
      <c r="P478" t="s">
        <v>265</v>
      </c>
      <c r="Q478" t="s">
        <v>265</v>
      </c>
      <c r="R478" t="s">
        <v>263</v>
      </c>
      <c r="S478" t="s">
        <v>272</v>
      </c>
      <c r="T478" t="s">
        <v>265</v>
      </c>
      <c r="U478" t="s">
        <v>261</v>
      </c>
      <c r="V478" t="s">
        <v>265</v>
      </c>
      <c r="W478" t="s">
        <v>263</v>
      </c>
      <c r="X478" t="s">
        <v>264</v>
      </c>
      <c r="Y478" t="s">
        <v>263</v>
      </c>
      <c r="AA478" t="s">
        <v>264</v>
      </c>
      <c r="AB478" t="s">
        <v>325</v>
      </c>
      <c r="AC478" t="s">
        <v>264</v>
      </c>
      <c r="AD478" t="s">
        <v>396</v>
      </c>
      <c r="AE478" t="str">
        <f t="shared" si="14"/>
        <v>Andrew Wiggins</v>
      </c>
      <c r="AF478" t="str">
        <f t="shared" si="15"/>
        <v>Andrew Wiggins</v>
      </c>
      <c r="AG478" s="4">
        <f>INDEX(PlayerInfo!B:B,MATCH($AE478,PlayerInfo!$A:$A,0))</f>
        <v>34753</v>
      </c>
      <c r="AH478" t="str">
        <f>INDEX(PlayerInfo!C:C,MATCH($AE478,PlayerInfo!$A:$A,0))</f>
        <v>Toronto, ON</v>
      </c>
      <c r="AI478" t="str">
        <f>INDEX(PlayerInfo!D:D,MATCH($AE478,PlayerInfo!$A:$A,0))</f>
        <v>6'7</v>
      </c>
      <c r="AJ478">
        <f>INDEX(PlayerInfo!E:E,MATCH($AE478,PlayerInfo!$A:$A,0))</f>
        <v>197</v>
      </c>
      <c r="AK478" t="str">
        <f>INDEX(PlayerInfo!F:F,MATCH($AE478,PlayerInfo!$A:$A,0))</f>
        <v>Kansas</v>
      </c>
      <c r="AL478" t="str">
        <f>INDEX(PlayerInfo!G:G,MATCH($AE478,PlayerInfo!$A:$A,0))</f>
        <v>Rd 1, Pk 1 - CLE</v>
      </c>
    </row>
    <row r="479" spans="1:38" x14ac:dyDescent="0.25">
      <c r="A479" t="s">
        <v>58</v>
      </c>
      <c r="B479" t="s">
        <v>140</v>
      </c>
      <c r="C479" t="s">
        <v>213</v>
      </c>
      <c r="D479" t="s">
        <v>237</v>
      </c>
      <c r="E479" t="s">
        <v>255</v>
      </c>
      <c r="F479" t="s">
        <v>273</v>
      </c>
      <c r="G479" t="s">
        <v>291</v>
      </c>
      <c r="H479" t="s">
        <v>296</v>
      </c>
      <c r="I479" t="s">
        <v>300</v>
      </c>
      <c r="J479" t="s">
        <v>269</v>
      </c>
      <c r="K479" t="s">
        <v>304</v>
      </c>
      <c r="L479" t="s">
        <v>270</v>
      </c>
      <c r="M479" t="s">
        <v>264</v>
      </c>
      <c r="N479" t="s">
        <v>263</v>
      </c>
      <c r="O479" t="s">
        <v>361</v>
      </c>
      <c r="P479" t="s">
        <v>265</v>
      </c>
      <c r="Q479" t="s">
        <v>265</v>
      </c>
      <c r="R479" t="s">
        <v>265</v>
      </c>
      <c r="S479" t="s">
        <v>270</v>
      </c>
      <c r="T479" t="s">
        <v>265</v>
      </c>
      <c r="U479" t="s">
        <v>265</v>
      </c>
      <c r="V479" t="s">
        <v>264</v>
      </c>
      <c r="W479" t="s">
        <v>264</v>
      </c>
      <c r="X479" t="s">
        <v>264</v>
      </c>
      <c r="Y479" t="s">
        <v>265</v>
      </c>
      <c r="AA479" t="s">
        <v>265</v>
      </c>
      <c r="AB479" t="s">
        <v>372</v>
      </c>
      <c r="AC479" t="s">
        <v>265</v>
      </c>
      <c r="AD479" t="s">
        <v>397</v>
      </c>
      <c r="AE479" t="str">
        <f t="shared" si="14"/>
        <v>Otto Porter Jr</v>
      </c>
      <c r="AF479" t="str">
        <f t="shared" si="15"/>
        <v>Otto Porter Jr</v>
      </c>
      <c r="AG479" s="4">
        <f>INDEX(PlayerInfo!B:B,MATCH($AE479,PlayerInfo!$A:$A,0))</f>
        <v>34123</v>
      </c>
      <c r="AH479" t="str">
        <f>INDEX(PlayerInfo!C:C,MATCH($AE479,PlayerInfo!$A:$A,0))</f>
        <v>St. Louis, MO</v>
      </c>
      <c r="AI479" t="str">
        <f>INDEX(PlayerInfo!D:D,MATCH($AE479,PlayerInfo!$A:$A,0))</f>
        <v>6'8</v>
      </c>
      <c r="AJ479">
        <f>INDEX(PlayerInfo!E:E,MATCH($AE479,PlayerInfo!$A:$A,0))</f>
        <v>200</v>
      </c>
      <c r="AK479" t="str">
        <f>INDEX(PlayerInfo!F:F,MATCH($AE479,PlayerInfo!$A:$A,0))</f>
        <v>Georgetown</v>
      </c>
      <c r="AL479" t="str">
        <f>INDEX(PlayerInfo!G:G,MATCH($AE479,PlayerInfo!$A:$A,0))</f>
        <v>Rd 1, Pk 3 - WAS</v>
      </c>
    </row>
    <row r="480" spans="1:38" x14ac:dyDescent="0.25">
      <c r="A480" t="s">
        <v>58</v>
      </c>
      <c r="B480" t="s">
        <v>140</v>
      </c>
      <c r="C480" t="s">
        <v>213</v>
      </c>
      <c r="D480" t="s">
        <v>225</v>
      </c>
      <c r="E480" t="s">
        <v>243</v>
      </c>
      <c r="F480" t="s">
        <v>261</v>
      </c>
      <c r="G480" t="s">
        <v>279</v>
      </c>
      <c r="H480" t="s">
        <v>296</v>
      </c>
      <c r="I480" t="s">
        <v>300</v>
      </c>
      <c r="J480" t="s">
        <v>313</v>
      </c>
      <c r="K480" t="s">
        <v>306</v>
      </c>
      <c r="L480" t="s">
        <v>266</v>
      </c>
      <c r="M480" t="s">
        <v>259</v>
      </c>
      <c r="N480" t="s">
        <v>325</v>
      </c>
      <c r="O480" t="s">
        <v>349</v>
      </c>
      <c r="P480" t="s">
        <v>265</v>
      </c>
      <c r="Q480" t="s">
        <v>265</v>
      </c>
      <c r="R480" t="s">
        <v>265</v>
      </c>
      <c r="S480" t="s">
        <v>265</v>
      </c>
      <c r="T480" t="s">
        <v>264</v>
      </c>
      <c r="U480" t="s">
        <v>325</v>
      </c>
      <c r="V480" t="s">
        <v>264</v>
      </c>
      <c r="W480" t="s">
        <v>263</v>
      </c>
      <c r="X480" t="s">
        <v>270</v>
      </c>
      <c r="Y480" t="s">
        <v>270</v>
      </c>
      <c r="AA480" t="s">
        <v>264</v>
      </c>
      <c r="AB480" t="s">
        <v>270</v>
      </c>
      <c r="AC480" t="s">
        <v>264</v>
      </c>
      <c r="AD480" t="s">
        <v>298</v>
      </c>
      <c r="AE480" t="str">
        <f t="shared" si="14"/>
        <v>Kevon Looney</v>
      </c>
      <c r="AF480" t="str">
        <f t="shared" si="15"/>
        <v>Kevon Looney</v>
      </c>
      <c r="AG480" s="4">
        <f>INDEX(PlayerInfo!B:B,MATCH($AE480,PlayerInfo!$A:$A,0))</f>
        <v>35101</v>
      </c>
      <c r="AH480" t="str">
        <f>INDEX(PlayerInfo!C:C,MATCH($AE480,PlayerInfo!$A:$A,0))</f>
        <v>Milwaukee, WI</v>
      </c>
      <c r="AI480" t="str">
        <f>INDEX(PlayerInfo!D:D,MATCH($AE480,PlayerInfo!$A:$A,0))</f>
        <v>6'9</v>
      </c>
      <c r="AJ480">
        <f>INDEX(PlayerInfo!E:E,MATCH($AE480,PlayerInfo!$A:$A,0))</f>
        <v>222</v>
      </c>
      <c r="AK480" t="str">
        <f>INDEX(PlayerInfo!F:F,MATCH($AE480,PlayerInfo!$A:$A,0))</f>
        <v>UCLA</v>
      </c>
      <c r="AL480" t="str">
        <f>INDEX(PlayerInfo!G:G,MATCH($AE480,PlayerInfo!$A:$A,0))</f>
        <v>Rd 1, Pk 30 - GSW</v>
      </c>
    </row>
    <row r="481" spans="1:38" x14ac:dyDescent="0.25">
      <c r="A481" t="s">
        <v>58</v>
      </c>
      <c r="B481" t="s">
        <v>140</v>
      </c>
      <c r="C481" t="s">
        <v>213</v>
      </c>
      <c r="D481" t="s">
        <v>226</v>
      </c>
      <c r="E481" t="s">
        <v>244</v>
      </c>
      <c r="F481" t="s">
        <v>262</v>
      </c>
      <c r="G481" t="s">
        <v>280</v>
      </c>
      <c r="H481" t="s">
        <v>295</v>
      </c>
      <c r="I481" t="s">
        <v>299</v>
      </c>
      <c r="J481" t="s">
        <v>306</v>
      </c>
      <c r="K481" t="s">
        <v>336</v>
      </c>
      <c r="L481" t="s">
        <v>276</v>
      </c>
      <c r="M481" t="s">
        <v>325</v>
      </c>
      <c r="N481" t="s">
        <v>269</v>
      </c>
      <c r="O481" t="s">
        <v>350</v>
      </c>
      <c r="P481" t="s">
        <v>325</v>
      </c>
      <c r="Q481" t="s">
        <v>325</v>
      </c>
      <c r="R481" t="s">
        <v>263</v>
      </c>
      <c r="S481" t="s">
        <v>266</v>
      </c>
      <c r="T481" t="s">
        <v>265</v>
      </c>
      <c r="U481" t="s">
        <v>270</v>
      </c>
      <c r="V481" t="s">
        <v>270</v>
      </c>
      <c r="W481" t="s">
        <v>270</v>
      </c>
      <c r="X481" t="s">
        <v>270</v>
      </c>
      <c r="Y481" t="s">
        <v>265</v>
      </c>
      <c r="AA481" t="s">
        <v>264</v>
      </c>
      <c r="AB481" t="s">
        <v>265</v>
      </c>
      <c r="AC481" t="s">
        <v>264</v>
      </c>
      <c r="AD481" t="s">
        <v>398</v>
      </c>
      <c r="AE481" t="str">
        <f t="shared" si="14"/>
        <v>Klay Thompson</v>
      </c>
      <c r="AF481" t="str">
        <f t="shared" si="15"/>
        <v>Klay Thompson</v>
      </c>
      <c r="AG481" s="4">
        <f>INDEX(PlayerInfo!B:B,MATCH($AE481,PlayerInfo!$A:$A,0))</f>
        <v>32912</v>
      </c>
      <c r="AH481" t="str">
        <f>INDEX(PlayerInfo!C:C,MATCH($AE481,PlayerInfo!$A:$A,0))</f>
        <v>Los Angeles, CA</v>
      </c>
      <c r="AI481" t="str">
        <f>INDEX(PlayerInfo!D:D,MATCH($AE481,PlayerInfo!$A:$A,0))</f>
        <v>6'6</v>
      </c>
      <c r="AJ481">
        <f>INDEX(PlayerInfo!E:E,MATCH($AE481,PlayerInfo!$A:$A,0))</f>
        <v>220</v>
      </c>
      <c r="AK481" t="str">
        <f>INDEX(PlayerInfo!F:F,MATCH($AE481,PlayerInfo!$A:$A,0))</f>
        <v>Washington State</v>
      </c>
      <c r="AL481" t="str">
        <f>INDEX(PlayerInfo!G:G,MATCH($AE481,PlayerInfo!$A:$A,0))</f>
        <v>Rd 1, Pk 11 - GSW</v>
      </c>
    </row>
    <row r="482" spans="1:38" x14ac:dyDescent="0.25">
      <c r="A482" t="s">
        <v>58</v>
      </c>
      <c r="B482" t="s">
        <v>140</v>
      </c>
      <c r="C482" t="s">
        <v>213</v>
      </c>
      <c r="D482" t="s">
        <v>235</v>
      </c>
      <c r="E482" t="s">
        <v>253</v>
      </c>
      <c r="F482" t="s">
        <v>271</v>
      </c>
      <c r="G482" t="s">
        <v>289</v>
      </c>
      <c r="H482" t="s">
        <v>295</v>
      </c>
      <c r="I482" t="s">
        <v>299</v>
      </c>
      <c r="J482" t="s">
        <v>318</v>
      </c>
      <c r="K482" t="s">
        <v>308</v>
      </c>
      <c r="L482" t="s">
        <v>322</v>
      </c>
      <c r="M482" t="s">
        <v>325</v>
      </c>
      <c r="N482" t="s">
        <v>310</v>
      </c>
      <c r="O482" t="s">
        <v>359</v>
      </c>
      <c r="P482" t="s">
        <v>270</v>
      </c>
      <c r="Q482" t="s">
        <v>270</v>
      </c>
      <c r="R482" t="s">
        <v>259</v>
      </c>
      <c r="S482" t="s">
        <v>327</v>
      </c>
      <c r="T482" t="s">
        <v>265</v>
      </c>
      <c r="U482" t="s">
        <v>272</v>
      </c>
      <c r="V482" t="s">
        <v>327</v>
      </c>
      <c r="W482" t="s">
        <v>270</v>
      </c>
      <c r="X482" t="s">
        <v>264</v>
      </c>
      <c r="Y482" t="s">
        <v>259</v>
      </c>
      <c r="AA482" t="s">
        <v>265</v>
      </c>
      <c r="AB482" t="s">
        <v>259</v>
      </c>
      <c r="AC482" t="s">
        <v>264</v>
      </c>
      <c r="AD482" t="s">
        <v>399</v>
      </c>
      <c r="AE482" t="str">
        <f t="shared" si="14"/>
        <v>Stephen Curry</v>
      </c>
      <c r="AF482" t="str">
        <f t="shared" si="15"/>
        <v>Stephen Curry</v>
      </c>
      <c r="AG482" s="4">
        <f>INDEX(PlayerInfo!B:B,MATCH($AE482,PlayerInfo!$A:$A,0))</f>
        <v>32216</v>
      </c>
      <c r="AH482" t="str">
        <f>INDEX(PlayerInfo!C:C,MATCH($AE482,PlayerInfo!$A:$A,0))</f>
        <v>Akron, OH</v>
      </c>
      <c r="AI482" t="str">
        <f>INDEX(PlayerInfo!D:D,MATCH($AE482,PlayerInfo!$A:$A,0))</f>
        <v>6'2</v>
      </c>
      <c r="AJ482">
        <f>INDEX(PlayerInfo!E:E,MATCH($AE482,PlayerInfo!$A:$A,0))</f>
        <v>185</v>
      </c>
      <c r="AK482" t="str">
        <f>INDEX(PlayerInfo!F:F,MATCH($AE482,PlayerInfo!$A:$A,0))</f>
        <v>Davidson</v>
      </c>
      <c r="AL482" t="str">
        <f>INDEX(PlayerInfo!G:G,MATCH($AE482,PlayerInfo!$A:$A,0))</f>
        <v>Rd 1, Pk 7 - GSW</v>
      </c>
    </row>
    <row r="483" spans="1:38" x14ac:dyDescent="0.25">
      <c r="A483" t="s">
        <v>58</v>
      </c>
      <c r="B483" t="s">
        <v>140</v>
      </c>
      <c r="C483" t="s">
        <v>213</v>
      </c>
      <c r="D483" t="s">
        <v>229</v>
      </c>
      <c r="E483" t="s">
        <v>247</v>
      </c>
      <c r="F483" t="s">
        <v>265</v>
      </c>
      <c r="G483" t="s">
        <v>283</v>
      </c>
      <c r="H483" t="s">
        <v>295</v>
      </c>
      <c r="I483" t="s">
        <v>299</v>
      </c>
      <c r="J483" t="s">
        <v>305</v>
      </c>
      <c r="K483" t="s">
        <v>266</v>
      </c>
      <c r="L483" t="s">
        <v>261</v>
      </c>
      <c r="M483" t="s">
        <v>270</v>
      </c>
      <c r="N483" t="s">
        <v>263</v>
      </c>
      <c r="O483" t="s">
        <v>353</v>
      </c>
      <c r="P483" t="s">
        <v>265</v>
      </c>
      <c r="Q483" t="s">
        <v>265</v>
      </c>
      <c r="R483" t="s">
        <v>264</v>
      </c>
      <c r="S483" t="s">
        <v>270</v>
      </c>
      <c r="T483" t="s">
        <v>264</v>
      </c>
      <c r="U483" t="s">
        <v>264</v>
      </c>
      <c r="V483" t="s">
        <v>265</v>
      </c>
      <c r="W483" t="s">
        <v>265</v>
      </c>
      <c r="X483" t="s">
        <v>270</v>
      </c>
      <c r="Y483" t="s">
        <v>265</v>
      </c>
      <c r="AA483" t="s">
        <v>265</v>
      </c>
      <c r="AB483" t="s">
        <v>259</v>
      </c>
      <c r="AC483" t="s">
        <v>265</v>
      </c>
      <c r="AE483" t="str">
        <f t="shared" si="14"/>
        <v>Gary Payton Ii</v>
      </c>
      <c r="AF483" t="str">
        <f t="shared" si="15"/>
        <v>Gary Payton II</v>
      </c>
      <c r="AG483" s="4">
        <f>INDEX(PlayerInfo!B:B,MATCH($AE483,PlayerInfo!$A:$A,0))</f>
        <v>33939</v>
      </c>
      <c r="AH483" t="str">
        <f>INDEX(PlayerInfo!C:C,MATCH($AE483,PlayerInfo!$A:$A,0))</f>
        <v>Seattle, WA</v>
      </c>
      <c r="AI483" t="str">
        <f>INDEX(PlayerInfo!D:D,MATCH($AE483,PlayerInfo!$A:$A,0))</f>
        <v>6'3</v>
      </c>
      <c r="AJ483">
        <f>INDEX(PlayerInfo!E:E,MATCH($AE483,PlayerInfo!$A:$A,0))</f>
        <v>195</v>
      </c>
      <c r="AK483" t="str">
        <f>INDEX(PlayerInfo!F:F,MATCH($AE483,PlayerInfo!$A:$A,0))</f>
        <v>Salt Lake CC/Oregon State</v>
      </c>
      <c r="AL483" t="str">
        <f>INDEX(PlayerInfo!G:G,MATCH($AE483,PlayerInfo!$A:$A,0))</f>
        <v>Undrafted</v>
      </c>
    </row>
    <row r="484" spans="1:38" x14ac:dyDescent="0.25">
      <c r="A484" t="s">
        <v>58</v>
      </c>
      <c r="B484" t="s">
        <v>140</v>
      </c>
      <c r="C484" t="s">
        <v>213</v>
      </c>
      <c r="D484" t="s">
        <v>227</v>
      </c>
      <c r="E484" t="s">
        <v>245</v>
      </c>
      <c r="F484" t="s">
        <v>263</v>
      </c>
      <c r="G484" t="s">
        <v>281</v>
      </c>
      <c r="H484" t="s">
        <v>295</v>
      </c>
      <c r="I484" t="s">
        <v>299</v>
      </c>
      <c r="J484" t="s">
        <v>315</v>
      </c>
      <c r="K484" t="s">
        <v>331</v>
      </c>
      <c r="L484" t="s">
        <v>262</v>
      </c>
      <c r="M484" t="s">
        <v>261</v>
      </c>
      <c r="N484" t="s">
        <v>266</v>
      </c>
      <c r="O484" t="s">
        <v>351</v>
      </c>
      <c r="P484" t="s">
        <v>265</v>
      </c>
      <c r="Q484" t="s">
        <v>265</v>
      </c>
      <c r="R484" t="s">
        <v>264</v>
      </c>
      <c r="S484" t="s">
        <v>259</v>
      </c>
      <c r="T484" t="s">
        <v>270</v>
      </c>
      <c r="U484" t="s">
        <v>325</v>
      </c>
      <c r="V484" t="s">
        <v>266</v>
      </c>
      <c r="W484" t="s">
        <v>259</v>
      </c>
      <c r="X484" t="s">
        <v>270</v>
      </c>
      <c r="Y484" t="s">
        <v>263</v>
      </c>
      <c r="AA484" t="s">
        <v>265</v>
      </c>
      <c r="AB484" t="s">
        <v>307</v>
      </c>
      <c r="AC484" t="s">
        <v>264</v>
      </c>
      <c r="AE484" t="str">
        <f t="shared" si="14"/>
        <v>Jordan Poole</v>
      </c>
      <c r="AF484" t="str">
        <f t="shared" si="15"/>
        <v>Jordan Poole</v>
      </c>
      <c r="AG484" s="4">
        <f>INDEX(PlayerInfo!B:B,MATCH($AE484,PlayerInfo!$A:$A,0))</f>
        <v>36330</v>
      </c>
      <c r="AH484" t="str">
        <f>INDEX(PlayerInfo!C:C,MATCH($AE484,PlayerInfo!$A:$A,0))</f>
        <v>Milwaukee, WI</v>
      </c>
      <c r="AI484" t="str">
        <f>INDEX(PlayerInfo!D:D,MATCH($AE484,PlayerInfo!$A:$A,0))</f>
        <v>6'4</v>
      </c>
      <c r="AJ484">
        <f>INDEX(PlayerInfo!E:E,MATCH($AE484,PlayerInfo!$A:$A,0))</f>
        <v>194</v>
      </c>
      <c r="AK484" t="str">
        <f>INDEX(PlayerInfo!F:F,MATCH($AE484,PlayerInfo!$A:$A,0))</f>
        <v>Michigan</v>
      </c>
      <c r="AL484" t="str">
        <f>INDEX(PlayerInfo!G:G,MATCH($AE484,PlayerInfo!$A:$A,0))</f>
        <v>Rd 1, Pk 28 - GSW</v>
      </c>
    </row>
    <row r="485" spans="1:38" x14ac:dyDescent="0.25">
      <c r="A485" t="s">
        <v>58</v>
      </c>
      <c r="B485" t="s">
        <v>140</v>
      </c>
      <c r="C485" t="s">
        <v>213</v>
      </c>
      <c r="D485" t="s">
        <v>231</v>
      </c>
      <c r="E485" t="s">
        <v>249</v>
      </c>
      <c r="F485" t="s">
        <v>267</v>
      </c>
      <c r="G485" t="s">
        <v>285</v>
      </c>
      <c r="H485" t="s">
        <v>296</v>
      </c>
      <c r="I485" t="s">
        <v>300</v>
      </c>
      <c r="J485" t="s">
        <v>274</v>
      </c>
      <c r="K485" t="s">
        <v>344</v>
      </c>
      <c r="L485" t="s">
        <v>312</v>
      </c>
      <c r="M485" t="s">
        <v>325</v>
      </c>
      <c r="N485" t="s">
        <v>262</v>
      </c>
      <c r="O485" t="s">
        <v>355</v>
      </c>
      <c r="P485" t="s">
        <v>259</v>
      </c>
      <c r="Q485" t="s">
        <v>317</v>
      </c>
      <c r="R485" t="s">
        <v>265</v>
      </c>
      <c r="S485" t="s">
        <v>263</v>
      </c>
      <c r="T485" t="s">
        <v>270</v>
      </c>
      <c r="U485" t="s">
        <v>270</v>
      </c>
      <c r="V485" t="s">
        <v>259</v>
      </c>
      <c r="W485" t="s">
        <v>264</v>
      </c>
      <c r="X485" t="s">
        <v>265</v>
      </c>
      <c r="Y485" t="s">
        <v>270</v>
      </c>
      <c r="AA485" t="s">
        <v>265</v>
      </c>
      <c r="AB485" t="s">
        <v>310</v>
      </c>
      <c r="AC485" t="s">
        <v>265</v>
      </c>
      <c r="AE485" t="str">
        <f t="shared" si="14"/>
        <v>Jonathan Kuminga</v>
      </c>
      <c r="AF485" t="str">
        <f t="shared" si="15"/>
        <v>Jonathan Kuminga</v>
      </c>
      <c r="AG485" s="4">
        <f>INDEX(PlayerInfo!B:B,MATCH($AE485,PlayerInfo!$A:$A,0))</f>
        <v>37535</v>
      </c>
      <c r="AH485" t="str">
        <f>INDEX(PlayerInfo!C:C,MATCH($AE485,PlayerInfo!$A:$A,0))</f>
        <v>Goma, DR Congo</v>
      </c>
      <c r="AI485" t="str">
        <f>INDEX(PlayerInfo!D:D,MATCH($AE485,PlayerInfo!$A:$A,0))</f>
        <v>6'7</v>
      </c>
      <c r="AJ485">
        <f>INDEX(PlayerInfo!E:E,MATCH($AE485,PlayerInfo!$A:$A,0))</f>
        <v>225</v>
      </c>
      <c r="AK485" t="str">
        <f>INDEX(PlayerInfo!F:F,MATCH($AE485,PlayerInfo!$A:$A,0))</f>
        <v>NBA G League</v>
      </c>
      <c r="AL485" t="str">
        <f>INDEX(PlayerInfo!G:G,MATCH($AE485,PlayerInfo!$A:$A,0))</f>
        <v>Rd 1, Pk 7 - GSW</v>
      </c>
    </row>
    <row r="486" spans="1:38" x14ac:dyDescent="0.25">
      <c r="A486" t="s">
        <v>58</v>
      </c>
      <c r="B486" t="s">
        <v>140</v>
      </c>
      <c r="C486" t="s">
        <v>213</v>
      </c>
      <c r="D486" t="s">
        <v>228</v>
      </c>
      <c r="E486" t="s">
        <v>246</v>
      </c>
      <c r="F486" t="s">
        <v>264</v>
      </c>
      <c r="G486" t="s">
        <v>282</v>
      </c>
      <c r="H486" t="s">
        <v>297</v>
      </c>
      <c r="I486" t="s">
        <v>301</v>
      </c>
      <c r="J486" t="s">
        <v>305</v>
      </c>
      <c r="K486" t="s">
        <v>314</v>
      </c>
      <c r="L486" t="s">
        <v>325</v>
      </c>
      <c r="M486" t="s">
        <v>270</v>
      </c>
      <c r="N486" t="s">
        <v>259</v>
      </c>
      <c r="O486" t="s">
        <v>352</v>
      </c>
      <c r="P486" t="s">
        <v>264</v>
      </c>
      <c r="Q486" t="s">
        <v>270</v>
      </c>
      <c r="R486" t="s">
        <v>264</v>
      </c>
      <c r="S486" t="s">
        <v>270</v>
      </c>
      <c r="T486" t="s">
        <v>265</v>
      </c>
      <c r="U486" t="s">
        <v>264</v>
      </c>
      <c r="V486" t="s">
        <v>264</v>
      </c>
      <c r="W486" t="s">
        <v>265</v>
      </c>
      <c r="X486" t="s">
        <v>265</v>
      </c>
      <c r="Y486" t="s">
        <v>265</v>
      </c>
      <c r="AA486" t="s">
        <v>265</v>
      </c>
      <c r="AB486" t="s">
        <v>269</v>
      </c>
      <c r="AC486" t="s">
        <v>265</v>
      </c>
      <c r="AE486" t="str">
        <f t="shared" si="14"/>
        <v>Damion Lee</v>
      </c>
      <c r="AF486" t="str">
        <f t="shared" si="15"/>
        <v>Damion Lee</v>
      </c>
      <c r="AG486" s="4">
        <f>INDEX(PlayerInfo!B:B,MATCH($AE486,PlayerInfo!$A:$A,0))</f>
        <v>33898</v>
      </c>
      <c r="AH486" t="str">
        <f>INDEX(PlayerInfo!C:C,MATCH($AE486,PlayerInfo!$A:$A,0))</f>
        <v>Baltimore, MD</v>
      </c>
      <c r="AI486" t="str">
        <f>INDEX(PlayerInfo!D:D,MATCH($AE486,PlayerInfo!$A:$A,0))</f>
        <v>6'5</v>
      </c>
      <c r="AJ486">
        <f>INDEX(PlayerInfo!E:E,MATCH($AE486,PlayerInfo!$A:$A,0))</f>
        <v>210</v>
      </c>
      <c r="AK486" t="str">
        <f>INDEX(PlayerInfo!F:F,MATCH($AE486,PlayerInfo!$A:$A,0))</f>
        <v>Drexel/Louisville</v>
      </c>
      <c r="AL486" t="str">
        <f>INDEX(PlayerInfo!G:G,MATCH($AE486,PlayerInfo!$A:$A,0))</f>
        <v>Undrafted</v>
      </c>
    </row>
    <row r="487" spans="1:38" x14ac:dyDescent="0.25">
      <c r="A487" t="s">
        <v>58</v>
      </c>
      <c r="B487" t="s">
        <v>140</v>
      </c>
      <c r="C487" t="s">
        <v>213</v>
      </c>
      <c r="D487" t="s">
        <v>236</v>
      </c>
      <c r="E487" t="s">
        <v>254</v>
      </c>
      <c r="F487" t="s">
        <v>272</v>
      </c>
      <c r="G487" t="s">
        <v>290</v>
      </c>
      <c r="H487" t="s">
        <v>297</v>
      </c>
      <c r="I487" t="s">
        <v>301</v>
      </c>
      <c r="J487" t="s">
        <v>261</v>
      </c>
      <c r="K487" t="s">
        <v>343</v>
      </c>
      <c r="L487" t="s">
        <v>263</v>
      </c>
      <c r="M487" t="s">
        <v>264</v>
      </c>
      <c r="N487" t="s">
        <v>264</v>
      </c>
      <c r="O487" t="s">
        <v>360</v>
      </c>
      <c r="P487" t="s">
        <v>265</v>
      </c>
      <c r="Q487" t="s">
        <v>265</v>
      </c>
      <c r="R487" t="s">
        <v>264</v>
      </c>
      <c r="S487" t="s">
        <v>264</v>
      </c>
      <c r="T487" t="s">
        <v>265</v>
      </c>
      <c r="U487" t="s">
        <v>270</v>
      </c>
      <c r="V487" t="s">
        <v>270</v>
      </c>
      <c r="W487" t="s">
        <v>264</v>
      </c>
      <c r="X487" t="s">
        <v>264</v>
      </c>
      <c r="Y487" t="s">
        <v>265</v>
      </c>
      <c r="AA487" t="s">
        <v>265</v>
      </c>
      <c r="AB487" t="s">
        <v>266</v>
      </c>
      <c r="AC487" t="s">
        <v>265</v>
      </c>
      <c r="AE487" t="str">
        <f t="shared" si="14"/>
        <v>Andre Iguodala</v>
      </c>
      <c r="AF487" t="str">
        <f t="shared" si="15"/>
        <v>Andre Iguodala</v>
      </c>
      <c r="AG487" s="4">
        <f>INDEX(PlayerInfo!B:B,MATCH($AE487,PlayerInfo!$A:$A,0))</f>
        <v>30709</v>
      </c>
      <c r="AH487" t="str">
        <f>INDEX(PlayerInfo!C:C,MATCH($AE487,PlayerInfo!$A:$A,0))</f>
        <v>Springfield, IL</v>
      </c>
      <c r="AI487" t="str">
        <f>INDEX(PlayerInfo!D:D,MATCH($AE487,PlayerInfo!$A:$A,0))</f>
        <v>6'6</v>
      </c>
      <c r="AJ487">
        <f>INDEX(PlayerInfo!E:E,MATCH($AE487,PlayerInfo!$A:$A,0))</f>
        <v>215</v>
      </c>
      <c r="AK487" t="str">
        <f>INDEX(PlayerInfo!F:F,MATCH($AE487,PlayerInfo!$A:$A,0))</f>
        <v>Arizona</v>
      </c>
      <c r="AL487" t="str">
        <f>INDEX(PlayerInfo!G:G,MATCH($AE487,PlayerInfo!$A:$A,0))</f>
        <v>Rd 1, Pk 9 - PHI</v>
      </c>
    </row>
    <row r="488" spans="1:38" x14ac:dyDescent="0.25">
      <c r="A488" t="s">
        <v>58</v>
      </c>
      <c r="B488" t="s">
        <v>140</v>
      </c>
      <c r="C488" t="s">
        <v>213</v>
      </c>
      <c r="D488" t="s">
        <v>232</v>
      </c>
      <c r="E488" t="s">
        <v>250</v>
      </c>
      <c r="F488" t="s">
        <v>268</v>
      </c>
      <c r="G488" t="s">
        <v>286</v>
      </c>
      <c r="H488" t="s">
        <v>296</v>
      </c>
      <c r="I488" t="s">
        <v>300</v>
      </c>
      <c r="J488" t="s">
        <v>265</v>
      </c>
      <c r="K488" t="s">
        <v>325</v>
      </c>
      <c r="L488" t="s">
        <v>265</v>
      </c>
      <c r="M488" t="s">
        <v>265</v>
      </c>
      <c r="N488" t="s">
        <v>265</v>
      </c>
      <c r="O488" t="s">
        <v>356</v>
      </c>
      <c r="P488" t="s">
        <v>265</v>
      </c>
      <c r="Q488" t="s">
        <v>265</v>
      </c>
      <c r="R488" t="s">
        <v>265</v>
      </c>
      <c r="S488" t="s">
        <v>265</v>
      </c>
      <c r="T488" t="s">
        <v>265</v>
      </c>
      <c r="U488" t="s">
        <v>265</v>
      </c>
      <c r="V488" t="s">
        <v>265</v>
      </c>
      <c r="W488" t="s">
        <v>265</v>
      </c>
      <c r="X488" t="s">
        <v>265</v>
      </c>
      <c r="Y488" t="s">
        <v>265</v>
      </c>
      <c r="AA488" t="s">
        <v>265</v>
      </c>
      <c r="AB488" t="s">
        <v>265</v>
      </c>
      <c r="AC488" t="s">
        <v>265</v>
      </c>
      <c r="AE488" t="str">
        <f t="shared" si="14"/>
        <v>Juan Toscano-Anderson</v>
      </c>
      <c r="AF488" t="str">
        <f t="shared" si="15"/>
        <v>Juan Toscano-Anderson</v>
      </c>
      <c r="AG488" s="4">
        <f>INDEX(PlayerInfo!B:B,MATCH($AE488,PlayerInfo!$A:$A,0))</f>
        <v>34069</v>
      </c>
      <c r="AH488" t="str">
        <f>INDEX(PlayerInfo!C:C,MATCH($AE488,PlayerInfo!$A:$A,0))</f>
        <v>Oakland, CA</v>
      </c>
      <c r="AI488" t="str">
        <f>INDEX(PlayerInfo!D:D,MATCH($AE488,PlayerInfo!$A:$A,0))</f>
        <v>6'6</v>
      </c>
      <c r="AJ488">
        <f>INDEX(PlayerInfo!E:E,MATCH($AE488,PlayerInfo!$A:$A,0))</f>
        <v>209</v>
      </c>
      <c r="AK488" t="str">
        <f>INDEX(PlayerInfo!F:F,MATCH($AE488,PlayerInfo!$A:$A,0))</f>
        <v>Marquette</v>
      </c>
      <c r="AL488" t="str">
        <f>INDEX(PlayerInfo!G:G,MATCH($AE488,PlayerInfo!$A:$A,0))</f>
        <v>Undrafted</v>
      </c>
    </row>
    <row r="489" spans="1:38" x14ac:dyDescent="0.25">
      <c r="A489" t="s">
        <v>58</v>
      </c>
      <c r="B489" t="s">
        <v>140</v>
      </c>
      <c r="C489" t="s">
        <v>213</v>
      </c>
      <c r="D489" t="s">
        <v>223</v>
      </c>
      <c r="E489" t="s">
        <v>241</v>
      </c>
      <c r="F489" t="s">
        <v>259</v>
      </c>
      <c r="G489" t="s">
        <v>277</v>
      </c>
      <c r="H489" t="s">
        <v>295</v>
      </c>
      <c r="I489" t="s">
        <v>299</v>
      </c>
      <c r="J489" t="s">
        <v>272</v>
      </c>
      <c r="K489" t="s">
        <v>266</v>
      </c>
      <c r="L489" t="s">
        <v>261</v>
      </c>
      <c r="M489" t="s">
        <v>270</v>
      </c>
      <c r="N489" t="s">
        <v>259</v>
      </c>
      <c r="O489" t="s">
        <v>347</v>
      </c>
      <c r="P489" t="s">
        <v>265</v>
      </c>
      <c r="Q489" t="s">
        <v>265</v>
      </c>
      <c r="R489" t="s">
        <v>264</v>
      </c>
      <c r="S489" t="s">
        <v>270</v>
      </c>
      <c r="T489" t="s">
        <v>265</v>
      </c>
      <c r="U489" t="s">
        <v>265</v>
      </c>
      <c r="V489" t="s">
        <v>264</v>
      </c>
      <c r="W489" t="s">
        <v>270</v>
      </c>
      <c r="X489" t="s">
        <v>265</v>
      </c>
      <c r="Y489" t="s">
        <v>264</v>
      </c>
      <c r="AA489" t="s">
        <v>265</v>
      </c>
      <c r="AB489" t="s">
        <v>368</v>
      </c>
      <c r="AC489" t="s">
        <v>265</v>
      </c>
      <c r="AE489" t="str">
        <f t="shared" si="14"/>
        <v>Moses Moody</v>
      </c>
      <c r="AF489" t="str">
        <f t="shared" si="15"/>
        <v>Moses Moody</v>
      </c>
      <c r="AG489" s="4">
        <f>INDEX(PlayerInfo!B:B,MATCH($AE489,PlayerInfo!$A:$A,0))</f>
        <v>37407</v>
      </c>
      <c r="AH489" t="str">
        <f>INDEX(PlayerInfo!C:C,MATCH($AE489,PlayerInfo!$A:$A,0))</f>
        <v>Little Rock, AK</v>
      </c>
      <c r="AI489" t="str">
        <f>INDEX(PlayerInfo!D:D,MATCH($AE489,PlayerInfo!$A:$A,0))</f>
        <v>6'5</v>
      </c>
      <c r="AJ489">
        <f>INDEX(PlayerInfo!E:E,MATCH($AE489,PlayerInfo!$A:$A,0))</f>
        <v>211</v>
      </c>
      <c r="AK489" t="str">
        <f>INDEX(PlayerInfo!F:F,MATCH($AE489,PlayerInfo!$A:$A,0))</f>
        <v>Arkansas</v>
      </c>
      <c r="AL489" t="str">
        <f>INDEX(PlayerInfo!G:G,MATCH($AE489,PlayerInfo!$A:$A,0))</f>
        <v>Rd 1, Pk 14 - GSW</v>
      </c>
    </row>
    <row r="490" spans="1:38" x14ac:dyDescent="0.25">
      <c r="A490" t="s">
        <v>58</v>
      </c>
      <c r="B490" t="s">
        <v>140</v>
      </c>
      <c r="C490" t="s">
        <v>213</v>
      </c>
      <c r="D490" t="s">
        <v>234</v>
      </c>
      <c r="E490" t="s">
        <v>252</v>
      </c>
      <c r="F490" t="s">
        <v>270</v>
      </c>
      <c r="G490" t="s">
        <v>288</v>
      </c>
      <c r="H490" t="s">
        <v>295</v>
      </c>
      <c r="I490" t="s">
        <v>299</v>
      </c>
      <c r="J490" t="s">
        <v>265</v>
      </c>
      <c r="K490" t="s">
        <v>265</v>
      </c>
      <c r="L490" t="s">
        <v>265</v>
      </c>
      <c r="M490" t="s">
        <v>265</v>
      </c>
      <c r="N490" t="s">
        <v>265</v>
      </c>
      <c r="O490" t="s">
        <v>358</v>
      </c>
      <c r="P490" t="s">
        <v>265</v>
      </c>
      <c r="Q490" t="s">
        <v>265</v>
      </c>
      <c r="R490" t="s">
        <v>265</v>
      </c>
      <c r="S490" t="s">
        <v>265</v>
      </c>
      <c r="T490" t="s">
        <v>265</v>
      </c>
      <c r="U490" t="s">
        <v>265</v>
      </c>
      <c r="V490" t="s">
        <v>265</v>
      </c>
      <c r="W490" t="s">
        <v>265</v>
      </c>
      <c r="X490" t="s">
        <v>265</v>
      </c>
      <c r="Y490" t="s">
        <v>265</v>
      </c>
      <c r="AA490" t="s">
        <v>265</v>
      </c>
      <c r="AB490" t="s">
        <v>265</v>
      </c>
      <c r="AC490" t="s">
        <v>265</v>
      </c>
      <c r="AE490" t="str">
        <f t="shared" si="14"/>
        <v>Chris Chiozza</v>
      </c>
      <c r="AF490" t="str">
        <f t="shared" si="15"/>
        <v>Chris Chiozza</v>
      </c>
      <c r="AG490" s="4">
        <f>INDEX(PlayerInfo!B:B,MATCH($AE490,PlayerInfo!$A:$A,0))</f>
        <v>35024</v>
      </c>
      <c r="AH490" t="str">
        <f>INDEX(PlayerInfo!C:C,MATCH($AE490,PlayerInfo!$A:$A,0))</f>
        <v>Memphis, TN</v>
      </c>
      <c r="AI490" t="str">
        <f>INDEX(PlayerInfo!D:D,MATCH($AE490,PlayerInfo!$A:$A,0))</f>
        <v>5'11</v>
      </c>
      <c r="AJ490">
        <f>INDEX(PlayerInfo!E:E,MATCH($AE490,PlayerInfo!$A:$A,0))</f>
        <v>175</v>
      </c>
      <c r="AK490" t="str">
        <f>INDEX(PlayerInfo!F:F,MATCH($AE490,PlayerInfo!$A:$A,0))</f>
        <v>Florida</v>
      </c>
      <c r="AL490" t="str">
        <f>INDEX(PlayerInfo!G:G,MATCH($AE490,PlayerInfo!$A:$A,0))</f>
        <v>Undrafted</v>
      </c>
    </row>
    <row r="491" spans="1:38" x14ac:dyDescent="0.25">
      <c r="A491" t="s">
        <v>58</v>
      </c>
      <c r="B491" t="s">
        <v>140</v>
      </c>
      <c r="C491" t="s">
        <v>213</v>
      </c>
      <c r="D491" t="s">
        <v>230</v>
      </c>
      <c r="E491" t="s">
        <v>248</v>
      </c>
      <c r="F491" t="s">
        <v>266</v>
      </c>
      <c r="G491" t="s">
        <v>284</v>
      </c>
      <c r="H491" t="s">
        <v>296</v>
      </c>
      <c r="I491" t="s">
        <v>300</v>
      </c>
      <c r="J491" t="s">
        <v>265</v>
      </c>
      <c r="K491" t="s">
        <v>265</v>
      </c>
      <c r="L491" t="s">
        <v>265</v>
      </c>
      <c r="M491" t="s">
        <v>265</v>
      </c>
      <c r="N491" t="s">
        <v>265</v>
      </c>
      <c r="O491" t="s">
        <v>354</v>
      </c>
      <c r="P491" t="s">
        <v>265</v>
      </c>
      <c r="Q491" t="s">
        <v>265</v>
      </c>
      <c r="R491" t="s">
        <v>265</v>
      </c>
      <c r="S491" t="s">
        <v>265</v>
      </c>
      <c r="T491" t="s">
        <v>265</v>
      </c>
      <c r="U491" t="s">
        <v>265</v>
      </c>
      <c r="V491" t="s">
        <v>265</v>
      </c>
      <c r="W491" t="s">
        <v>265</v>
      </c>
      <c r="X491" t="s">
        <v>265</v>
      </c>
      <c r="Y491" t="s">
        <v>265</v>
      </c>
      <c r="AA491" t="s">
        <v>265</v>
      </c>
      <c r="AB491" t="s">
        <v>265</v>
      </c>
      <c r="AC491" t="s">
        <v>265</v>
      </c>
      <c r="AE491" t="str">
        <f t="shared" si="14"/>
        <v>Nemanja Bjelica</v>
      </c>
      <c r="AF491" t="str">
        <f t="shared" si="15"/>
        <v>Nemanja Bjelica</v>
      </c>
      <c r="AG491" s="4">
        <f>INDEX(PlayerInfo!B:B,MATCH($AE491,PlayerInfo!$A:$A,0))</f>
        <v>32272</v>
      </c>
      <c r="AH491" t="str">
        <f>INDEX(PlayerInfo!C:C,MATCH($AE491,PlayerInfo!$A:$A,0))</f>
        <v>Belgrade, Serbia</v>
      </c>
      <c r="AI491" t="str">
        <f>INDEX(PlayerInfo!D:D,MATCH($AE491,PlayerInfo!$A:$A,0))</f>
        <v>6'9</v>
      </c>
      <c r="AJ491">
        <f>INDEX(PlayerInfo!E:E,MATCH($AE491,PlayerInfo!$A:$A,0))</f>
        <v>234</v>
      </c>
      <c r="AK491" t="str">
        <f>INDEX(PlayerInfo!F:F,MATCH($AE491,PlayerInfo!$A:$A,0))</f>
        <v>-</v>
      </c>
      <c r="AL491" t="str">
        <f>INDEX(PlayerInfo!G:G,MATCH($AE491,PlayerInfo!$A:$A,0))</f>
        <v>Rd 2, Pk 35 - WAS</v>
      </c>
    </row>
    <row r="492" spans="1:38" x14ac:dyDescent="0.25">
      <c r="A492" t="s">
        <v>58</v>
      </c>
      <c r="B492" t="s">
        <v>140</v>
      </c>
      <c r="C492" t="s">
        <v>213</v>
      </c>
      <c r="D492" t="s">
        <v>224</v>
      </c>
      <c r="E492" t="s">
        <v>242</v>
      </c>
      <c r="F492" t="s">
        <v>260</v>
      </c>
      <c r="G492" t="s">
        <v>278</v>
      </c>
      <c r="H492" t="s">
        <v>296</v>
      </c>
      <c r="I492" t="s">
        <v>300</v>
      </c>
      <c r="J492" t="s">
        <v>265</v>
      </c>
      <c r="K492" t="s">
        <v>265</v>
      </c>
      <c r="L492" t="s">
        <v>265</v>
      </c>
      <c r="M492" t="s">
        <v>265</v>
      </c>
      <c r="N492" t="s">
        <v>265</v>
      </c>
      <c r="O492" t="s">
        <v>348</v>
      </c>
      <c r="P492" t="s">
        <v>265</v>
      </c>
      <c r="Q492" t="s">
        <v>265</v>
      </c>
      <c r="R492" t="s">
        <v>265</v>
      </c>
      <c r="S492" t="s">
        <v>265</v>
      </c>
      <c r="T492" t="s">
        <v>265</v>
      </c>
      <c r="U492" t="s">
        <v>265</v>
      </c>
      <c r="V492" t="s">
        <v>265</v>
      </c>
      <c r="W492" t="s">
        <v>265</v>
      </c>
      <c r="X492" t="s">
        <v>265</v>
      </c>
      <c r="Y492" t="s">
        <v>265</v>
      </c>
      <c r="AA492" t="s">
        <v>265</v>
      </c>
      <c r="AB492" t="s">
        <v>265</v>
      </c>
      <c r="AC492" t="s">
        <v>265</v>
      </c>
      <c r="AE492" t="str">
        <f t="shared" si="14"/>
        <v>Draymond Green</v>
      </c>
      <c r="AF492" t="str">
        <f t="shared" si="15"/>
        <v>Draymond Green</v>
      </c>
      <c r="AG492" s="4">
        <f>INDEX(PlayerInfo!B:B,MATCH($AE492,PlayerInfo!$A:$A,0))</f>
        <v>32936</v>
      </c>
      <c r="AH492" t="str">
        <f>INDEX(PlayerInfo!C:C,MATCH($AE492,PlayerInfo!$A:$A,0))</f>
        <v>Saginaw, MI</v>
      </c>
      <c r="AI492" t="str">
        <f>INDEX(PlayerInfo!D:D,MATCH($AE492,PlayerInfo!$A:$A,0))</f>
        <v>6'6</v>
      </c>
      <c r="AJ492">
        <f>INDEX(PlayerInfo!E:E,MATCH($AE492,PlayerInfo!$A:$A,0))</f>
        <v>230</v>
      </c>
      <c r="AK492" t="str">
        <f>INDEX(PlayerInfo!F:F,MATCH($AE492,PlayerInfo!$A:$A,0))</f>
        <v>Michigan State</v>
      </c>
      <c r="AL492" t="str">
        <f>INDEX(PlayerInfo!G:G,MATCH($AE492,PlayerInfo!$A:$A,0))</f>
        <v>Rd 2, Pk 35 - GSW</v>
      </c>
    </row>
    <row r="493" spans="1:38" x14ac:dyDescent="0.25">
      <c r="A493" t="s">
        <v>58</v>
      </c>
      <c r="B493" t="s">
        <v>140</v>
      </c>
      <c r="C493" t="s">
        <v>213</v>
      </c>
      <c r="D493" t="s">
        <v>233</v>
      </c>
      <c r="E493" t="s">
        <v>251</v>
      </c>
      <c r="F493" t="s">
        <v>269</v>
      </c>
      <c r="G493" t="s">
        <v>287</v>
      </c>
      <c r="H493" t="s">
        <v>295</v>
      </c>
      <c r="I493" t="s">
        <v>299</v>
      </c>
      <c r="J493" t="s">
        <v>265</v>
      </c>
      <c r="K493" t="s">
        <v>265</v>
      </c>
      <c r="L493" t="s">
        <v>265</v>
      </c>
      <c r="M493" t="s">
        <v>265</v>
      </c>
      <c r="N493" t="s">
        <v>265</v>
      </c>
      <c r="O493" t="s">
        <v>357</v>
      </c>
      <c r="P493" t="s">
        <v>265</v>
      </c>
      <c r="Q493" t="s">
        <v>265</v>
      </c>
      <c r="R493" t="s">
        <v>265</v>
      </c>
      <c r="S493" t="s">
        <v>265</v>
      </c>
      <c r="T493" t="s">
        <v>265</v>
      </c>
      <c r="U493" t="s">
        <v>265</v>
      </c>
      <c r="V493" t="s">
        <v>265</v>
      </c>
      <c r="W493" t="s">
        <v>265</v>
      </c>
      <c r="X493" t="s">
        <v>265</v>
      </c>
      <c r="Y493" t="s">
        <v>265</v>
      </c>
      <c r="AA493" t="s">
        <v>265</v>
      </c>
      <c r="AB493" t="s">
        <v>265</v>
      </c>
      <c r="AC493" t="s">
        <v>265</v>
      </c>
      <c r="AE493" t="str">
        <f t="shared" si="14"/>
        <v>Quinndary Weatherspoon</v>
      </c>
      <c r="AF493" t="str">
        <f t="shared" si="15"/>
        <v>Quinndary Weatherspoon</v>
      </c>
      <c r="AG493" s="4">
        <f>INDEX(PlayerInfo!B:B,MATCH($AE493,PlayerInfo!$A:$A,0))</f>
        <v>35318</v>
      </c>
      <c r="AH493" t="str">
        <f>INDEX(PlayerInfo!C:C,MATCH($AE493,PlayerInfo!$A:$A,0))</f>
        <v>Canton, Mississippi</v>
      </c>
      <c r="AI493" t="str">
        <f>INDEX(PlayerInfo!D:D,MATCH($AE493,PlayerInfo!$A:$A,0))</f>
        <v>6'3</v>
      </c>
      <c r="AJ493">
        <f>INDEX(PlayerInfo!E:E,MATCH($AE493,PlayerInfo!$A:$A,0))</f>
        <v>205</v>
      </c>
      <c r="AK493" t="str">
        <f>INDEX(PlayerInfo!F:F,MATCH($AE493,PlayerInfo!$A:$A,0))</f>
        <v>Mississippi State</v>
      </c>
      <c r="AL493" t="str">
        <f>INDEX(PlayerInfo!G:G,MATCH($AE493,PlayerInfo!$A:$A,0))</f>
        <v>Rd 2, Pk 49 - SAS</v>
      </c>
    </row>
    <row r="494" spans="1:38" x14ac:dyDescent="0.25">
      <c r="A494" t="s">
        <v>58</v>
      </c>
      <c r="B494" t="s">
        <v>140</v>
      </c>
      <c r="C494" t="s">
        <v>213</v>
      </c>
      <c r="D494" t="s">
        <v>239</v>
      </c>
      <c r="E494" t="s">
        <v>257</v>
      </c>
      <c r="F494" t="s">
        <v>275</v>
      </c>
      <c r="G494" t="s">
        <v>293</v>
      </c>
      <c r="H494" t="s">
        <v>298</v>
      </c>
      <c r="I494" t="s">
        <v>302</v>
      </c>
      <c r="J494" t="s">
        <v>265</v>
      </c>
      <c r="K494" t="s">
        <v>265</v>
      </c>
      <c r="L494" t="s">
        <v>265</v>
      </c>
      <c r="M494" t="s">
        <v>265</v>
      </c>
      <c r="N494" t="s">
        <v>265</v>
      </c>
      <c r="O494" t="s">
        <v>363</v>
      </c>
      <c r="P494" t="s">
        <v>265</v>
      </c>
      <c r="Q494" t="s">
        <v>265</v>
      </c>
      <c r="R494" t="s">
        <v>265</v>
      </c>
      <c r="S494" t="s">
        <v>265</v>
      </c>
      <c r="T494" t="s">
        <v>265</v>
      </c>
      <c r="U494" t="s">
        <v>265</v>
      </c>
      <c r="V494" t="s">
        <v>265</v>
      </c>
      <c r="W494" t="s">
        <v>265</v>
      </c>
      <c r="X494" t="s">
        <v>265</v>
      </c>
      <c r="Y494" t="s">
        <v>265</v>
      </c>
      <c r="AA494" t="s">
        <v>265</v>
      </c>
      <c r="AB494" t="s">
        <v>265</v>
      </c>
      <c r="AC494" t="s">
        <v>265</v>
      </c>
      <c r="AE494" t="str">
        <f t="shared" si="14"/>
        <v>James Wiseman</v>
      </c>
      <c r="AF494" t="str">
        <f t="shared" si="15"/>
        <v>James Wiseman</v>
      </c>
      <c r="AG494" s="4">
        <f>INDEX(PlayerInfo!B:B,MATCH($AE494,PlayerInfo!$A:$A,0))</f>
        <v>36981</v>
      </c>
      <c r="AH494" t="str">
        <f>INDEX(PlayerInfo!C:C,MATCH($AE494,PlayerInfo!$A:$A,0))</f>
        <v>Nashville, TN</v>
      </c>
      <c r="AI494" t="str">
        <f>INDEX(PlayerInfo!D:D,MATCH($AE494,PlayerInfo!$A:$A,0))</f>
        <v>7'0</v>
      </c>
      <c r="AJ494">
        <f>INDEX(PlayerInfo!E:E,MATCH($AE494,PlayerInfo!$A:$A,0))</f>
        <v>240</v>
      </c>
      <c r="AK494" t="str">
        <f>INDEX(PlayerInfo!F:F,MATCH($AE494,PlayerInfo!$A:$A,0))</f>
        <v>Memphis</v>
      </c>
      <c r="AL494" t="str">
        <f>INDEX(PlayerInfo!G:G,MATCH($AE494,PlayerInfo!$A:$A,0))</f>
        <v>Rd 1, Pk 2 - GSW</v>
      </c>
    </row>
    <row r="495" spans="1:38" x14ac:dyDescent="0.25">
      <c r="A495" t="s">
        <v>59</v>
      </c>
      <c r="B495" t="s">
        <v>141</v>
      </c>
      <c r="C495" t="s">
        <v>197</v>
      </c>
      <c r="D495" t="s">
        <v>223</v>
      </c>
      <c r="E495" t="s">
        <v>241</v>
      </c>
      <c r="F495" t="s">
        <v>259</v>
      </c>
      <c r="G495" t="s">
        <v>277</v>
      </c>
      <c r="H495" t="s">
        <v>295</v>
      </c>
      <c r="I495" t="s">
        <v>299</v>
      </c>
      <c r="J495" t="s">
        <v>260</v>
      </c>
      <c r="K495" t="s">
        <v>337</v>
      </c>
      <c r="L495" t="s">
        <v>325</v>
      </c>
      <c r="M495" t="s">
        <v>270</v>
      </c>
      <c r="N495" t="s">
        <v>317</v>
      </c>
      <c r="O495" t="s">
        <v>347</v>
      </c>
      <c r="P495" t="s">
        <v>265</v>
      </c>
      <c r="Q495" t="s">
        <v>265</v>
      </c>
      <c r="R495" t="s">
        <v>270</v>
      </c>
      <c r="S495" t="s">
        <v>261</v>
      </c>
      <c r="T495" t="s">
        <v>264</v>
      </c>
      <c r="U495" t="s">
        <v>263</v>
      </c>
      <c r="V495" t="s">
        <v>265</v>
      </c>
      <c r="W495" t="s">
        <v>264</v>
      </c>
      <c r="X495" t="s">
        <v>265</v>
      </c>
      <c r="Y495" t="s">
        <v>264</v>
      </c>
      <c r="AA495" t="s">
        <v>265</v>
      </c>
      <c r="AB495" t="s">
        <v>386</v>
      </c>
      <c r="AC495" t="s">
        <v>264</v>
      </c>
      <c r="AD495" t="s">
        <v>396</v>
      </c>
      <c r="AE495" t="str">
        <f t="shared" si="14"/>
        <v>Moses Moody</v>
      </c>
      <c r="AF495" t="str">
        <f t="shared" si="15"/>
        <v>Moses Moody</v>
      </c>
      <c r="AG495" s="4">
        <f>INDEX(PlayerInfo!B:B,MATCH($AE495,PlayerInfo!$A:$A,0))</f>
        <v>37407</v>
      </c>
      <c r="AH495" t="str">
        <f>INDEX(PlayerInfo!C:C,MATCH($AE495,PlayerInfo!$A:$A,0))</f>
        <v>Little Rock, AK</v>
      </c>
      <c r="AI495" t="str">
        <f>INDEX(PlayerInfo!D:D,MATCH($AE495,PlayerInfo!$A:$A,0))</f>
        <v>6'5</v>
      </c>
      <c r="AJ495">
        <f>INDEX(PlayerInfo!E:E,MATCH($AE495,PlayerInfo!$A:$A,0))</f>
        <v>211</v>
      </c>
      <c r="AK495" t="str">
        <f>INDEX(PlayerInfo!F:F,MATCH($AE495,PlayerInfo!$A:$A,0))</f>
        <v>Arkansas</v>
      </c>
      <c r="AL495" t="str">
        <f>INDEX(PlayerInfo!G:G,MATCH($AE495,PlayerInfo!$A:$A,0))</f>
        <v>Rd 1, Pk 14 - GSW</v>
      </c>
    </row>
    <row r="496" spans="1:38" x14ac:dyDescent="0.25">
      <c r="A496" t="s">
        <v>59</v>
      </c>
      <c r="B496" t="s">
        <v>141</v>
      </c>
      <c r="C496" t="s">
        <v>197</v>
      </c>
      <c r="D496" t="s">
        <v>238</v>
      </c>
      <c r="E496" t="s">
        <v>256</v>
      </c>
      <c r="F496" t="s">
        <v>274</v>
      </c>
      <c r="G496" t="s">
        <v>292</v>
      </c>
      <c r="H496" t="s">
        <v>296</v>
      </c>
      <c r="I496" t="s">
        <v>300</v>
      </c>
      <c r="J496" t="s">
        <v>313</v>
      </c>
      <c r="K496" t="s">
        <v>328</v>
      </c>
      <c r="L496" t="s">
        <v>310</v>
      </c>
      <c r="M496" t="s">
        <v>261</v>
      </c>
      <c r="N496" t="s">
        <v>310</v>
      </c>
      <c r="O496" t="s">
        <v>362</v>
      </c>
      <c r="P496" t="s">
        <v>265</v>
      </c>
      <c r="Q496" t="s">
        <v>265</v>
      </c>
      <c r="R496" t="s">
        <v>270</v>
      </c>
      <c r="S496" t="s">
        <v>259</v>
      </c>
      <c r="T496" t="s">
        <v>265</v>
      </c>
      <c r="U496" t="s">
        <v>264</v>
      </c>
      <c r="V496" t="s">
        <v>259</v>
      </c>
      <c r="W496" t="s">
        <v>270</v>
      </c>
      <c r="X496" t="s">
        <v>265</v>
      </c>
      <c r="Y496" t="s">
        <v>264</v>
      </c>
      <c r="AA496" t="s">
        <v>265</v>
      </c>
      <c r="AB496" t="s">
        <v>370</v>
      </c>
      <c r="AC496" t="s">
        <v>265</v>
      </c>
      <c r="AD496" t="s">
        <v>397</v>
      </c>
      <c r="AE496" t="str">
        <f t="shared" si="14"/>
        <v>Andrew Wiggins</v>
      </c>
      <c r="AF496" t="str">
        <f t="shared" si="15"/>
        <v>Andrew Wiggins</v>
      </c>
      <c r="AG496" s="4">
        <f>INDEX(PlayerInfo!B:B,MATCH($AE496,PlayerInfo!$A:$A,0))</f>
        <v>34753</v>
      </c>
      <c r="AH496" t="str">
        <f>INDEX(PlayerInfo!C:C,MATCH($AE496,PlayerInfo!$A:$A,0))</f>
        <v>Toronto, ON</v>
      </c>
      <c r="AI496" t="str">
        <f>INDEX(PlayerInfo!D:D,MATCH($AE496,PlayerInfo!$A:$A,0))</f>
        <v>6'7</v>
      </c>
      <c r="AJ496">
        <f>INDEX(PlayerInfo!E:E,MATCH($AE496,PlayerInfo!$A:$A,0))</f>
        <v>197</v>
      </c>
      <c r="AK496" t="str">
        <f>INDEX(PlayerInfo!F:F,MATCH($AE496,PlayerInfo!$A:$A,0))</f>
        <v>Kansas</v>
      </c>
      <c r="AL496" t="str">
        <f>INDEX(PlayerInfo!G:G,MATCH($AE496,PlayerInfo!$A:$A,0))</f>
        <v>Rd 1, Pk 1 - CLE</v>
      </c>
    </row>
    <row r="497" spans="1:38" x14ac:dyDescent="0.25">
      <c r="A497" t="s">
        <v>59</v>
      </c>
      <c r="B497" t="s">
        <v>141</v>
      </c>
      <c r="C497" t="s">
        <v>197</v>
      </c>
      <c r="D497" t="s">
        <v>225</v>
      </c>
      <c r="E497" t="s">
        <v>243</v>
      </c>
      <c r="F497" t="s">
        <v>261</v>
      </c>
      <c r="G497" t="s">
        <v>279</v>
      </c>
      <c r="H497" t="s">
        <v>296</v>
      </c>
      <c r="I497" t="s">
        <v>300</v>
      </c>
      <c r="J497" t="s">
        <v>316</v>
      </c>
      <c r="K497" t="s">
        <v>342</v>
      </c>
      <c r="L497" t="s">
        <v>327</v>
      </c>
      <c r="M497" t="s">
        <v>263</v>
      </c>
      <c r="N497" t="s">
        <v>263</v>
      </c>
      <c r="O497" t="s">
        <v>349</v>
      </c>
      <c r="P497" t="s">
        <v>259</v>
      </c>
      <c r="Q497" t="s">
        <v>325</v>
      </c>
      <c r="R497" t="s">
        <v>265</v>
      </c>
      <c r="S497" t="s">
        <v>265</v>
      </c>
      <c r="T497" t="s">
        <v>263</v>
      </c>
      <c r="U497" t="s">
        <v>259</v>
      </c>
      <c r="V497" t="s">
        <v>264</v>
      </c>
      <c r="W497" t="s">
        <v>264</v>
      </c>
      <c r="X497" t="s">
        <v>264</v>
      </c>
      <c r="Y497" t="s">
        <v>264</v>
      </c>
      <c r="AA497" t="s">
        <v>264</v>
      </c>
      <c r="AB497" t="s">
        <v>367</v>
      </c>
      <c r="AC497" t="s">
        <v>265</v>
      </c>
      <c r="AD497" t="s">
        <v>298</v>
      </c>
      <c r="AE497" t="str">
        <f t="shared" si="14"/>
        <v>Kevon Looney</v>
      </c>
      <c r="AF497" t="str">
        <f t="shared" si="15"/>
        <v>Kevon Looney</v>
      </c>
      <c r="AG497" s="4">
        <f>INDEX(PlayerInfo!B:B,MATCH($AE497,PlayerInfo!$A:$A,0))</f>
        <v>35101</v>
      </c>
      <c r="AH497" t="str">
        <f>INDEX(PlayerInfo!C:C,MATCH($AE497,PlayerInfo!$A:$A,0))</f>
        <v>Milwaukee, WI</v>
      </c>
      <c r="AI497" t="str">
        <f>INDEX(PlayerInfo!D:D,MATCH($AE497,PlayerInfo!$A:$A,0))</f>
        <v>6'9</v>
      </c>
      <c r="AJ497">
        <f>INDEX(PlayerInfo!E:E,MATCH($AE497,PlayerInfo!$A:$A,0))</f>
        <v>222</v>
      </c>
      <c r="AK497" t="str">
        <f>INDEX(PlayerInfo!F:F,MATCH($AE497,PlayerInfo!$A:$A,0))</f>
        <v>UCLA</v>
      </c>
      <c r="AL497" t="str">
        <f>INDEX(PlayerInfo!G:G,MATCH($AE497,PlayerInfo!$A:$A,0))</f>
        <v>Rd 1, Pk 30 - GSW</v>
      </c>
    </row>
    <row r="498" spans="1:38" x14ac:dyDescent="0.25">
      <c r="A498" t="s">
        <v>59</v>
      </c>
      <c r="B498" t="s">
        <v>141</v>
      </c>
      <c r="C498" t="s">
        <v>197</v>
      </c>
      <c r="D498" t="s">
        <v>226</v>
      </c>
      <c r="E498" t="s">
        <v>244</v>
      </c>
      <c r="F498" t="s">
        <v>262</v>
      </c>
      <c r="G498" t="s">
        <v>280</v>
      </c>
      <c r="H498" t="s">
        <v>295</v>
      </c>
      <c r="I498" t="s">
        <v>299</v>
      </c>
      <c r="J498" t="s">
        <v>260</v>
      </c>
      <c r="K498" t="s">
        <v>332</v>
      </c>
      <c r="L498" t="s">
        <v>260</v>
      </c>
      <c r="M498" t="s">
        <v>266</v>
      </c>
      <c r="N498" t="s">
        <v>262</v>
      </c>
      <c r="O498" t="s">
        <v>350</v>
      </c>
      <c r="P498" t="s">
        <v>265</v>
      </c>
      <c r="Q498" t="s">
        <v>265</v>
      </c>
      <c r="R498" t="s">
        <v>317</v>
      </c>
      <c r="S498" t="s">
        <v>272</v>
      </c>
      <c r="T498" t="s">
        <v>265</v>
      </c>
      <c r="U498" t="s">
        <v>261</v>
      </c>
      <c r="V498" t="s">
        <v>317</v>
      </c>
      <c r="W498" t="s">
        <v>263</v>
      </c>
      <c r="X498" t="s">
        <v>265</v>
      </c>
      <c r="Y498" t="s">
        <v>270</v>
      </c>
      <c r="AA498" t="s">
        <v>265</v>
      </c>
      <c r="AB498" t="s">
        <v>316</v>
      </c>
      <c r="AC498" t="s">
        <v>265</v>
      </c>
      <c r="AD498" t="s">
        <v>398</v>
      </c>
      <c r="AE498" t="str">
        <f t="shared" si="14"/>
        <v>Klay Thompson</v>
      </c>
      <c r="AF498" t="str">
        <f t="shared" si="15"/>
        <v>Klay Thompson</v>
      </c>
      <c r="AG498" s="4">
        <f>INDEX(PlayerInfo!B:B,MATCH($AE498,PlayerInfo!$A:$A,0))</f>
        <v>32912</v>
      </c>
      <c r="AH498" t="str">
        <f>INDEX(PlayerInfo!C:C,MATCH($AE498,PlayerInfo!$A:$A,0))</f>
        <v>Los Angeles, CA</v>
      </c>
      <c r="AI498" t="str">
        <f>INDEX(PlayerInfo!D:D,MATCH($AE498,PlayerInfo!$A:$A,0))</f>
        <v>6'6</v>
      </c>
      <c r="AJ498">
        <f>INDEX(PlayerInfo!E:E,MATCH($AE498,PlayerInfo!$A:$A,0))</f>
        <v>220</v>
      </c>
      <c r="AK498" t="str">
        <f>INDEX(PlayerInfo!F:F,MATCH($AE498,PlayerInfo!$A:$A,0))</f>
        <v>Washington State</v>
      </c>
      <c r="AL498" t="str">
        <f>INDEX(PlayerInfo!G:G,MATCH($AE498,PlayerInfo!$A:$A,0))</f>
        <v>Rd 1, Pk 11 - GSW</v>
      </c>
    </row>
    <row r="499" spans="1:38" x14ac:dyDescent="0.25">
      <c r="A499" t="s">
        <v>59</v>
      </c>
      <c r="B499" t="s">
        <v>141</v>
      </c>
      <c r="C499" t="s">
        <v>197</v>
      </c>
      <c r="D499" t="s">
        <v>235</v>
      </c>
      <c r="E499" t="s">
        <v>253</v>
      </c>
      <c r="F499" t="s">
        <v>271</v>
      </c>
      <c r="G499" t="s">
        <v>289</v>
      </c>
      <c r="H499" t="s">
        <v>295</v>
      </c>
      <c r="I499" t="s">
        <v>299</v>
      </c>
      <c r="J499" t="s">
        <v>309</v>
      </c>
      <c r="K499" t="s">
        <v>323</v>
      </c>
      <c r="L499" t="s">
        <v>316</v>
      </c>
      <c r="M499" t="s">
        <v>317</v>
      </c>
      <c r="N499" t="s">
        <v>262</v>
      </c>
      <c r="O499" t="s">
        <v>359</v>
      </c>
      <c r="P499" t="s">
        <v>270</v>
      </c>
      <c r="Q499" t="s">
        <v>270</v>
      </c>
      <c r="R499" t="s">
        <v>259</v>
      </c>
      <c r="S499" t="s">
        <v>317</v>
      </c>
      <c r="T499" t="s">
        <v>265</v>
      </c>
      <c r="U499" t="s">
        <v>264</v>
      </c>
      <c r="V499" t="s">
        <v>317</v>
      </c>
      <c r="W499" t="s">
        <v>259</v>
      </c>
      <c r="X499" t="s">
        <v>270</v>
      </c>
      <c r="Y499" t="s">
        <v>259</v>
      </c>
      <c r="AA499" t="s">
        <v>265</v>
      </c>
      <c r="AB499" t="s">
        <v>276</v>
      </c>
      <c r="AC499" t="s">
        <v>265</v>
      </c>
      <c r="AD499" t="s">
        <v>399</v>
      </c>
      <c r="AE499" t="str">
        <f t="shared" si="14"/>
        <v>Stephen Curry</v>
      </c>
      <c r="AF499" t="str">
        <f t="shared" si="15"/>
        <v>Stephen Curry</v>
      </c>
      <c r="AG499" s="4">
        <f>INDEX(PlayerInfo!B:B,MATCH($AE499,PlayerInfo!$A:$A,0))</f>
        <v>32216</v>
      </c>
      <c r="AH499" t="str">
        <f>INDEX(PlayerInfo!C:C,MATCH($AE499,PlayerInfo!$A:$A,0))</f>
        <v>Akron, OH</v>
      </c>
      <c r="AI499" t="str">
        <f>INDEX(PlayerInfo!D:D,MATCH($AE499,PlayerInfo!$A:$A,0))</f>
        <v>6'2</v>
      </c>
      <c r="AJ499">
        <f>INDEX(PlayerInfo!E:E,MATCH($AE499,PlayerInfo!$A:$A,0))</f>
        <v>185</v>
      </c>
      <c r="AK499" t="str">
        <f>INDEX(PlayerInfo!F:F,MATCH($AE499,PlayerInfo!$A:$A,0))</f>
        <v>Davidson</v>
      </c>
      <c r="AL499" t="str">
        <f>INDEX(PlayerInfo!G:G,MATCH($AE499,PlayerInfo!$A:$A,0))</f>
        <v>Rd 1, Pk 7 - GSW</v>
      </c>
    </row>
    <row r="500" spans="1:38" x14ac:dyDescent="0.25">
      <c r="A500" t="s">
        <v>59</v>
      </c>
      <c r="B500" t="s">
        <v>141</v>
      </c>
      <c r="C500" t="s">
        <v>197</v>
      </c>
      <c r="D500" t="s">
        <v>229</v>
      </c>
      <c r="E500" t="s">
        <v>247</v>
      </c>
      <c r="F500" t="s">
        <v>265</v>
      </c>
      <c r="G500" t="s">
        <v>283</v>
      </c>
      <c r="H500" t="s">
        <v>295</v>
      </c>
      <c r="I500" t="s">
        <v>299</v>
      </c>
      <c r="J500" t="s">
        <v>262</v>
      </c>
      <c r="K500" t="s">
        <v>275</v>
      </c>
      <c r="L500" t="s">
        <v>263</v>
      </c>
      <c r="M500" t="s">
        <v>264</v>
      </c>
      <c r="N500" t="s">
        <v>261</v>
      </c>
      <c r="O500" t="s">
        <v>353</v>
      </c>
      <c r="P500" t="s">
        <v>265</v>
      </c>
      <c r="Q500" t="s">
        <v>265</v>
      </c>
      <c r="R500" t="s">
        <v>264</v>
      </c>
      <c r="S500" t="s">
        <v>263</v>
      </c>
      <c r="T500" t="s">
        <v>264</v>
      </c>
      <c r="U500" t="s">
        <v>265</v>
      </c>
      <c r="V500" t="s">
        <v>265</v>
      </c>
      <c r="W500" t="s">
        <v>264</v>
      </c>
      <c r="X500" t="s">
        <v>265</v>
      </c>
      <c r="Y500" t="s">
        <v>265</v>
      </c>
      <c r="AA500" t="s">
        <v>264</v>
      </c>
      <c r="AB500" t="s">
        <v>264</v>
      </c>
      <c r="AC500" t="s">
        <v>265</v>
      </c>
      <c r="AE500" t="str">
        <f t="shared" si="14"/>
        <v>Gary Payton Ii</v>
      </c>
      <c r="AF500" t="str">
        <f t="shared" si="15"/>
        <v>Gary Payton II</v>
      </c>
      <c r="AG500" s="4">
        <f>INDEX(PlayerInfo!B:B,MATCH($AE500,PlayerInfo!$A:$A,0))</f>
        <v>33939</v>
      </c>
      <c r="AH500" t="str">
        <f>INDEX(PlayerInfo!C:C,MATCH($AE500,PlayerInfo!$A:$A,0))</f>
        <v>Seattle, WA</v>
      </c>
      <c r="AI500" t="str">
        <f>INDEX(PlayerInfo!D:D,MATCH($AE500,PlayerInfo!$A:$A,0))</f>
        <v>6'3</v>
      </c>
      <c r="AJ500">
        <f>INDEX(PlayerInfo!E:E,MATCH($AE500,PlayerInfo!$A:$A,0))</f>
        <v>195</v>
      </c>
      <c r="AK500" t="str">
        <f>INDEX(PlayerInfo!F:F,MATCH($AE500,PlayerInfo!$A:$A,0))</f>
        <v>Salt Lake CC/Oregon State</v>
      </c>
      <c r="AL500" t="str">
        <f>INDEX(PlayerInfo!G:G,MATCH($AE500,PlayerInfo!$A:$A,0))</f>
        <v>Undrafted</v>
      </c>
    </row>
    <row r="501" spans="1:38" x14ac:dyDescent="0.25">
      <c r="A501" t="s">
        <v>59</v>
      </c>
      <c r="B501" t="s">
        <v>141</v>
      </c>
      <c r="C501" t="s">
        <v>197</v>
      </c>
      <c r="D501" t="s">
        <v>227</v>
      </c>
      <c r="E501" t="s">
        <v>245</v>
      </c>
      <c r="F501" t="s">
        <v>263</v>
      </c>
      <c r="G501" t="s">
        <v>281</v>
      </c>
      <c r="H501" t="s">
        <v>295</v>
      </c>
      <c r="I501" t="s">
        <v>299</v>
      </c>
      <c r="J501" t="s">
        <v>311</v>
      </c>
      <c r="K501" t="s">
        <v>305</v>
      </c>
      <c r="L501" t="s">
        <v>310</v>
      </c>
      <c r="M501" t="s">
        <v>259</v>
      </c>
      <c r="N501" t="s">
        <v>266</v>
      </c>
      <c r="O501" t="s">
        <v>351</v>
      </c>
      <c r="P501" t="s">
        <v>259</v>
      </c>
      <c r="Q501" t="s">
        <v>259</v>
      </c>
      <c r="R501" t="s">
        <v>265</v>
      </c>
      <c r="S501" t="s">
        <v>259</v>
      </c>
      <c r="T501" t="s">
        <v>270</v>
      </c>
      <c r="U501" t="s">
        <v>263</v>
      </c>
      <c r="V501" t="s">
        <v>263</v>
      </c>
      <c r="W501" t="s">
        <v>265</v>
      </c>
      <c r="X501" t="s">
        <v>270</v>
      </c>
      <c r="Y501" t="s">
        <v>259</v>
      </c>
      <c r="AA501" t="s">
        <v>264</v>
      </c>
      <c r="AB501" t="s">
        <v>264</v>
      </c>
      <c r="AC501" t="s">
        <v>264</v>
      </c>
      <c r="AE501" t="str">
        <f t="shared" si="14"/>
        <v>Jordan Poole</v>
      </c>
      <c r="AF501" t="str">
        <f t="shared" si="15"/>
        <v>Jordan Poole</v>
      </c>
      <c r="AG501" s="4">
        <f>INDEX(PlayerInfo!B:B,MATCH($AE501,PlayerInfo!$A:$A,0))</f>
        <v>36330</v>
      </c>
      <c r="AH501" t="str">
        <f>INDEX(PlayerInfo!C:C,MATCH($AE501,PlayerInfo!$A:$A,0))</f>
        <v>Milwaukee, WI</v>
      </c>
      <c r="AI501" t="str">
        <f>INDEX(PlayerInfo!D:D,MATCH($AE501,PlayerInfo!$A:$A,0))</f>
        <v>6'4</v>
      </c>
      <c r="AJ501">
        <f>INDEX(PlayerInfo!E:E,MATCH($AE501,PlayerInfo!$A:$A,0))</f>
        <v>194</v>
      </c>
      <c r="AK501" t="str">
        <f>INDEX(PlayerInfo!F:F,MATCH($AE501,PlayerInfo!$A:$A,0))</f>
        <v>Michigan</v>
      </c>
      <c r="AL501" t="str">
        <f>INDEX(PlayerInfo!G:G,MATCH($AE501,PlayerInfo!$A:$A,0))</f>
        <v>Rd 1, Pk 28 - GSW</v>
      </c>
    </row>
    <row r="502" spans="1:38" x14ac:dyDescent="0.25">
      <c r="A502" t="s">
        <v>59</v>
      </c>
      <c r="B502" t="s">
        <v>141</v>
      </c>
      <c r="C502" t="s">
        <v>197</v>
      </c>
      <c r="D502" t="s">
        <v>231</v>
      </c>
      <c r="E502" t="s">
        <v>249</v>
      </c>
      <c r="F502" t="s">
        <v>267</v>
      </c>
      <c r="G502" t="s">
        <v>285</v>
      </c>
      <c r="H502" t="s">
        <v>296</v>
      </c>
      <c r="I502" t="s">
        <v>300</v>
      </c>
      <c r="J502" t="s">
        <v>311</v>
      </c>
      <c r="K502" t="s">
        <v>334</v>
      </c>
      <c r="L502" t="s">
        <v>322</v>
      </c>
      <c r="M502" t="s">
        <v>266</v>
      </c>
      <c r="N502" t="s">
        <v>327</v>
      </c>
      <c r="O502" t="s">
        <v>355</v>
      </c>
      <c r="P502" t="s">
        <v>270</v>
      </c>
      <c r="Q502" t="s">
        <v>259</v>
      </c>
      <c r="R502" t="s">
        <v>265</v>
      </c>
      <c r="S502" t="s">
        <v>270</v>
      </c>
      <c r="T502" t="s">
        <v>264</v>
      </c>
      <c r="U502" t="s">
        <v>325</v>
      </c>
      <c r="V502" t="s">
        <v>264</v>
      </c>
      <c r="W502" t="s">
        <v>325</v>
      </c>
      <c r="X502" t="s">
        <v>264</v>
      </c>
      <c r="Y502" t="s">
        <v>270</v>
      </c>
      <c r="AA502" t="s">
        <v>265</v>
      </c>
      <c r="AB502" t="s">
        <v>269</v>
      </c>
      <c r="AC502" t="s">
        <v>265</v>
      </c>
      <c r="AE502" t="str">
        <f t="shared" si="14"/>
        <v>Jonathan Kuminga</v>
      </c>
      <c r="AF502" t="str">
        <f t="shared" si="15"/>
        <v>Jonathan Kuminga</v>
      </c>
      <c r="AG502" s="4">
        <f>INDEX(PlayerInfo!B:B,MATCH($AE502,PlayerInfo!$A:$A,0))</f>
        <v>37535</v>
      </c>
      <c r="AH502" t="str">
        <f>INDEX(PlayerInfo!C:C,MATCH($AE502,PlayerInfo!$A:$A,0))</f>
        <v>Goma, DR Congo</v>
      </c>
      <c r="AI502" t="str">
        <f>INDEX(PlayerInfo!D:D,MATCH($AE502,PlayerInfo!$A:$A,0))</f>
        <v>6'7</v>
      </c>
      <c r="AJ502">
        <f>INDEX(PlayerInfo!E:E,MATCH($AE502,PlayerInfo!$A:$A,0))</f>
        <v>225</v>
      </c>
      <c r="AK502" t="str">
        <f>INDEX(PlayerInfo!F:F,MATCH($AE502,PlayerInfo!$A:$A,0))</f>
        <v>NBA G League</v>
      </c>
      <c r="AL502" t="str">
        <f>INDEX(PlayerInfo!G:G,MATCH($AE502,PlayerInfo!$A:$A,0))</f>
        <v>Rd 1, Pk 7 - GSW</v>
      </c>
    </row>
    <row r="503" spans="1:38" x14ac:dyDescent="0.25">
      <c r="A503" t="s">
        <v>59</v>
      </c>
      <c r="B503" t="s">
        <v>141</v>
      </c>
      <c r="C503" t="s">
        <v>197</v>
      </c>
      <c r="D503" t="s">
        <v>228</v>
      </c>
      <c r="E503" t="s">
        <v>246</v>
      </c>
      <c r="F503" t="s">
        <v>264</v>
      </c>
      <c r="G503" t="s">
        <v>282</v>
      </c>
      <c r="H503" t="s">
        <v>297</v>
      </c>
      <c r="I503" t="s">
        <v>301</v>
      </c>
      <c r="J503" t="s">
        <v>313</v>
      </c>
      <c r="K503" t="s">
        <v>307</v>
      </c>
      <c r="L503" t="s">
        <v>305</v>
      </c>
      <c r="M503" t="s">
        <v>325</v>
      </c>
      <c r="N503" t="s">
        <v>262</v>
      </c>
      <c r="O503" t="s">
        <v>352</v>
      </c>
      <c r="P503" t="s">
        <v>265</v>
      </c>
      <c r="Q503" t="s">
        <v>265</v>
      </c>
      <c r="R503" t="s">
        <v>270</v>
      </c>
      <c r="S503" t="s">
        <v>325</v>
      </c>
      <c r="T503" t="s">
        <v>264</v>
      </c>
      <c r="U503" t="s">
        <v>263</v>
      </c>
      <c r="V503" t="s">
        <v>265</v>
      </c>
      <c r="W503" t="s">
        <v>265</v>
      </c>
      <c r="X503" t="s">
        <v>270</v>
      </c>
      <c r="Y503" t="s">
        <v>265</v>
      </c>
      <c r="AA503" t="s">
        <v>265</v>
      </c>
      <c r="AB503" t="s">
        <v>264</v>
      </c>
      <c r="AC503" t="s">
        <v>264</v>
      </c>
      <c r="AE503" t="str">
        <f t="shared" si="14"/>
        <v>Damion Lee</v>
      </c>
      <c r="AF503" t="str">
        <f t="shared" si="15"/>
        <v>Damion Lee</v>
      </c>
      <c r="AG503" s="4">
        <f>INDEX(PlayerInfo!B:B,MATCH($AE503,PlayerInfo!$A:$A,0))</f>
        <v>33898</v>
      </c>
      <c r="AH503" t="str">
        <f>INDEX(PlayerInfo!C:C,MATCH($AE503,PlayerInfo!$A:$A,0))</f>
        <v>Baltimore, MD</v>
      </c>
      <c r="AI503" t="str">
        <f>INDEX(PlayerInfo!D:D,MATCH($AE503,PlayerInfo!$A:$A,0))</f>
        <v>6'5</v>
      </c>
      <c r="AJ503">
        <f>INDEX(PlayerInfo!E:E,MATCH($AE503,PlayerInfo!$A:$A,0))</f>
        <v>210</v>
      </c>
      <c r="AK503" t="str">
        <f>INDEX(PlayerInfo!F:F,MATCH($AE503,PlayerInfo!$A:$A,0))</f>
        <v>Drexel/Louisville</v>
      </c>
      <c r="AL503" t="str">
        <f>INDEX(PlayerInfo!G:G,MATCH($AE503,PlayerInfo!$A:$A,0))</f>
        <v>Undrafted</v>
      </c>
    </row>
    <row r="504" spans="1:38" x14ac:dyDescent="0.25">
      <c r="A504" t="s">
        <v>59</v>
      </c>
      <c r="B504" t="s">
        <v>141</v>
      </c>
      <c r="C504" t="s">
        <v>197</v>
      </c>
      <c r="D504" t="s">
        <v>232</v>
      </c>
      <c r="E504" t="s">
        <v>250</v>
      </c>
      <c r="F504" t="s">
        <v>268</v>
      </c>
      <c r="G504" t="s">
        <v>286</v>
      </c>
      <c r="H504" t="s">
        <v>296</v>
      </c>
      <c r="I504" t="s">
        <v>300</v>
      </c>
      <c r="J504" t="s">
        <v>303</v>
      </c>
      <c r="K504" t="s">
        <v>344</v>
      </c>
      <c r="L504" t="s">
        <v>266</v>
      </c>
      <c r="M504" t="s">
        <v>263</v>
      </c>
      <c r="N504" t="s">
        <v>261</v>
      </c>
      <c r="O504" t="s">
        <v>356</v>
      </c>
      <c r="P504" t="s">
        <v>265</v>
      </c>
      <c r="Q504" t="s">
        <v>265</v>
      </c>
      <c r="R504" t="s">
        <v>270</v>
      </c>
      <c r="S504" t="s">
        <v>270</v>
      </c>
      <c r="T504" t="s">
        <v>265</v>
      </c>
      <c r="U504" t="s">
        <v>259</v>
      </c>
      <c r="V504" t="s">
        <v>263</v>
      </c>
      <c r="W504" t="s">
        <v>264</v>
      </c>
      <c r="X504" t="s">
        <v>263</v>
      </c>
      <c r="Y504" t="s">
        <v>265</v>
      </c>
      <c r="AA504" t="s">
        <v>265</v>
      </c>
      <c r="AB504" t="s">
        <v>305</v>
      </c>
      <c r="AC504" t="s">
        <v>264</v>
      </c>
      <c r="AE504" t="str">
        <f t="shared" si="14"/>
        <v>Juan Toscano-Anderson</v>
      </c>
      <c r="AF504" t="str">
        <f t="shared" si="15"/>
        <v>Juan Toscano-Anderson</v>
      </c>
      <c r="AG504" s="4">
        <f>INDEX(PlayerInfo!B:B,MATCH($AE504,PlayerInfo!$A:$A,0))</f>
        <v>34069</v>
      </c>
      <c r="AH504" t="str">
        <f>INDEX(PlayerInfo!C:C,MATCH($AE504,PlayerInfo!$A:$A,0))</f>
        <v>Oakland, CA</v>
      </c>
      <c r="AI504" t="str">
        <f>INDEX(PlayerInfo!D:D,MATCH($AE504,PlayerInfo!$A:$A,0))</f>
        <v>6'6</v>
      </c>
      <c r="AJ504">
        <f>INDEX(PlayerInfo!E:E,MATCH($AE504,PlayerInfo!$A:$A,0))</f>
        <v>209</v>
      </c>
      <c r="AK504" t="str">
        <f>INDEX(PlayerInfo!F:F,MATCH($AE504,PlayerInfo!$A:$A,0))</f>
        <v>Marquette</v>
      </c>
      <c r="AL504" t="str">
        <f>INDEX(PlayerInfo!G:G,MATCH($AE504,PlayerInfo!$A:$A,0))</f>
        <v>Undrafted</v>
      </c>
    </row>
    <row r="505" spans="1:38" x14ac:dyDescent="0.25">
      <c r="A505" t="s">
        <v>59</v>
      </c>
      <c r="B505" t="s">
        <v>141</v>
      </c>
      <c r="C505" t="s">
        <v>197</v>
      </c>
      <c r="D505" t="s">
        <v>233</v>
      </c>
      <c r="E505" t="s">
        <v>251</v>
      </c>
      <c r="F505" t="s">
        <v>269</v>
      </c>
      <c r="G505" t="s">
        <v>287</v>
      </c>
      <c r="H505" t="s">
        <v>295</v>
      </c>
      <c r="I505" t="s">
        <v>299</v>
      </c>
      <c r="J505" t="s">
        <v>270</v>
      </c>
      <c r="K505" t="s">
        <v>307</v>
      </c>
      <c r="L505" t="s">
        <v>265</v>
      </c>
      <c r="M505" t="s">
        <v>265</v>
      </c>
      <c r="N505" t="s">
        <v>264</v>
      </c>
      <c r="O505" t="s">
        <v>357</v>
      </c>
      <c r="P505" t="s">
        <v>265</v>
      </c>
      <c r="Q505" t="s">
        <v>265</v>
      </c>
      <c r="R505" t="s">
        <v>265</v>
      </c>
      <c r="S505" t="s">
        <v>265</v>
      </c>
      <c r="T505" t="s">
        <v>265</v>
      </c>
      <c r="U505" t="s">
        <v>264</v>
      </c>
      <c r="V505" t="s">
        <v>264</v>
      </c>
      <c r="W505" t="s">
        <v>265</v>
      </c>
      <c r="X505" t="s">
        <v>265</v>
      </c>
      <c r="Y505" t="s">
        <v>265</v>
      </c>
      <c r="AA505" t="s">
        <v>265</v>
      </c>
      <c r="AB505" t="s">
        <v>370</v>
      </c>
      <c r="AC505" t="s">
        <v>264</v>
      </c>
      <c r="AE505" t="str">
        <f t="shared" si="14"/>
        <v>Quinndary Weatherspoon</v>
      </c>
      <c r="AF505" t="str">
        <f t="shared" si="15"/>
        <v>Quinndary Weatherspoon</v>
      </c>
      <c r="AG505" s="4">
        <f>INDEX(PlayerInfo!B:B,MATCH($AE505,PlayerInfo!$A:$A,0))</f>
        <v>35318</v>
      </c>
      <c r="AH505" t="str">
        <f>INDEX(PlayerInfo!C:C,MATCH($AE505,PlayerInfo!$A:$A,0))</f>
        <v>Canton, Mississippi</v>
      </c>
      <c r="AI505" t="str">
        <f>INDEX(PlayerInfo!D:D,MATCH($AE505,PlayerInfo!$A:$A,0))</f>
        <v>6'3</v>
      </c>
      <c r="AJ505">
        <f>INDEX(PlayerInfo!E:E,MATCH($AE505,PlayerInfo!$A:$A,0))</f>
        <v>205</v>
      </c>
      <c r="AK505" t="str">
        <f>INDEX(PlayerInfo!F:F,MATCH($AE505,PlayerInfo!$A:$A,0))</f>
        <v>Mississippi State</v>
      </c>
      <c r="AL505" t="str">
        <f>INDEX(PlayerInfo!G:G,MATCH($AE505,PlayerInfo!$A:$A,0))</f>
        <v>Rd 2, Pk 49 - SAS</v>
      </c>
    </row>
    <row r="506" spans="1:38" x14ac:dyDescent="0.25">
      <c r="A506" t="s">
        <v>59</v>
      </c>
      <c r="B506" t="s">
        <v>141</v>
      </c>
      <c r="C506" t="s">
        <v>197</v>
      </c>
      <c r="D506" t="s">
        <v>230</v>
      </c>
      <c r="E506" t="s">
        <v>248</v>
      </c>
      <c r="F506" t="s">
        <v>266</v>
      </c>
      <c r="G506" t="s">
        <v>284</v>
      </c>
      <c r="H506" t="s">
        <v>296</v>
      </c>
      <c r="I506" t="s">
        <v>300</v>
      </c>
      <c r="J506" t="s">
        <v>265</v>
      </c>
      <c r="K506" t="s">
        <v>265</v>
      </c>
      <c r="L506" t="s">
        <v>265</v>
      </c>
      <c r="M506" t="s">
        <v>265</v>
      </c>
      <c r="N506" t="s">
        <v>265</v>
      </c>
      <c r="O506" t="s">
        <v>354</v>
      </c>
      <c r="P506" t="s">
        <v>265</v>
      </c>
      <c r="Q506" t="s">
        <v>265</v>
      </c>
      <c r="R506" t="s">
        <v>265</v>
      </c>
      <c r="S506" t="s">
        <v>265</v>
      </c>
      <c r="T506" t="s">
        <v>265</v>
      </c>
      <c r="U506" t="s">
        <v>265</v>
      </c>
      <c r="V506" t="s">
        <v>265</v>
      </c>
      <c r="W506" t="s">
        <v>265</v>
      </c>
      <c r="X506" t="s">
        <v>265</v>
      </c>
      <c r="Y506" t="s">
        <v>265</v>
      </c>
      <c r="AA506" t="s">
        <v>265</v>
      </c>
      <c r="AB506" t="s">
        <v>265</v>
      </c>
      <c r="AC506" t="s">
        <v>265</v>
      </c>
      <c r="AE506" t="str">
        <f t="shared" si="14"/>
        <v>Nemanja Bjelica</v>
      </c>
      <c r="AF506" t="str">
        <f t="shared" si="15"/>
        <v>Nemanja Bjelica</v>
      </c>
      <c r="AG506" s="4">
        <f>INDEX(PlayerInfo!B:B,MATCH($AE506,PlayerInfo!$A:$A,0))</f>
        <v>32272</v>
      </c>
      <c r="AH506" t="str">
        <f>INDEX(PlayerInfo!C:C,MATCH($AE506,PlayerInfo!$A:$A,0))</f>
        <v>Belgrade, Serbia</v>
      </c>
      <c r="AI506" t="str">
        <f>INDEX(PlayerInfo!D:D,MATCH($AE506,PlayerInfo!$A:$A,0))</f>
        <v>6'9</v>
      </c>
      <c r="AJ506">
        <f>INDEX(PlayerInfo!E:E,MATCH($AE506,PlayerInfo!$A:$A,0))</f>
        <v>234</v>
      </c>
      <c r="AK506" t="str">
        <f>INDEX(PlayerInfo!F:F,MATCH($AE506,PlayerInfo!$A:$A,0))</f>
        <v>-</v>
      </c>
      <c r="AL506" t="str">
        <f>INDEX(PlayerInfo!G:G,MATCH($AE506,PlayerInfo!$A:$A,0))</f>
        <v>Rd 2, Pk 35 - WAS</v>
      </c>
    </row>
    <row r="507" spans="1:38" x14ac:dyDescent="0.25">
      <c r="A507" t="s">
        <v>59</v>
      </c>
      <c r="B507" t="s">
        <v>141</v>
      </c>
      <c r="C507" t="s">
        <v>197</v>
      </c>
      <c r="D507" t="s">
        <v>234</v>
      </c>
      <c r="E507" t="s">
        <v>252</v>
      </c>
      <c r="F507" t="s">
        <v>270</v>
      </c>
      <c r="G507" t="s">
        <v>288</v>
      </c>
      <c r="H507" t="s">
        <v>295</v>
      </c>
      <c r="I507" t="s">
        <v>299</v>
      </c>
      <c r="J507" t="s">
        <v>265</v>
      </c>
      <c r="K507" t="s">
        <v>265</v>
      </c>
      <c r="L507" t="s">
        <v>265</v>
      </c>
      <c r="M507" t="s">
        <v>265</v>
      </c>
      <c r="N507" t="s">
        <v>265</v>
      </c>
      <c r="O507" t="s">
        <v>358</v>
      </c>
      <c r="P507" t="s">
        <v>265</v>
      </c>
      <c r="Q507" t="s">
        <v>265</v>
      </c>
      <c r="R507" t="s">
        <v>265</v>
      </c>
      <c r="S507" t="s">
        <v>265</v>
      </c>
      <c r="T507" t="s">
        <v>265</v>
      </c>
      <c r="U507" t="s">
        <v>265</v>
      </c>
      <c r="V507" t="s">
        <v>265</v>
      </c>
      <c r="W507" t="s">
        <v>265</v>
      </c>
      <c r="X507" t="s">
        <v>265</v>
      </c>
      <c r="Y507" t="s">
        <v>265</v>
      </c>
      <c r="AA507" t="s">
        <v>265</v>
      </c>
      <c r="AB507" t="s">
        <v>265</v>
      </c>
      <c r="AC507" t="s">
        <v>265</v>
      </c>
      <c r="AE507" t="str">
        <f t="shared" si="14"/>
        <v>Chris Chiozza</v>
      </c>
      <c r="AF507" t="str">
        <f t="shared" si="15"/>
        <v>Chris Chiozza</v>
      </c>
      <c r="AG507" s="4">
        <f>INDEX(PlayerInfo!B:B,MATCH($AE507,PlayerInfo!$A:$A,0))</f>
        <v>35024</v>
      </c>
      <c r="AH507" t="str">
        <f>INDEX(PlayerInfo!C:C,MATCH($AE507,PlayerInfo!$A:$A,0))</f>
        <v>Memphis, TN</v>
      </c>
      <c r="AI507" t="str">
        <f>INDEX(PlayerInfo!D:D,MATCH($AE507,PlayerInfo!$A:$A,0))</f>
        <v>5'11</v>
      </c>
      <c r="AJ507">
        <f>INDEX(PlayerInfo!E:E,MATCH($AE507,PlayerInfo!$A:$A,0))</f>
        <v>175</v>
      </c>
      <c r="AK507" t="str">
        <f>INDEX(PlayerInfo!F:F,MATCH($AE507,PlayerInfo!$A:$A,0))</f>
        <v>Florida</v>
      </c>
      <c r="AL507" t="str">
        <f>INDEX(PlayerInfo!G:G,MATCH($AE507,PlayerInfo!$A:$A,0))</f>
        <v>Undrafted</v>
      </c>
    </row>
    <row r="508" spans="1:38" x14ac:dyDescent="0.25">
      <c r="A508" t="s">
        <v>59</v>
      </c>
      <c r="B508" t="s">
        <v>141</v>
      </c>
      <c r="C508" t="s">
        <v>197</v>
      </c>
      <c r="D508" t="s">
        <v>224</v>
      </c>
      <c r="E508" t="s">
        <v>242</v>
      </c>
      <c r="F508" t="s">
        <v>260</v>
      </c>
      <c r="G508" t="s">
        <v>278</v>
      </c>
      <c r="H508" t="s">
        <v>296</v>
      </c>
      <c r="I508" t="s">
        <v>300</v>
      </c>
      <c r="J508" t="s">
        <v>265</v>
      </c>
      <c r="K508" t="s">
        <v>265</v>
      </c>
      <c r="L508" t="s">
        <v>265</v>
      </c>
      <c r="M508" t="s">
        <v>265</v>
      </c>
      <c r="N508" t="s">
        <v>265</v>
      </c>
      <c r="O508" t="s">
        <v>348</v>
      </c>
      <c r="P508" t="s">
        <v>265</v>
      </c>
      <c r="Q508" t="s">
        <v>265</v>
      </c>
      <c r="R508" t="s">
        <v>265</v>
      </c>
      <c r="S508" t="s">
        <v>265</v>
      </c>
      <c r="T508" t="s">
        <v>265</v>
      </c>
      <c r="U508" t="s">
        <v>265</v>
      </c>
      <c r="V508" t="s">
        <v>265</v>
      </c>
      <c r="W508" t="s">
        <v>265</v>
      </c>
      <c r="X508" t="s">
        <v>265</v>
      </c>
      <c r="Y508" t="s">
        <v>265</v>
      </c>
      <c r="AA508" t="s">
        <v>265</v>
      </c>
      <c r="AB508" t="s">
        <v>265</v>
      </c>
      <c r="AC508" t="s">
        <v>265</v>
      </c>
      <c r="AE508" t="str">
        <f t="shared" si="14"/>
        <v>Draymond Green</v>
      </c>
      <c r="AF508" t="str">
        <f t="shared" si="15"/>
        <v>Draymond Green</v>
      </c>
      <c r="AG508" s="4">
        <f>INDEX(PlayerInfo!B:B,MATCH($AE508,PlayerInfo!$A:$A,0))</f>
        <v>32936</v>
      </c>
      <c r="AH508" t="str">
        <f>INDEX(PlayerInfo!C:C,MATCH($AE508,PlayerInfo!$A:$A,0))</f>
        <v>Saginaw, MI</v>
      </c>
      <c r="AI508" t="str">
        <f>INDEX(PlayerInfo!D:D,MATCH($AE508,PlayerInfo!$A:$A,0))</f>
        <v>6'6</v>
      </c>
      <c r="AJ508">
        <f>INDEX(PlayerInfo!E:E,MATCH($AE508,PlayerInfo!$A:$A,0))</f>
        <v>230</v>
      </c>
      <c r="AK508" t="str">
        <f>INDEX(PlayerInfo!F:F,MATCH($AE508,PlayerInfo!$A:$A,0))</f>
        <v>Michigan State</v>
      </c>
      <c r="AL508" t="str">
        <f>INDEX(PlayerInfo!G:G,MATCH($AE508,PlayerInfo!$A:$A,0))</f>
        <v>Rd 2, Pk 35 - GSW</v>
      </c>
    </row>
    <row r="509" spans="1:38" x14ac:dyDescent="0.25">
      <c r="A509" t="s">
        <v>59</v>
      </c>
      <c r="B509" t="s">
        <v>141</v>
      </c>
      <c r="C509" t="s">
        <v>197</v>
      </c>
      <c r="D509" t="s">
        <v>236</v>
      </c>
      <c r="E509" t="s">
        <v>254</v>
      </c>
      <c r="F509" t="s">
        <v>272</v>
      </c>
      <c r="G509" t="s">
        <v>290</v>
      </c>
      <c r="H509" t="s">
        <v>297</v>
      </c>
      <c r="I509" t="s">
        <v>301</v>
      </c>
      <c r="J509" t="s">
        <v>265</v>
      </c>
      <c r="K509" t="s">
        <v>265</v>
      </c>
      <c r="L509" t="s">
        <v>265</v>
      </c>
      <c r="M509" t="s">
        <v>265</v>
      </c>
      <c r="N509" t="s">
        <v>265</v>
      </c>
      <c r="O509" t="s">
        <v>360</v>
      </c>
      <c r="P509" t="s">
        <v>265</v>
      </c>
      <c r="Q509" t="s">
        <v>265</v>
      </c>
      <c r="R509" t="s">
        <v>265</v>
      </c>
      <c r="S509" t="s">
        <v>265</v>
      </c>
      <c r="T509" t="s">
        <v>265</v>
      </c>
      <c r="U509" t="s">
        <v>265</v>
      </c>
      <c r="V509" t="s">
        <v>265</v>
      </c>
      <c r="W509" t="s">
        <v>265</v>
      </c>
      <c r="X509" t="s">
        <v>265</v>
      </c>
      <c r="Y509" t="s">
        <v>265</v>
      </c>
      <c r="AA509" t="s">
        <v>265</v>
      </c>
      <c r="AB509" t="s">
        <v>265</v>
      </c>
      <c r="AC509" t="s">
        <v>265</v>
      </c>
      <c r="AE509" t="str">
        <f t="shared" si="14"/>
        <v>Andre Iguodala</v>
      </c>
      <c r="AF509" t="str">
        <f t="shared" si="15"/>
        <v>Andre Iguodala</v>
      </c>
      <c r="AG509" s="4">
        <f>INDEX(PlayerInfo!B:B,MATCH($AE509,PlayerInfo!$A:$A,0))</f>
        <v>30709</v>
      </c>
      <c r="AH509" t="str">
        <f>INDEX(PlayerInfo!C:C,MATCH($AE509,PlayerInfo!$A:$A,0))</f>
        <v>Springfield, IL</v>
      </c>
      <c r="AI509" t="str">
        <f>INDEX(PlayerInfo!D:D,MATCH($AE509,PlayerInfo!$A:$A,0))</f>
        <v>6'6</v>
      </c>
      <c r="AJ509">
        <f>INDEX(PlayerInfo!E:E,MATCH($AE509,PlayerInfo!$A:$A,0))</f>
        <v>215</v>
      </c>
      <c r="AK509" t="str">
        <f>INDEX(PlayerInfo!F:F,MATCH($AE509,PlayerInfo!$A:$A,0))</f>
        <v>Arizona</v>
      </c>
      <c r="AL509" t="str">
        <f>INDEX(PlayerInfo!G:G,MATCH($AE509,PlayerInfo!$A:$A,0))</f>
        <v>Rd 1, Pk 9 - PHI</v>
      </c>
    </row>
    <row r="510" spans="1:38" x14ac:dyDescent="0.25">
      <c r="A510" t="s">
        <v>59</v>
      </c>
      <c r="B510" t="s">
        <v>141</v>
      </c>
      <c r="C510" t="s">
        <v>197</v>
      </c>
      <c r="D510" t="s">
        <v>237</v>
      </c>
      <c r="E510" t="s">
        <v>255</v>
      </c>
      <c r="F510" t="s">
        <v>273</v>
      </c>
      <c r="G510" t="s">
        <v>291</v>
      </c>
      <c r="H510" t="s">
        <v>296</v>
      </c>
      <c r="I510" t="s">
        <v>300</v>
      </c>
      <c r="J510" t="s">
        <v>265</v>
      </c>
      <c r="K510" t="s">
        <v>265</v>
      </c>
      <c r="L510" t="s">
        <v>265</v>
      </c>
      <c r="M510" t="s">
        <v>265</v>
      </c>
      <c r="N510" t="s">
        <v>265</v>
      </c>
      <c r="O510" t="s">
        <v>361</v>
      </c>
      <c r="P510" t="s">
        <v>265</v>
      </c>
      <c r="Q510" t="s">
        <v>265</v>
      </c>
      <c r="R510" t="s">
        <v>265</v>
      </c>
      <c r="S510" t="s">
        <v>265</v>
      </c>
      <c r="T510" t="s">
        <v>265</v>
      </c>
      <c r="U510" t="s">
        <v>265</v>
      </c>
      <c r="V510" t="s">
        <v>265</v>
      </c>
      <c r="W510" t="s">
        <v>265</v>
      </c>
      <c r="X510" t="s">
        <v>265</v>
      </c>
      <c r="Y510" t="s">
        <v>265</v>
      </c>
      <c r="AA510" t="s">
        <v>265</v>
      </c>
      <c r="AB510" t="s">
        <v>265</v>
      </c>
      <c r="AC510" t="s">
        <v>265</v>
      </c>
      <c r="AE510" t="str">
        <f t="shared" si="14"/>
        <v>Otto Porter Jr</v>
      </c>
      <c r="AF510" t="str">
        <f t="shared" si="15"/>
        <v>Otto Porter Jr</v>
      </c>
      <c r="AG510" s="4">
        <f>INDEX(PlayerInfo!B:B,MATCH($AE510,PlayerInfo!$A:$A,0))</f>
        <v>34123</v>
      </c>
      <c r="AH510" t="str">
        <f>INDEX(PlayerInfo!C:C,MATCH($AE510,PlayerInfo!$A:$A,0))</f>
        <v>St. Louis, MO</v>
      </c>
      <c r="AI510" t="str">
        <f>INDEX(PlayerInfo!D:D,MATCH($AE510,PlayerInfo!$A:$A,0))</f>
        <v>6'8</v>
      </c>
      <c r="AJ510">
        <f>INDEX(PlayerInfo!E:E,MATCH($AE510,PlayerInfo!$A:$A,0))</f>
        <v>200</v>
      </c>
      <c r="AK510" t="str">
        <f>INDEX(PlayerInfo!F:F,MATCH($AE510,PlayerInfo!$A:$A,0))</f>
        <v>Georgetown</v>
      </c>
      <c r="AL510" t="str">
        <f>INDEX(PlayerInfo!G:G,MATCH($AE510,PlayerInfo!$A:$A,0))</f>
        <v>Rd 1, Pk 3 - WAS</v>
      </c>
    </row>
    <row r="511" spans="1:38" x14ac:dyDescent="0.25">
      <c r="A511" t="s">
        <v>59</v>
      </c>
      <c r="B511" t="s">
        <v>141</v>
      </c>
      <c r="C511" t="s">
        <v>197</v>
      </c>
      <c r="D511" t="s">
        <v>239</v>
      </c>
      <c r="E511" t="s">
        <v>257</v>
      </c>
      <c r="F511" t="s">
        <v>275</v>
      </c>
      <c r="G511" t="s">
        <v>293</v>
      </c>
      <c r="H511" t="s">
        <v>298</v>
      </c>
      <c r="I511" t="s">
        <v>302</v>
      </c>
      <c r="J511" t="s">
        <v>265</v>
      </c>
      <c r="K511" t="s">
        <v>265</v>
      </c>
      <c r="L511" t="s">
        <v>265</v>
      </c>
      <c r="M511" t="s">
        <v>265</v>
      </c>
      <c r="N511" t="s">
        <v>265</v>
      </c>
      <c r="O511" t="s">
        <v>363</v>
      </c>
      <c r="P511" t="s">
        <v>265</v>
      </c>
      <c r="Q511" t="s">
        <v>265</v>
      </c>
      <c r="R511" t="s">
        <v>265</v>
      </c>
      <c r="S511" t="s">
        <v>265</v>
      </c>
      <c r="T511" t="s">
        <v>265</v>
      </c>
      <c r="U511" t="s">
        <v>265</v>
      </c>
      <c r="V511" t="s">
        <v>265</v>
      </c>
      <c r="W511" t="s">
        <v>265</v>
      </c>
      <c r="X511" t="s">
        <v>265</v>
      </c>
      <c r="Y511" t="s">
        <v>265</v>
      </c>
      <c r="AA511" t="s">
        <v>265</v>
      </c>
      <c r="AB511" t="s">
        <v>265</v>
      </c>
      <c r="AC511" t="s">
        <v>265</v>
      </c>
      <c r="AE511" t="str">
        <f t="shared" si="14"/>
        <v>James Wiseman</v>
      </c>
      <c r="AF511" t="str">
        <f t="shared" si="15"/>
        <v>James Wiseman</v>
      </c>
      <c r="AG511" s="4">
        <f>INDEX(PlayerInfo!B:B,MATCH($AE511,PlayerInfo!$A:$A,0))</f>
        <v>36981</v>
      </c>
      <c r="AH511" t="str">
        <f>INDEX(PlayerInfo!C:C,MATCH($AE511,PlayerInfo!$A:$A,0))</f>
        <v>Nashville, TN</v>
      </c>
      <c r="AI511" t="str">
        <f>INDEX(PlayerInfo!D:D,MATCH($AE511,PlayerInfo!$A:$A,0))</f>
        <v>7'0</v>
      </c>
      <c r="AJ511">
        <f>INDEX(PlayerInfo!E:E,MATCH($AE511,PlayerInfo!$A:$A,0))</f>
        <v>240</v>
      </c>
      <c r="AK511" t="str">
        <f>INDEX(PlayerInfo!F:F,MATCH($AE511,PlayerInfo!$A:$A,0))</f>
        <v>Memphis</v>
      </c>
      <c r="AL511" t="str">
        <f>INDEX(PlayerInfo!G:G,MATCH($AE511,PlayerInfo!$A:$A,0))</f>
        <v>Rd 1, Pk 2 - GSW</v>
      </c>
    </row>
    <row r="512" spans="1:38" x14ac:dyDescent="0.25">
      <c r="A512" t="s">
        <v>60</v>
      </c>
      <c r="B512" t="s">
        <v>142</v>
      </c>
      <c r="C512" t="s">
        <v>195</v>
      </c>
      <c r="D512" t="s">
        <v>223</v>
      </c>
      <c r="E512" t="s">
        <v>241</v>
      </c>
      <c r="F512" t="s">
        <v>259</v>
      </c>
      <c r="G512" t="s">
        <v>277</v>
      </c>
      <c r="H512" t="s">
        <v>295</v>
      </c>
      <c r="I512" t="s">
        <v>299</v>
      </c>
      <c r="J512" t="s">
        <v>318</v>
      </c>
      <c r="K512" t="s">
        <v>333</v>
      </c>
      <c r="L512" t="s">
        <v>316</v>
      </c>
      <c r="M512" t="s">
        <v>325</v>
      </c>
      <c r="N512" t="s">
        <v>310</v>
      </c>
      <c r="O512" t="s">
        <v>347</v>
      </c>
      <c r="P512" t="s">
        <v>270</v>
      </c>
      <c r="Q512" t="s">
        <v>270</v>
      </c>
      <c r="R512" t="s">
        <v>325</v>
      </c>
      <c r="S512" t="s">
        <v>327</v>
      </c>
      <c r="T512" t="s">
        <v>270</v>
      </c>
      <c r="U512" t="s">
        <v>261</v>
      </c>
      <c r="V512" t="s">
        <v>264</v>
      </c>
      <c r="W512" t="s">
        <v>263</v>
      </c>
      <c r="X512" t="s">
        <v>265</v>
      </c>
      <c r="Y512" t="s">
        <v>264</v>
      </c>
      <c r="AA512" t="s">
        <v>265</v>
      </c>
      <c r="AB512" t="s">
        <v>264</v>
      </c>
      <c r="AC512" t="s">
        <v>264</v>
      </c>
      <c r="AD512" t="s">
        <v>396</v>
      </c>
      <c r="AE512" t="str">
        <f t="shared" si="14"/>
        <v>Moses Moody</v>
      </c>
      <c r="AF512" t="str">
        <f t="shared" si="15"/>
        <v>Moses Moody</v>
      </c>
      <c r="AG512" s="4">
        <f>INDEX(PlayerInfo!B:B,MATCH($AE512,PlayerInfo!$A:$A,0))</f>
        <v>37407</v>
      </c>
      <c r="AH512" t="str">
        <f>INDEX(PlayerInfo!C:C,MATCH($AE512,PlayerInfo!$A:$A,0))</f>
        <v>Little Rock, AK</v>
      </c>
      <c r="AI512" t="str">
        <f>INDEX(PlayerInfo!D:D,MATCH($AE512,PlayerInfo!$A:$A,0))</f>
        <v>6'5</v>
      </c>
      <c r="AJ512">
        <f>INDEX(PlayerInfo!E:E,MATCH($AE512,PlayerInfo!$A:$A,0))</f>
        <v>211</v>
      </c>
      <c r="AK512" t="str">
        <f>INDEX(PlayerInfo!F:F,MATCH($AE512,PlayerInfo!$A:$A,0))</f>
        <v>Arkansas</v>
      </c>
      <c r="AL512" t="str">
        <f>INDEX(PlayerInfo!G:G,MATCH($AE512,PlayerInfo!$A:$A,0))</f>
        <v>Rd 1, Pk 14 - GSW</v>
      </c>
    </row>
    <row r="513" spans="1:38" x14ac:dyDescent="0.25">
      <c r="A513" t="s">
        <v>60</v>
      </c>
      <c r="B513" t="s">
        <v>142</v>
      </c>
      <c r="C513" t="s">
        <v>195</v>
      </c>
      <c r="D513" t="s">
        <v>232</v>
      </c>
      <c r="E513" t="s">
        <v>250</v>
      </c>
      <c r="F513" t="s">
        <v>268</v>
      </c>
      <c r="G513" t="s">
        <v>286</v>
      </c>
      <c r="H513" t="s">
        <v>296</v>
      </c>
      <c r="I513" t="s">
        <v>300</v>
      </c>
      <c r="J513" t="s">
        <v>276</v>
      </c>
      <c r="K513" t="s">
        <v>263</v>
      </c>
      <c r="L513" t="s">
        <v>325</v>
      </c>
      <c r="M513" t="s">
        <v>263</v>
      </c>
      <c r="N513" t="s">
        <v>272</v>
      </c>
      <c r="O513" t="s">
        <v>356</v>
      </c>
      <c r="P513" t="s">
        <v>265</v>
      </c>
      <c r="Q513" t="s">
        <v>265</v>
      </c>
      <c r="R513" t="s">
        <v>265</v>
      </c>
      <c r="S513" t="s">
        <v>264</v>
      </c>
      <c r="T513" t="s">
        <v>264</v>
      </c>
      <c r="U513" t="s">
        <v>270</v>
      </c>
      <c r="V513" t="s">
        <v>317</v>
      </c>
      <c r="W513" t="s">
        <v>265</v>
      </c>
      <c r="X513" t="s">
        <v>265</v>
      </c>
      <c r="Y513" t="s">
        <v>270</v>
      </c>
      <c r="AA513" t="s">
        <v>265</v>
      </c>
      <c r="AB513" t="s">
        <v>382</v>
      </c>
      <c r="AC513" t="s">
        <v>264</v>
      </c>
      <c r="AD513" t="s">
        <v>397</v>
      </c>
      <c r="AE513" t="str">
        <f t="shared" si="14"/>
        <v>Juan Toscano-Anderson</v>
      </c>
      <c r="AF513" t="str">
        <f t="shared" si="15"/>
        <v>Juan Toscano-Anderson</v>
      </c>
      <c r="AG513" s="4">
        <f>INDEX(PlayerInfo!B:B,MATCH($AE513,PlayerInfo!$A:$A,0))</f>
        <v>34069</v>
      </c>
      <c r="AH513" t="str">
        <f>INDEX(PlayerInfo!C:C,MATCH($AE513,PlayerInfo!$A:$A,0))</f>
        <v>Oakland, CA</v>
      </c>
      <c r="AI513" t="str">
        <f>INDEX(PlayerInfo!D:D,MATCH($AE513,PlayerInfo!$A:$A,0))</f>
        <v>6'6</v>
      </c>
      <c r="AJ513">
        <f>INDEX(PlayerInfo!E:E,MATCH($AE513,PlayerInfo!$A:$A,0))</f>
        <v>209</v>
      </c>
      <c r="AK513" t="str">
        <f>INDEX(PlayerInfo!F:F,MATCH($AE513,PlayerInfo!$A:$A,0))</f>
        <v>Marquette</v>
      </c>
      <c r="AL513" t="str">
        <f>INDEX(PlayerInfo!G:G,MATCH($AE513,PlayerInfo!$A:$A,0))</f>
        <v>Undrafted</v>
      </c>
    </row>
    <row r="514" spans="1:38" x14ac:dyDescent="0.25">
      <c r="A514" t="s">
        <v>60</v>
      </c>
      <c r="B514" t="s">
        <v>142</v>
      </c>
      <c r="C514" t="s">
        <v>195</v>
      </c>
      <c r="D514" t="s">
        <v>225</v>
      </c>
      <c r="E514" t="s">
        <v>243</v>
      </c>
      <c r="F514" t="s">
        <v>261</v>
      </c>
      <c r="G514" t="s">
        <v>279</v>
      </c>
      <c r="H514" t="s">
        <v>296</v>
      </c>
      <c r="I514" t="s">
        <v>300</v>
      </c>
      <c r="J514" t="s">
        <v>274</v>
      </c>
      <c r="K514" t="s">
        <v>330</v>
      </c>
      <c r="L514" t="s">
        <v>310</v>
      </c>
      <c r="M514" t="s">
        <v>261</v>
      </c>
      <c r="N514" t="s">
        <v>266</v>
      </c>
      <c r="O514" t="s">
        <v>349</v>
      </c>
      <c r="P514" t="s">
        <v>270</v>
      </c>
      <c r="Q514" t="s">
        <v>270</v>
      </c>
      <c r="R514" t="s">
        <v>265</v>
      </c>
      <c r="S514" t="s">
        <v>265</v>
      </c>
      <c r="T514" t="s">
        <v>325</v>
      </c>
      <c r="U514" t="s">
        <v>325</v>
      </c>
      <c r="V514" t="s">
        <v>263</v>
      </c>
      <c r="W514" t="s">
        <v>270</v>
      </c>
      <c r="X514" t="s">
        <v>264</v>
      </c>
      <c r="Y514" t="s">
        <v>270</v>
      </c>
      <c r="AA514" t="s">
        <v>265</v>
      </c>
      <c r="AB514" t="s">
        <v>373</v>
      </c>
      <c r="AC514" t="s">
        <v>265</v>
      </c>
      <c r="AD514" t="s">
        <v>298</v>
      </c>
      <c r="AE514" t="str">
        <f t="shared" si="14"/>
        <v>Kevon Looney</v>
      </c>
      <c r="AF514" t="str">
        <f t="shared" si="15"/>
        <v>Kevon Looney</v>
      </c>
      <c r="AG514" s="4">
        <f>INDEX(PlayerInfo!B:B,MATCH($AE514,PlayerInfo!$A:$A,0))</f>
        <v>35101</v>
      </c>
      <c r="AH514" t="str">
        <f>INDEX(PlayerInfo!C:C,MATCH($AE514,PlayerInfo!$A:$A,0))</f>
        <v>Milwaukee, WI</v>
      </c>
      <c r="AI514" t="str">
        <f>INDEX(PlayerInfo!D:D,MATCH($AE514,PlayerInfo!$A:$A,0))</f>
        <v>6'9</v>
      </c>
      <c r="AJ514">
        <f>INDEX(PlayerInfo!E:E,MATCH($AE514,PlayerInfo!$A:$A,0))</f>
        <v>222</v>
      </c>
      <c r="AK514" t="str">
        <f>INDEX(PlayerInfo!F:F,MATCH($AE514,PlayerInfo!$A:$A,0))</f>
        <v>UCLA</v>
      </c>
      <c r="AL514" t="str">
        <f>INDEX(PlayerInfo!G:G,MATCH($AE514,PlayerInfo!$A:$A,0))</f>
        <v>Rd 1, Pk 30 - GSW</v>
      </c>
    </row>
    <row r="515" spans="1:38" x14ac:dyDescent="0.25">
      <c r="A515" t="s">
        <v>60</v>
      </c>
      <c r="B515" t="s">
        <v>142</v>
      </c>
      <c r="C515" t="s">
        <v>195</v>
      </c>
      <c r="D515" t="s">
        <v>227</v>
      </c>
      <c r="E515" t="s">
        <v>245</v>
      </c>
      <c r="F515" t="s">
        <v>263</v>
      </c>
      <c r="G515" t="s">
        <v>281</v>
      </c>
      <c r="H515" t="s">
        <v>295</v>
      </c>
      <c r="I515" t="s">
        <v>299</v>
      </c>
      <c r="J515" t="s">
        <v>275</v>
      </c>
      <c r="K515" t="s">
        <v>336</v>
      </c>
      <c r="L515" t="s">
        <v>309</v>
      </c>
      <c r="M515" t="s">
        <v>272</v>
      </c>
      <c r="N515" t="s">
        <v>304</v>
      </c>
      <c r="O515" t="s">
        <v>351</v>
      </c>
      <c r="P515" t="s">
        <v>272</v>
      </c>
      <c r="Q515" t="s">
        <v>272</v>
      </c>
      <c r="R515" t="s">
        <v>259</v>
      </c>
      <c r="S515" t="s">
        <v>321</v>
      </c>
      <c r="T515" t="s">
        <v>263</v>
      </c>
      <c r="U515" t="s">
        <v>263</v>
      </c>
      <c r="V515" t="s">
        <v>261</v>
      </c>
      <c r="W515" t="s">
        <v>265</v>
      </c>
      <c r="X515" t="s">
        <v>264</v>
      </c>
      <c r="Y515" t="s">
        <v>264</v>
      </c>
      <c r="AA515" t="s">
        <v>264</v>
      </c>
      <c r="AB515" t="s">
        <v>368</v>
      </c>
      <c r="AC515" t="s">
        <v>264</v>
      </c>
      <c r="AD515" t="s">
        <v>398</v>
      </c>
      <c r="AE515" t="str">
        <f t="shared" ref="AE515:AE578" si="16">PROPER(SUBSTITUTE(SUBSTITUTE(O515,"_"," "),".",""))</f>
        <v>Jordan Poole</v>
      </c>
      <c r="AF515" t="str">
        <f t="shared" ref="AF515:AF578" si="17">IF(AE515="Gary Payton Ii", "Gary Payton II", AE515)</f>
        <v>Jordan Poole</v>
      </c>
      <c r="AG515" s="4">
        <f>INDEX(PlayerInfo!B:B,MATCH($AE515,PlayerInfo!$A:$A,0))</f>
        <v>36330</v>
      </c>
      <c r="AH515" t="str">
        <f>INDEX(PlayerInfo!C:C,MATCH($AE515,PlayerInfo!$A:$A,0))</f>
        <v>Milwaukee, WI</v>
      </c>
      <c r="AI515" t="str">
        <f>INDEX(PlayerInfo!D:D,MATCH($AE515,PlayerInfo!$A:$A,0))</f>
        <v>6'4</v>
      </c>
      <c r="AJ515">
        <f>INDEX(PlayerInfo!E:E,MATCH($AE515,PlayerInfo!$A:$A,0))</f>
        <v>194</v>
      </c>
      <c r="AK515" t="str">
        <f>INDEX(PlayerInfo!F:F,MATCH($AE515,PlayerInfo!$A:$A,0))</f>
        <v>Michigan</v>
      </c>
      <c r="AL515" t="str">
        <f>INDEX(PlayerInfo!G:G,MATCH($AE515,PlayerInfo!$A:$A,0))</f>
        <v>Rd 1, Pk 28 - GSW</v>
      </c>
    </row>
    <row r="516" spans="1:38" x14ac:dyDescent="0.25">
      <c r="A516" t="s">
        <v>60</v>
      </c>
      <c r="B516" t="s">
        <v>142</v>
      </c>
      <c r="C516" t="s">
        <v>195</v>
      </c>
      <c r="D516" t="s">
        <v>228</v>
      </c>
      <c r="E516" t="s">
        <v>246</v>
      </c>
      <c r="F516" t="s">
        <v>264</v>
      </c>
      <c r="G516" t="s">
        <v>282</v>
      </c>
      <c r="H516" t="s">
        <v>297</v>
      </c>
      <c r="I516" t="s">
        <v>301</v>
      </c>
      <c r="J516" t="s">
        <v>320</v>
      </c>
      <c r="K516" t="s">
        <v>259</v>
      </c>
      <c r="L516" t="s">
        <v>276</v>
      </c>
      <c r="M516" t="s">
        <v>317</v>
      </c>
      <c r="N516" t="s">
        <v>269</v>
      </c>
      <c r="O516" t="s">
        <v>352</v>
      </c>
      <c r="P516" t="s">
        <v>270</v>
      </c>
      <c r="Q516" t="s">
        <v>270</v>
      </c>
      <c r="R516" t="s">
        <v>261</v>
      </c>
      <c r="S516" t="s">
        <v>327</v>
      </c>
      <c r="T516" t="s">
        <v>265</v>
      </c>
      <c r="U516" t="s">
        <v>261</v>
      </c>
      <c r="V516" t="s">
        <v>270</v>
      </c>
      <c r="W516" t="s">
        <v>265</v>
      </c>
      <c r="X516" t="s">
        <v>270</v>
      </c>
      <c r="Y516" t="s">
        <v>264</v>
      </c>
      <c r="AA516" t="s">
        <v>265</v>
      </c>
      <c r="AB516" t="s">
        <v>325</v>
      </c>
      <c r="AC516" t="s">
        <v>264</v>
      </c>
      <c r="AD516" t="s">
        <v>399</v>
      </c>
      <c r="AE516" t="str">
        <f t="shared" si="16"/>
        <v>Damion Lee</v>
      </c>
      <c r="AF516" t="str">
        <f t="shared" si="17"/>
        <v>Damion Lee</v>
      </c>
      <c r="AG516" s="4">
        <f>INDEX(PlayerInfo!B:B,MATCH($AE516,PlayerInfo!$A:$A,0))</f>
        <v>33898</v>
      </c>
      <c r="AH516" t="str">
        <f>INDEX(PlayerInfo!C:C,MATCH($AE516,PlayerInfo!$A:$A,0))</f>
        <v>Baltimore, MD</v>
      </c>
      <c r="AI516" t="str">
        <f>INDEX(PlayerInfo!D:D,MATCH($AE516,PlayerInfo!$A:$A,0))</f>
        <v>6'5</v>
      </c>
      <c r="AJ516">
        <f>INDEX(PlayerInfo!E:E,MATCH($AE516,PlayerInfo!$A:$A,0))</f>
        <v>210</v>
      </c>
      <c r="AK516" t="str">
        <f>INDEX(PlayerInfo!F:F,MATCH($AE516,PlayerInfo!$A:$A,0))</f>
        <v>Drexel/Louisville</v>
      </c>
      <c r="AL516" t="str">
        <f>INDEX(PlayerInfo!G:G,MATCH($AE516,PlayerInfo!$A:$A,0))</f>
        <v>Undrafted</v>
      </c>
    </row>
    <row r="517" spans="1:38" x14ac:dyDescent="0.25">
      <c r="A517" t="s">
        <v>60</v>
      </c>
      <c r="B517" t="s">
        <v>142</v>
      </c>
      <c r="C517" t="s">
        <v>195</v>
      </c>
      <c r="D517" t="s">
        <v>229</v>
      </c>
      <c r="E517" t="s">
        <v>247</v>
      </c>
      <c r="F517" t="s">
        <v>265</v>
      </c>
      <c r="G517" t="s">
        <v>283</v>
      </c>
      <c r="H517" t="s">
        <v>295</v>
      </c>
      <c r="I517" t="s">
        <v>299</v>
      </c>
      <c r="J517" t="s">
        <v>312</v>
      </c>
      <c r="K517" t="s">
        <v>329</v>
      </c>
      <c r="L517" t="s">
        <v>265</v>
      </c>
      <c r="M517" t="s">
        <v>265</v>
      </c>
      <c r="N517" t="s">
        <v>264</v>
      </c>
      <c r="O517" t="s">
        <v>353</v>
      </c>
      <c r="P517" t="s">
        <v>265</v>
      </c>
      <c r="Q517" t="s">
        <v>265</v>
      </c>
      <c r="R517" t="s">
        <v>265</v>
      </c>
      <c r="S517" t="s">
        <v>265</v>
      </c>
      <c r="T517" t="s">
        <v>265</v>
      </c>
      <c r="U517" t="s">
        <v>263</v>
      </c>
      <c r="V517" t="s">
        <v>263</v>
      </c>
      <c r="W517" t="s">
        <v>263</v>
      </c>
      <c r="X517" t="s">
        <v>261</v>
      </c>
      <c r="Y517" t="s">
        <v>264</v>
      </c>
      <c r="AA517" t="s">
        <v>264</v>
      </c>
      <c r="AB517" t="s">
        <v>265</v>
      </c>
      <c r="AC517" t="s">
        <v>265</v>
      </c>
      <c r="AE517" t="str">
        <f t="shared" si="16"/>
        <v>Gary Payton Ii</v>
      </c>
      <c r="AF517" t="str">
        <f t="shared" si="17"/>
        <v>Gary Payton II</v>
      </c>
      <c r="AG517" s="4">
        <f>INDEX(PlayerInfo!B:B,MATCH($AE517,PlayerInfo!$A:$A,0))</f>
        <v>33939</v>
      </c>
      <c r="AH517" t="str">
        <f>INDEX(PlayerInfo!C:C,MATCH($AE517,PlayerInfo!$A:$A,0))</f>
        <v>Seattle, WA</v>
      </c>
      <c r="AI517" t="str">
        <f>INDEX(PlayerInfo!D:D,MATCH($AE517,PlayerInfo!$A:$A,0))</f>
        <v>6'3</v>
      </c>
      <c r="AJ517">
        <f>INDEX(PlayerInfo!E:E,MATCH($AE517,PlayerInfo!$A:$A,0))</f>
        <v>195</v>
      </c>
      <c r="AK517" t="str">
        <f>INDEX(PlayerInfo!F:F,MATCH($AE517,PlayerInfo!$A:$A,0))</f>
        <v>Salt Lake CC/Oregon State</v>
      </c>
      <c r="AL517" t="str">
        <f>INDEX(PlayerInfo!G:G,MATCH($AE517,PlayerInfo!$A:$A,0))</f>
        <v>Undrafted</v>
      </c>
    </row>
    <row r="518" spans="1:38" x14ac:dyDescent="0.25">
      <c r="A518" t="s">
        <v>60</v>
      </c>
      <c r="B518" t="s">
        <v>142</v>
      </c>
      <c r="C518" t="s">
        <v>195</v>
      </c>
      <c r="D518" t="s">
        <v>231</v>
      </c>
      <c r="E518" t="s">
        <v>249</v>
      </c>
      <c r="F518" t="s">
        <v>267</v>
      </c>
      <c r="G518" t="s">
        <v>285</v>
      </c>
      <c r="H518" t="s">
        <v>296</v>
      </c>
      <c r="I518" t="s">
        <v>300</v>
      </c>
      <c r="J518" t="s">
        <v>306</v>
      </c>
      <c r="K518" t="s">
        <v>336</v>
      </c>
      <c r="L518" t="s">
        <v>303</v>
      </c>
      <c r="M518" t="s">
        <v>266</v>
      </c>
      <c r="N518" t="s">
        <v>269</v>
      </c>
      <c r="O518" t="s">
        <v>355</v>
      </c>
      <c r="P518" t="s">
        <v>264</v>
      </c>
      <c r="Q518" t="s">
        <v>264</v>
      </c>
      <c r="R518" t="s">
        <v>270</v>
      </c>
      <c r="S518" t="s">
        <v>325</v>
      </c>
      <c r="T518" t="s">
        <v>270</v>
      </c>
      <c r="U518" t="s">
        <v>264</v>
      </c>
      <c r="V518" t="s">
        <v>263</v>
      </c>
      <c r="W518" t="s">
        <v>261</v>
      </c>
      <c r="X518" t="s">
        <v>265</v>
      </c>
      <c r="Y518" t="s">
        <v>263</v>
      </c>
      <c r="AA518" t="s">
        <v>264</v>
      </c>
      <c r="AB518" t="s">
        <v>269</v>
      </c>
      <c r="AC518" t="s">
        <v>265</v>
      </c>
      <c r="AE518" t="str">
        <f t="shared" si="16"/>
        <v>Jonathan Kuminga</v>
      </c>
      <c r="AF518" t="str">
        <f t="shared" si="17"/>
        <v>Jonathan Kuminga</v>
      </c>
      <c r="AG518" s="4">
        <f>INDEX(PlayerInfo!B:B,MATCH($AE518,PlayerInfo!$A:$A,0))</f>
        <v>37535</v>
      </c>
      <c r="AH518" t="str">
        <f>INDEX(PlayerInfo!C:C,MATCH($AE518,PlayerInfo!$A:$A,0))</f>
        <v>Goma, DR Congo</v>
      </c>
      <c r="AI518" t="str">
        <f>INDEX(PlayerInfo!D:D,MATCH($AE518,PlayerInfo!$A:$A,0))</f>
        <v>6'7</v>
      </c>
      <c r="AJ518">
        <f>INDEX(PlayerInfo!E:E,MATCH($AE518,PlayerInfo!$A:$A,0))</f>
        <v>225</v>
      </c>
      <c r="AK518" t="str">
        <f>INDEX(PlayerInfo!F:F,MATCH($AE518,PlayerInfo!$A:$A,0))</f>
        <v>NBA G League</v>
      </c>
      <c r="AL518" t="str">
        <f>INDEX(PlayerInfo!G:G,MATCH($AE518,PlayerInfo!$A:$A,0))</f>
        <v>Rd 1, Pk 7 - GSW</v>
      </c>
    </row>
    <row r="519" spans="1:38" x14ac:dyDescent="0.25">
      <c r="A519" t="s">
        <v>60</v>
      </c>
      <c r="B519" t="s">
        <v>142</v>
      </c>
      <c r="C519" t="s">
        <v>195</v>
      </c>
      <c r="D519" t="s">
        <v>234</v>
      </c>
      <c r="E519" t="s">
        <v>252</v>
      </c>
      <c r="F519" t="s">
        <v>270</v>
      </c>
      <c r="G519" t="s">
        <v>288</v>
      </c>
      <c r="H519" t="s">
        <v>295</v>
      </c>
      <c r="I519" t="s">
        <v>299</v>
      </c>
      <c r="J519" t="s">
        <v>313</v>
      </c>
      <c r="K519" t="s">
        <v>263</v>
      </c>
      <c r="L519" t="s">
        <v>272</v>
      </c>
      <c r="M519" t="s">
        <v>263</v>
      </c>
      <c r="N519" t="s">
        <v>317</v>
      </c>
      <c r="O519" t="s">
        <v>358</v>
      </c>
      <c r="P519" t="s">
        <v>265</v>
      </c>
      <c r="Q519" t="s">
        <v>265</v>
      </c>
      <c r="R519" t="s">
        <v>263</v>
      </c>
      <c r="S519" t="s">
        <v>261</v>
      </c>
      <c r="T519" t="s">
        <v>265</v>
      </c>
      <c r="U519" t="s">
        <v>263</v>
      </c>
      <c r="V519" t="s">
        <v>261</v>
      </c>
      <c r="W519" t="s">
        <v>270</v>
      </c>
      <c r="X519" t="s">
        <v>264</v>
      </c>
      <c r="Y519" t="s">
        <v>264</v>
      </c>
      <c r="AA519" t="s">
        <v>265</v>
      </c>
      <c r="AB519" t="s">
        <v>307</v>
      </c>
      <c r="AC519" t="s">
        <v>264</v>
      </c>
      <c r="AE519" t="str">
        <f t="shared" si="16"/>
        <v>Chris Chiozza</v>
      </c>
      <c r="AF519" t="str">
        <f t="shared" si="17"/>
        <v>Chris Chiozza</v>
      </c>
      <c r="AG519" s="4">
        <f>INDEX(PlayerInfo!B:B,MATCH($AE519,PlayerInfo!$A:$A,0))</f>
        <v>35024</v>
      </c>
      <c r="AH519" t="str">
        <f>INDEX(PlayerInfo!C:C,MATCH($AE519,PlayerInfo!$A:$A,0))</f>
        <v>Memphis, TN</v>
      </c>
      <c r="AI519" t="str">
        <f>INDEX(PlayerInfo!D:D,MATCH($AE519,PlayerInfo!$A:$A,0))</f>
        <v>5'11</v>
      </c>
      <c r="AJ519">
        <f>INDEX(PlayerInfo!E:E,MATCH($AE519,PlayerInfo!$A:$A,0))</f>
        <v>175</v>
      </c>
      <c r="AK519" t="str">
        <f>INDEX(PlayerInfo!F:F,MATCH($AE519,PlayerInfo!$A:$A,0))</f>
        <v>Florida</v>
      </c>
      <c r="AL519" t="str">
        <f>INDEX(PlayerInfo!G:G,MATCH($AE519,PlayerInfo!$A:$A,0))</f>
        <v>Undrafted</v>
      </c>
    </row>
    <row r="520" spans="1:38" x14ac:dyDescent="0.25">
      <c r="A520" t="s">
        <v>60</v>
      </c>
      <c r="B520" t="s">
        <v>142</v>
      </c>
      <c r="C520" t="s">
        <v>195</v>
      </c>
      <c r="D520" t="s">
        <v>233</v>
      </c>
      <c r="E520" t="s">
        <v>251</v>
      </c>
      <c r="F520" t="s">
        <v>269</v>
      </c>
      <c r="G520" t="s">
        <v>287</v>
      </c>
      <c r="H520" t="s">
        <v>295</v>
      </c>
      <c r="I520" t="s">
        <v>299</v>
      </c>
      <c r="J520" t="s">
        <v>269</v>
      </c>
      <c r="K520" t="s">
        <v>325</v>
      </c>
      <c r="L520" t="s">
        <v>325</v>
      </c>
      <c r="M520" t="s">
        <v>270</v>
      </c>
      <c r="N520" t="s">
        <v>261</v>
      </c>
      <c r="O520" t="s">
        <v>357</v>
      </c>
      <c r="P520" t="s">
        <v>270</v>
      </c>
      <c r="Q520" t="s">
        <v>270</v>
      </c>
      <c r="R520" t="s">
        <v>265</v>
      </c>
      <c r="S520" t="s">
        <v>264</v>
      </c>
      <c r="T520" t="s">
        <v>264</v>
      </c>
      <c r="U520" t="s">
        <v>263</v>
      </c>
      <c r="V520" t="s">
        <v>264</v>
      </c>
      <c r="W520" t="s">
        <v>270</v>
      </c>
      <c r="X520" t="s">
        <v>265</v>
      </c>
      <c r="Y520" t="s">
        <v>270</v>
      </c>
      <c r="AA520" t="s">
        <v>265</v>
      </c>
      <c r="AB520" t="s">
        <v>327</v>
      </c>
      <c r="AC520" t="s">
        <v>265</v>
      </c>
      <c r="AE520" t="str">
        <f t="shared" si="16"/>
        <v>Quinndary Weatherspoon</v>
      </c>
      <c r="AF520" t="str">
        <f t="shared" si="17"/>
        <v>Quinndary Weatherspoon</v>
      </c>
      <c r="AG520" s="4">
        <f>INDEX(PlayerInfo!B:B,MATCH($AE520,PlayerInfo!$A:$A,0))</f>
        <v>35318</v>
      </c>
      <c r="AH520" t="str">
        <f>INDEX(PlayerInfo!C:C,MATCH($AE520,PlayerInfo!$A:$A,0))</f>
        <v>Canton, Mississippi</v>
      </c>
      <c r="AI520" t="str">
        <f>INDEX(PlayerInfo!D:D,MATCH($AE520,PlayerInfo!$A:$A,0))</f>
        <v>6'3</v>
      </c>
      <c r="AJ520">
        <f>INDEX(PlayerInfo!E:E,MATCH($AE520,PlayerInfo!$A:$A,0))</f>
        <v>205</v>
      </c>
      <c r="AK520" t="str">
        <f>INDEX(PlayerInfo!F:F,MATCH($AE520,PlayerInfo!$A:$A,0))</f>
        <v>Mississippi State</v>
      </c>
      <c r="AL520" t="str">
        <f>INDEX(PlayerInfo!G:G,MATCH($AE520,PlayerInfo!$A:$A,0))</f>
        <v>Rd 2, Pk 49 - SAS</v>
      </c>
    </row>
    <row r="521" spans="1:38" x14ac:dyDescent="0.25">
      <c r="A521" t="s">
        <v>60</v>
      </c>
      <c r="B521" t="s">
        <v>142</v>
      </c>
      <c r="C521" t="s">
        <v>195</v>
      </c>
      <c r="D521" t="s">
        <v>230</v>
      </c>
      <c r="E521" t="s">
        <v>248</v>
      </c>
      <c r="F521" t="s">
        <v>266</v>
      </c>
      <c r="G521" t="s">
        <v>284</v>
      </c>
      <c r="H521" t="s">
        <v>296</v>
      </c>
      <c r="I521" t="s">
        <v>300</v>
      </c>
      <c r="J521" t="s">
        <v>265</v>
      </c>
      <c r="K521" t="s">
        <v>265</v>
      </c>
      <c r="L521" t="s">
        <v>265</v>
      </c>
      <c r="M521" t="s">
        <v>265</v>
      </c>
      <c r="N521" t="s">
        <v>265</v>
      </c>
      <c r="O521" t="s">
        <v>354</v>
      </c>
      <c r="P521" t="s">
        <v>265</v>
      </c>
      <c r="Q521" t="s">
        <v>265</v>
      </c>
      <c r="R521" t="s">
        <v>265</v>
      </c>
      <c r="S521" t="s">
        <v>265</v>
      </c>
      <c r="T521" t="s">
        <v>265</v>
      </c>
      <c r="U521" t="s">
        <v>265</v>
      </c>
      <c r="V521" t="s">
        <v>265</v>
      </c>
      <c r="W521" t="s">
        <v>265</v>
      </c>
      <c r="X521" t="s">
        <v>265</v>
      </c>
      <c r="Y521" t="s">
        <v>265</v>
      </c>
      <c r="AA521" t="s">
        <v>265</v>
      </c>
      <c r="AB521" t="s">
        <v>265</v>
      </c>
      <c r="AC521" t="s">
        <v>265</v>
      </c>
      <c r="AE521" t="str">
        <f t="shared" si="16"/>
        <v>Nemanja Bjelica</v>
      </c>
      <c r="AF521" t="str">
        <f t="shared" si="17"/>
        <v>Nemanja Bjelica</v>
      </c>
      <c r="AG521" s="4">
        <f>INDEX(PlayerInfo!B:B,MATCH($AE521,PlayerInfo!$A:$A,0))</f>
        <v>32272</v>
      </c>
      <c r="AH521" t="str">
        <f>INDEX(PlayerInfo!C:C,MATCH($AE521,PlayerInfo!$A:$A,0))</f>
        <v>Belgrade, Serbia</v>
      </c>
      <c r="AI521" t="str">
        <f>INDEX(PlayerInfo!D:D,MATCH($AE521,PlayerInfo!$A:$A,0))</f>
        <v>6'9</v>
      </c>
      <c r="AJ521">
        <f>INDEX(PlayerInfo!E:E,MATCH($AE521,PlayerInfo!$A:$A,0))</f>
        <v>234</v>
      </c>
      <c r="AK521" t="str">
        <f>INDEX(PlayerInfo!F:F,MATCH($AE521,PlayerInfo!$A:$A,0))</f>
        <v>-</v>
      </c>
      <c r="AL521" t="str">
        <f>INDEX(PlayerInfo!G:G,MATCH($AE521,PlayerInfo!$A:$A,0))</f>
        <v>Rd 2, Pk 35 - WAS</v>
      </c>
    </row>
    <row r="522" spans="1:38" x14ac:dyDescent="0.25">
      <c r="A522" t="s">
        <v>60</v>
      </c>
      <c r="B522" t="s">
        <v>142</v>
      </c>
      <c r="C522" t="s">
        <v>195</v>
      </c>
      <c r="D522" t="s">
        <v>237</v>
      </c>
      <c r="E522" t="s">
        <v>255</v>
      </c>
      <c r="F522" t="s">
        <v>273</v>
      </c>
      <c r="G522" t="s">
        <v>291</v>
      </c>
      <c r="H522" t="s">
        <v>296</v>
      </c>
      <c r="I522" t="s">
        <v>300</v>
      </c>
      <c r="J522" t="s">
        <v>265</v>
      </c>
      <c r="K522" t="s">
        <v>265</v>
      </c>
      <c r="L522" t="s">
        <v>265</v>
      </c>
      <c r="M522" t="s">
        <v>265</v>
      </c>
      <c r="N522" t="s">
        <v>265</v>
      </c>
      <c r="O522" t="s">
        <v>361</v>
      </c>
      <c r="P522" t="s">
        <v>265</v>
      </c>
      <c r="Q522" t="s">
        <v>265</v>
      </c>
      <c r="R522" t="s">
        <v>265</v>
      </c>
      <c r="S522" t="s">
        <v>265</v>
      </c>
      <c r="T522" t="s">
        <v>265</v>
      </c>
      <c r="U522" t="s">
        <v>265</v>
      </c>
      <c r="V522" t="s">
        <v>265</v>
      </c>
      <c r="W522" t="s">
        <v>265</v>
      </c>
      <c r="X522" t="s">
        <v>265</v>
      </c>
      <c r="Y522" t="s">
        <v>265</v>
      </c>
      <c r="AA522" t="s">
        <v>265</v>
      </c>
      <c r="AB522" t="s">
        <v>265</v>
      </c>
      <c r="AC522" t="s">
        <v>265</v>
      </c>
      <c r="AE522" t="str">
        <f t="shared" si="16"/>
        <v>Otto Porter Jr</v>
      </c>
      <c r="AF522" t="str">
        <f t="shared" si="17"/>
        <v>Otto Porter Jr</v>
      </c>
      <c r="AG522" s="4">
        <f>INDEX(PlayerInfo!B:B,MATCH($AE522,PlayerInfo!$A:$A,0))</f>
        <v>34123</v>
      </c>
      <c r="AH522" t="str">
        <f>INDEX(PlayerInfo!C:C,MATCH($AE522,PlayerInfo!$A:$A,0))</f>
        <v>St. Louis, MO</v>
      </c>
      <c r="AI522" t="str">
        <f>INDEX(PlayerInfo!D:D,MATCH($AE522,PlayerInfo!$A:$A,0))</f>
        <v>6'8</v>
      </c>
      <c r="AJ522">
        <f>INDEX(PlayerInfo!E:E,MATCH($AE522,PlayerInfo!$A:$A,0))</f>
        <v>200</v>
      </c>
      <c r="AK522" t="str">
        <f>INDEX(PlayerInfo!F:F,MATCH($AE522,PlayerInfo!$A:$A,0))</f>
        <v>Georgetown</v>
      </c>
      <c r="AL522" t="str">
        <f>INDEX(PlayerInfo!G:G,MATCH($AE522,PlayerInfo!$A:$A,0))</f>
        <v>Rd 1, Pk 3 - WAS</v>
      </c>
    </row>
    <row r="523" spans="1:38" x14ac:dyDescent="0.25">
      <c r="A523" t="s">
        <v>60</v>
      </c>
      <c r="B523" t="s">
        <v>142</v>
      </c>
      <c r="C523" t="s">
        <v>195</v>
      </c>
      <c r="D523" t="s">
        <v>235</v>
      </c>
      <c r="E523" t="s">
        <v>253</v>
      </c>
      <c r="F523" t="s">
        <v>271</v>
      </c>
      <c r="G523" t="s">
        <v>289</v>
      </c>
      <c r="H523" t="s">
        <v>295</v>
      </c>
      <c r="I523" t="s">
        <v>299</v>
      </c>
      <c r="J523" t="s">
        <v>265</v>
      </c>
      <c r="K523" t="s">
        <v>265</v>
      </c>
      <c r="L523" t="s">
        <v>265</v>
      </c>
      <c r="M523" t="s">
        <v>265</v>
      </c>
      <c r="N523" t="s">
        <v>265</v>
      </c>
      <c r="O523" t="s">
        <v>359</v>
      </c>
      <c r="P523" t="s">
        <v>265</v>
      </c>
      <c r="Q523" t="s">
        <v>265</v>
      </c>
      <c r="R523" t="s">
        <v>265</v>
      </c>
      <c r="S523" t="s">
        <v>265</v>
      </c>
      <c r="T523" t="s">
        <v>265</v>
      </c>
      <c r="U523" t="s">
        <v>265</v>
      </c>
      <c r="V523" t="s">
        <v>265</v>
      </c>
      <c r="W523" t="s">
        <v>265</v>
      </c>
      <c r="X523" t="s">
        <v>265</v>
      </c>
      <c r="Y523" t="s">
        <v>265</v>
      </c>
      <c r="AA523" t="s">
        <v>265</v>
      </c>
      <c r="AB523" t="s">
        <v>265</v>
      </c>
      <c r="AC523" t="s">
        <v>265</v>
      </c>
      <c r="AE523" t="str">
        <f t="shared" si="16"/>
        <v>Stephen Curry</v>
      </c>
      <c r="AF523" t="str">
        <f t="shared" si="17"/>
        <v>Stephen Curry</v>
      </c>
      <c r="AG523" s="4">
        <f>INDEX(PlayerInfo!B:B,MATCH($AE523,PlayerInfo!$A:$A,0))</f>
        <v>32216</v>
      </c>
      <c r="AH523" t="str">
        <f>INDEX(PlayerInfo!C:C,MATCH($AE523,PlayerInfo!$A:$A,0))</f>
        <v>Akron, OH</v>
      </c>
      <c r="AI523" t="str">
        <f>INDEX(PlayerInfo!D:D,MATCH($AE523,PlayerInfo!$A:$A,0))</f>
        <v>6'2</v>
      </c>
      <c r="AJ523">
        <f>INDEX(PlayerInfo!E:E,MATCH($AE523,PlayerInfo!$A:$A,0))</f>
        <v>185</v>
      </c>
      <c r="AK523" t="str">
        <f>INDEX(PlayerInfo!F:F,MATCH($AE523,PlayerInfo!$A:$A,0))</f>
        <v>Davidson</v>
      </c>
      <c r="AL523" t="str">
        <f>INDEX(PlayerInfo!G:G,MATCH($AE523,PlayerInfo!$A:$A,0))</f>
        <v>Rd 1, Pk 7 - GSW</v>
      </c>
    </row>
    <row r="524" spans="1:38" x14ac:dyDescent="0.25">
      <c r="A524" t="s">
        <v>60</v>
      </c>
      <c r="B524" t="s">
        <v>142</v>
      </c>
      <c r="C524" t="s">
        <v>195</v>
      </c>
      <c r="D524" t="s">
        <v>224</v>
      </c>
      <c r="E524" t="s">
        <v>242</v>
      </c>
      <c r="F524" t="s">
        <v>260</v>
      </c>
      <c r="G524" t="s">
        <v>278</v>
      </c>
      <c r="H524" t="s">
        <v>296</v>
      </c>
      <c r="I524" t="s">
        <v>300</v>
      </c>
      <c r="J524" t="s">
        <v>265</v>
      </c>
      <c r="K524" t="s">
        <v>265</v>
      </c>
      <c r="L524" t="s">
        <v>265</v>
      </c>
      <c r="M524" t="s">
        <v>265</v>
      </c>
      <c r="N524" t="s">
        <v>265</v>
      </c>
      <c r="O524" t="s">
        <v>348</v>
      </c>
      <c r="P524" t="s">
        <v>265</v>
      </c>
      <c r="Q524" t="s">
        <v>265</v>
      </c>
      <c r="R524" t="s">
        <v>265</v>
      </c>
      <c r="S524" t="s">
        <v>265</v>
      </c>
      <c r="T524" t="s">
        <v>265</v>
      </c>
      <c r="U524" t="s">
        <v>265</v>
      </c>
      <c r="V524" t="s">
        <v>265</v>
      </c>
      <c r="W524" t="s">
        <v>265</v>
      </c>
      <c r="X524" t="s">
        <v>265</v>
      </c>
      <c r="Y524" t="s">
        <v>265</v>
      </c>
      <c r="AA524" t="s">
        <v>265</v>
      </c>
      <c r="AB524" t="s">
        <v>265</v>
      </c>
      <c r="AC524" t="s">
        <v>265</v>
      </c>
      <c r="AE524" t="str">
        <f t="shared" si="16"/>
        <v>Draymond Green</v>
      </c>
      <c r="AF524" t="str">
        <f t="shared" si="17"/>
        <v>Draymond Green</v>
      </c>
      <c r="AG524" s="4">
        <f>INDEX(PlayerInfo!B:B,MATCH($AE524,PlayerInfo!$A:$A,0))</f>
        <v>32936</v>
      </c>
      <c r="AH524" t="str">
        <f>INDEX(PlayerInfo!C:C,MATCH($AE524,PlayerInfo!$A:$A,0))</f>
        <v>Saginaw, MI</v>
      </c>
      <c r="AI524" t="str">
        <f>INDEX(PlayerInfo!D:D,MATCH($AE524,PlayerInfo!$A:$A,0))</f>
        <v>6'6</v>
      </c>
      <c r="AJ524">
        <f>INDEX(PlayerInfo!E:E,MATCH($AE524,PlayerInfo!$A:$A,0))</f>
        <v>230</v>
      </c>
      <c r="AK524" t="str">
        <f>INDEX(PlayerInfo!F:F,MATCH($AE524,PlayerInfo!$A:$A,0))</f>
        <v>Michigan State</v>
      </c>
      <c r="AL524" t="str">
        <f>INDEX(PlayerInfo!G:G,MATCH($AE524,PlayerInfo!$A:$A,0))</f>
        <v>Rd 2, Pk 35 - GSW</v>
      </c>
    </row>
    <row r="525" spans="1:38" x14ac:dyDescent="0.25">
      <c r="A525" t="s">
        <v>60</v>
      </c>
      <c r="B525" t="s">
        <v>142</v>
      </c>
      <c r="C525" t="s">
        <v>195</v>
      </c>
      <c r="D525" t="s">
        <v>236</v>
      </c>
      <c r="E525" t="s">
        <v>254</v>
      </c>
      <c r="F525" t="s">
        <v>272</v>
      </c>
      <c r="G525" t="s">
        <v>290</v>
      </c>
      <c r="H525" t="s">
        <v>297</v>
      </c>
      <c r="I525" t="s">
        <v>301</v>
      </c>
      <c r="J525" t="s">
        <v>265</v>
      </c>
      <c r="K525" t="s">
        <v>265</v>
      </c>
      <c r="L525" t="s">
        <v>265</v>
      </c>
      <c r="M525" t="s">
        <v>265</v>
      </c>
      <c r="N525" t="s">
        <v>265</v>
      </c>
      <c r="O525" t="s">
        <v>360</v>
      </c>
      <c r="P525" t="s">
        <v>265</v>
      </c>
      <c r="Q525" t="s">
        <v>265</v>
      </c>
      <c r="R525" t="s">
        <v>265</v>
      </c>
      <c r="S525" t="s">
        <v>265</v>
      </c>
      <c r="T525" t="s">
        <v>265</v>
      </c>
      <c r="U525" t="s">
        <v>265</v>
      </c>
      <c r="V525" t="s">
        <v>265</v>
      </c>
      <c r="W525" t="s">
        <v>265</v>
      </c>
      <c r="X525" t="s">
        <v>265</v>
      </c>
      <c r="Y525" t="s">
        <v>265</v>
      </c>
      <c r="AA525" t="s">
        <v>265</v>
      </c>
      <c r="AB525" t="s">
        <v>265</v>
      </c>
      <c r="AC525" t="s">
        <v>265</v>
      </c>
      <c r="AE525" t="str">
        <f t="shared" si="16"/>
        <v>Andre Iguodala</v>
      </c>
      <c r="AF525" t="str">
        <f t="shared" si="17"/>
        <v>Andre Iguodala</v>
      </c>
      <c r="AG525" s="4">
        <f>INDEX(PlayerInfo!B:B,MATCH($AE525,PlayerInfo!$A:$A,0))</f>
        <v>30709</v>
      </c>
      <c r="AH525" t="str">
        <f>INDEX(PlayerInfo!C:C,MATCH($AE525,PlayerInfo!$A:$A,0))</f>
        <v>Springfield, IL</v>
      </c>
      <c r="AI525" t="str">
        <f>INDEX(PlayerInfo!D:D,MATCH($AE525,PlayerInfo!$A:$A,0))</f>
        <v>6'6</v>
      </c>
      <c r="AJ525">
        <f>INDEX(PlayerInfo!E:E,MATCH($AE525,PlayerInfo!$A:$A,0))</f>
        <v>215</v>
      </c>
      <c r="AK525" t="str">
        <f>INDEX(PlayerInfo!F:F,MATCH($AE525,PlayerInfo!$A:$A,0))</f>
        <v>Arizona</v>
      </c>
      <c r="AL525" t="str">
        <f>INDEX(PlayerInfo!G:G,MATCH($AE525,PlayerInfo!$A:$A,0))</f>
        <v>Rd 1, Pk 9 - PHI</v>
      </c>
    </row>
    <row r="526" spans="1:38" x14ac:dyDescent="0.25">
      <c r="A526" t="s">
        <v>60</v>
      </c>
      <c r="B526" t="s">
        <v>142</v>
      </c>
      <c r="C526" t="s">
        <v>195</v>
      </c>
      <c r="D526" t="s">
        <v>226</v>
      </c>
      <c r="E526" t="s">
        <v>244</v>
      </c>
      <c r="F526" t="s">
        <v>262</v>
      </c>
      <c r="G526" t="s">
        <v>280</v>
      </c>
      <c r="H526" t="s">
        <v>295</v>
      </c>
      <c r="I526" t="s">
        <v>299</v>
      </c>
      <c r="J526" t="s">
        <v>265</v>
      </c>
      <c r="K526" t="s">
        <v>265</v>
      </c>
      <c r="L526" t="s">
        <v>265</v>
      </c>
      <c r="M526" t="s">
        <v>265</v>
      </c>
      <c r="N526" t="s">
        <v>265</v>
      </c>
      <c r="O526" t="s">
        <v>350</v>
      </c>
      <c r="P526" t="s">
        <v>265</v>
      </c>
      <c r="Q526" t="s">
        <v>265</v>
      </c>
      <c r="R526" t="s">
        <v>265</v>
      </c>
      <c r="S526" t="s">
        <v>265</v>
      </c>
      <c r="T526" t="s">
        <v>265</v>
      </c>
      <c r="U526" t="s">
        <v>265</v>
      </c>
      <c r="V526" t="s">
        <v>265</v>
      </c>
      <c r="W526" t="s">
        <v>265</v>
      </c>
      <c r="X526" t="s">
        <v>265</v>
      </c>
      <c r="Y526" t="s">
        <v>265</v>
      </c>
      <c r="AA526" t="s">
        <v>265</v>
      </c>
      <c r="AB526" t="s">
        <v>265</v>
      </c>
      <c r="AC526" t="s">
        <v>265</v>
      </c>
      <c r="AE526" t="str">
        <f t="shared" si="16"/>
        <v>Klay Thompson</v>
      </c>
      <c r="AF526" t="str">
        <f t="shared" si="17"/>
        <v>Klay Thompson</v>
      </c>
      <c r="AG526" s="4">
        <f>INDEX(PlayerInfo!B:B,MATCH($AE526,PlayerInfo!$A:$A,0))</f>
        <v>32912</v>
      </c>
      <c r="AH526" t="str">
        <f>INDEX(PlayerInfo!C:C,MATCH($AE526,PlayerInfo!$A:$A,0))</f>
        <v>Los Angeles, CA</v>
      </c>
      <c r="AI526" t="str">
        <f>INDEX(PlayerInfo!D:D,MATCH($AE526,PlayerInfo!$A:$A,0))</f>
        <v>6'6</v>
      </c>
      <c r="AJ526">
        <f>INDEX(PlayerInfo!E:E,MATCH($AE526,PlayerInfo!$A:$A,0))</f>
        <v>220</v>
      </c>
      <c r="AK526" t="str">
        <f>INDEX(PlayerInfo!F:F,MATCH($AE526,PlayerInfo!$A:$A,0))</f>
        <v>Washington State</v>
      </c>
      <c r="AL526" t="str">
        <f>INDEX(PlayerInfo!G:G,MATCH($AE526,PlayerInfo!$A:$A,0))</f>
        <v>Rd 1, Pk 11 - GSW</v>
      </c>
    </row>
    <row r="527" spans="1:38" x14ac:dyDescent="0.25">
      <c r="A527" t="s">
        <v>60</v>
      </c>
      <c r="B527" t="s">
        <v>142</v>
      </c>
      <c r="C527" t="s">
        <v>195</v>
      </c>
      <c r="D527" t="s">
        <v>238</v>
      </c>
      <c r="E527" t="s">
        <v>256</v>
      </c>
      <c r="F527" t="s">
        <v>274</v>
      </c>
      <c r="G527" t="s">
        <v>292</v>
      </c>
      <c r="H527" t="s">
        <v>296</v>
      </c>
      <c r="I527" t="s">
        <v>300</v>
      </c>
      <c r="J527" t="s">
        <v>265</v>
      </c>
      <c r="K527" t="s">
        <v>265</v>
      </c>
      <c r="L527" t="s">
        <v>265</v>
      </c>
      <c r="M527" t="s">
        <v>265</v>
      </c>
      <c r="N527" t="s">
        <v>265</v>
      </c>
      <c r="O527" t="s">
        <v>362</v>
      </c>
      <c r="P527" t="s">
        <v>265</v>
      </c>
      <c r="Q527" t="s">
        <v>265</v>
      </c>
      <c r="R527" t="s">
        <v>265</v>
      </c>
      <c r="S527" t="s">
        <v>265</v>
      </c>
      <c r="T527" t="s">
        <v>265</v>
      </c>
      <c r="U527" t="s">
        <v>265</v>
      </c>
      <c r="V527" t="s">
        <v>265</v>
      </c>
      <c r="W527" t="s">
        <v>265</v>
      </c>
      <c r="X527" t="s">
        <v>265</v>
      </c>
      <c r="Y527" t="s">
        <v>265</v>
      </c>
      <c r="AA527" t="s">
        <v>265</v>
      </c>
      <c r="AB527" t="s">
        <v>265</v>
      </c>
      <c r="AC527" t="s">
        <v>265</v>
      </c>
      <c r="AE527" t="str">
        <f t="shared" si="16"/>
        <v>Andrew Wiggins</v>
      </c>
      <c r="AF527" t="str">
        <f t="shared" si="17"/>
        <v>Andrew Wiggins</v>
      </c>
      <c r="AG527" s="4">
        <f>INDEX(PlayerInfo!B:B,MATCH($AE527,PlayerInfo!$A:$A,0))</f>
        <v>34753</v>
      </c>
      <c r="AH527" t="str">
        <f>INDEX(PlayerInfo!C:C,MATCH($AE527,PlayerInfo!$A:$A,0))</f>
        <v>Toronto, ON</v>
      </c>
      <c r="AI527" t="str">
        <f>INDEX(PlayerInfo!D:D,MATCH($AE527,PlayerInfo!$A:$A,0))</f>
        <v>6'7</v>
      </c>
      <c r="AJ527">
        <f>INDEX(PlayerInfo!E:E,MATCH($AE527,PlayerInfo!$A:$A,0))</f>
        <v>197</v>
      </c>
      <c r="AK527" t="str">
        <f>INDEX(PlayerInfo!F:F,MATCH($AE527,PlayerInfo!$A:$A,0))</f>
        <v>Kansas</v>
      </c>
      <c r="AL527" t="str">
        <f>INDEX(PlayerInfo!G:G,MATCH($AE527,PlayerInfo!$A:$A,0))</f>
        <v>Rd 1, Pk 1 - CLE</v>
      </c>
    </row>
    <row r="528" spans="1:38" x14ac:dyDescent="0.25">
      <c r="A528" t="s">
        <v>60</v>
      </c>
      <c r="B528" t="s">
        <v>142</v>
      </c>
      <c r="C528" t="s">
        <v>195</v>
      </c>
      <c r="D528" t="s">
        <v>239</v>
      </c>
      <c r="E528" t="s">
        <v>257</v>
      </c>
      <c r="F528" t="s">
        <v>275</v>
      </c>
      <c r="G528" t="s">
        <v>293</v>
      </c>
      <c r="H528" t="s">
        <v>298</v>
      </c>
      <c r="I528" t="s">
        <v>302</v>
      </c>
      <c r="J528" t="s">
        <v>265</v>
      </c>
      <c r="K528" t="s">
        <v>265</v>
      </c>
      <c r="L528" t="s">
        <v>265</v>
      </c>
      <c r="M528" t="s">
        <v>265</v>
      </c>
      <c r="N528" t="s">
        <v>265</v>
      </c>
      <c r="O528" t="s">
        <v>363</v>
      </c>
      <c r="P528" t="s">
        <v>265</v>
      </c>
      <c r="Q528" t="s">
        <v>265</v>
      </c>
      <c r="R528" t="s">
        <v>265</v>
      </c>
      <c r="S528" t="s">
        <v>265</v>
      </c>
      <c r="T528" t="s">
        <v>265</v>
      </c>
      <c r="U528" t="s">
        <v>265</v>
      </c>
      <c r="V528" t="s">
        <v>265</v>
      </c>
      <c r="W528" t="s">
        <v>265</v>
      </c>
      <c r="X528" t="s">
        <v>265</v>
      </c>
      <c r="Y528" t="s">
        <v>265</v>
      </c>
      <c r="AA528" t="s">
        <v>265</v>
      </c>
      <c r="AB528" t="s">
        <v>265</v>
      </c>
      <c r="AC528" t="s">
        <v>265</v>
      </c>
      <c r="AE528" t="str">
        <f t="shared" si="16"/>
        <v>James Wiseman</v>
      </c>
      <c r="AF528" t="str">
        <f t="shared" si="17"/>
        <v>James Wiseman</v>
      </c>
      <c r="AG528" s="4">
        <f>INDEX(PlayerInfo!B:B,MATCH($AE528,PlayerInfo!$A:$A,0))</f>
        <v>36981</v>
      </c>
      <c r="AH528" t="str">
        <f>INDEX(PlayerInfo!C:C,MATCH($AE528,PlayerInfo!$A:$A,0))</f>
        <v>Nashville, TN</v>
      </c>
      <c r="AI528" t="str">
        <f>INDEX(PlayerInfo!D:D,MATCH($AE528,PlayerInfo!$A:$A,0))</f>
        <v>7'0</v>
      </c>
      <c r="AJ528">
        <f>INDEX(PlayerInfo!E:E,MATCH($AE528,PlayerInfo!$A:$A,0))</f>
        <v>240</v>
      </c>
      <c r="AK528" t="str">
        <f>INDEX(PlayerInfo!F:F,MATCH($AE528,PlayerInfo!$A:$A,0))</f>
        <v>Memphis</v>
      </c>
      <c r="AL528" t="str">
        <f>INDEX(PlayerInfo!G:G,MATCH($AE528,PlayerInfo!$A:$A,0))</f>
        <v>Rd 1, Pk 2 - GSW</v>
      </c>
    </row>
    <row r="529" spans="1:38" x14ac:dyDescent="0.25">
      <c r="A529" t="s">
        <v>61</v>
      </c>
      <c r="B529" t="s">
        <v>143</v>
      </c>
      <c r="C529" t="s">
        <v>214</v>
      </c>
      <c r="D529" t="s">
        <v>223</v>
      </c>
      <c r="E529" t="s">
        <v>241</v>
      </c>
      <c r="F529" t="s">
        <v>259</v>
      </c>
      <c r="G529" t="s">
        <v>277</v>
      </c>
      <c r="H529" t="s">
        <v>295</v>
      </c>
      <c r="I529" t="s">
        <v>299</v>
      </c>
      <c r="J529" t="s">
        <v>304</v>
      </c>
      <c r="K529" t="s">
        <v>326</v>
      </c>
      <c r="L529" t="s">
        <v>262</v>
      </c>
      <c r="M529" t="s">
        <v>259</v>
      </c>
      <c r="N529" t="s">
        <v>317</v>
      </c>
      <c r="O529" t="s">
        <v>347</v>
      </c>
      <c r="P529" t="s">
        <v>265</v>
      </c>
      <c r="Q529" t="s">
        <v>265</v>
      </c>
      <c r="R529" t="s">
        <v>263</v>
      </c>
      <c r="S529" t="s">
        <v>261</v>
      </c>
      <c r="T529" t="s">
        <v>265</v>
      </c>
      <c r="U529" t="s">
        <v>270</v>
      </c>
      <c r="V529" t="s">
        <v>264</v>
      </c>
      <c r="W529" t="s">
        <v>263</v>
      </c>
      <c r="X529" t="s">
        <v>265</v>
      </c>
      <c r="Y529" t="s">
        <v>265</v>
      </c>
      <c r="AA529" t="s">
        <v>264</v>
      </c>
      <c r="AB529" t="s">
        <v>367</v>
      </c>
      <c r="AC529" t="s">
        <v>264</v>
      </c>
      <c r="AD529" t="s">
        <v>396</v>
      </c>
      <c r="AE529" t="str">
        <f t="shared" si="16"/>
        <v>Moses Moody</v>
      </c>
      <c r="AF529" t="str">
        <f t="shared" si="17"/>
        <v>Moses Moody</v>
      </c>
      <c r="AG529" s="4">
        <f>INDEX(PlayerInfo!B:B,MATCH($AE529,PlayerInfo!$A:$A,0))</f>
        <v>37407</v>
      </c>
      <c r="AH529" t="str">
        <f>INDEX(PlayerInfo!C:C,MATCH($AE529,PlayerInfo!$A:$A,0))</f>
        <v>Little Rock, AK</v>
      </c>
      <c r="AI529" t="str">
        <f>INDEX(PlayerInfo!D:D,MATCH($AE529,PlayerInfo!$A:$A,0))</f>
        <v>6'5</v>
      </c>
      <c r="AJ529">
        <f>INDEX(PlayerInfo!E:E,MATCH($AE529,PlayerInfo!$A:$A,0))</f>
        <v>211</v>
      </c>
      <c r="AK529" t="str">
        <f>INDEX(PlayerInfo!F:F,MATCH($AE529,PlayerInfo!$A:$A,0))</f>
        <v>Arkansas</v>
      </c>
      <c r="AL529" t="str">
        <f>INDEX(PlayerInfo!G:G,MATCH($AE529,PlayerInfo!$A:$A,0))</f>
        <v>Rd 1, Pk 14 - GSW</v>
      </c>
    </row>
    <row r="530" spans="1:38" x14ac:dyDescent="0.25">
      <c r="A530" t="s">
        <v>61</v>
      </c>
      <c r="B530" t="s">
        <v>143</v>
      </c>
      <c r="C530" t="s">
        <v>214</v>
      </c>
      <c r="D530" t="s">
        <v>238</v>
      </c>
      <c r="E530" t="s">
        <v>256</v>
      </c>
      <c r="F530" t="s">
        <v>274</v>
      </c>
      <c r="G530" t="s">
        <v>292</v>
      </c>
      <c r="H530" t="s">
        <v>296</v>
      </c>
      <c r="I530" t="s">
        <v>300</v>
      </c>
      <c r="J530" t="s">
        <v>275</v>
      </c>
      <c r="K530" t="s">
        <v>323</v>
      </c>
      <c r="L530" t="s">
        <v>260</v>
      </c>
      <c r="M530" t="s">
        <v>266</v>
      </c>
      <c r="N530" t="s">
        <v>305</v>
      </c>
      <c r="O530" t="s">
        <v>362</v>
      </c>
      <c r="P530" t="s">
        <v>259</v>
      </c>
      <c r="Q530" t="s">
        <v>259</v>
      </c>
      <c r="R530" t="s">
        <v>263</v>
      </c>
      <c r="S530" t="s">
        <v>325</v>
      </c>
      <c r="T530" t="s">
        <v>264</v>
      </c>
      <c r="U530" t="s">
        <v>259</v>
      </c>
      <c r="V530" t="s">
        <v>263</v>
      </c>
      <c r="W530" t="s">
        <v>263</v>
      </c>
      <c r="X530" t="s">
        <v>270</v>
      </c>
      <c r="Y530" t="s">
        <v>264</v>
      </c>
      <c r="AA530" t="s">
        <v>270</v>
      </c>
      <c r="AB530" t="s">
        <v>307</v>
      </c>
      <c r="AC530" t="s">
        <v>265</v>
      </c>
      <c r="AD530" t="s">
        <v>397</v>
      </c>
      <c r="AE530" t="str">
        <f t="shared" si="16"/>
        <v>Andrew Wiggins</v>
      </c>
      <c r="AF530" t="str">
        <f t="shared" si="17"/>
        <v>Andrew Wiggins</v>
      </c>
      <c r="AG530" s="4">
        <f>INDEX(PlayerInfo!B:B,MATCH($AE530,PlayerInfo!$A:$A,0))</f>
        <v>34753</v>
      </c>
      <c r="AH530" t="str">
        <f>INDEX(PlayerInfo!C:C,MATCH($AE530,PlayerInfo!$A:$A,0))</f>
        <v>Toronto, ON</v>
      </c>
      <c r="AI530" t="str">
        <f>INDEX(PlayerInfo!D:D,MATCH($AE530,PlayerInfo!$A:$A,0))</f>
        <v>6'7</v>
      </c>
      <c r="AJ530">
        <f>INDEX(PlayerInfo!E:E,MATCH($AE530,PlayerInfo!$A:$A,0))</f>
        <v>197</v>
      </c>
      <c r="AK530" t="str">
        <f>INDEX(PlayerInfo!F:F,MATCH($AE530,PlayerInfo!$A:$A,0))</f>
        <v>Kansas</v>
      </c>
      <c r="AL530" t="str">
        <f>INDEX(PlayerInfo!G:G,MATCH($AE530,PlayerInfo!$A:$A,0))</f>
        <v>Rd 1, Pk 1 - CLE</v>
      </c>
    </row>
    <row r="531" spans="1:38" x14ac:dyDescent="0.25">
      <c r="A531" t="s">
        <v>61</v>
      </c>
      <c r="B531" t="s">
        <v>143</v>
      </c>
      <c r="C531" t="s">
        <v>214</v>
      </c>
      <c r="D531" t="s">
        <v>225</v>
      </c>
      <c r="E531" t="s">
        <v>243</v>
      </c>
      <c r="F531" t="s">
        <v>261</v>
      </c>
      <c r="G531" t="s">
        <v>279</v>
      </c>
      <c r="H531" t="s">
        <v>296</v>
      </c>
      <c r="I531" t="s">
        <v>300</v>
      </c>
      <c r="J531" t="s">
        <v>314</v>
      </c>
      <c r="K531" t="s">
        <v>327</v>
      </c>
      <c r="L531" t="s">
        <v>317</v>
      </c>
      <c r="M531" t="s">
        <v>263</v>
      </c>
      <c r="N531" t="s">
        <v>325</v>
      </c>
      <c r="O531" t="s">
        <v>349</v>
      </c>
      <c r="P531" t="s">
        <v>264</v>
      </c>
      <c r="Q531" t="s">
        <v>264</v>
      </c>
      <c r="R531" t="s">
        <v>265</v>
      </c>
      <c r="S531" t="s">
        <v>265</v>
      </c>
      <c r="T531" t="s">
        <v>261</v>
      </c>
      <c r="U531" t="s">
        <v>272</v>
      </c>
      <c r="V531" t="s">
        <v>264</v>
      </c>
      <c r="W531" t="s">
        <v>270</v>
      </c>
      <c r="X531" t="s">
        <v>264</v>
      </c>
      <c r="Y531" t="s">
        <v>270</v>
      </c>
      <c r="AA531" t="s">
        <v>264</v>
      </c>
      <c r="AB531" t="s">
        <v>327</v>
      </c>
      <c r="AC531" t="s">
        <v>265</v>
      </c>
      <c r="AD531" t="s">
        <v>298</v>
      </c>
      <c r="AE531" t="str">
        <f t="shared" si="16"/>
        <v>Kevon Looney</v>
      </c>
      <c r="AF531" t="str">
        <f t="shared" si="17"/>
        <v>Kevon Looney</v>
      </c>
      <c r="AG531" s="4">
        <f>INDEX(PlayerInfo!B:B,MATCH($AE531,PlayerInfo!$A:$A,0))</f>
        <v>35101</v>
      </c>
      <c r="AH531" t="str">
        <f>INDEX(PlayerInfo!C:C,MATCH($AE531,PlayerInfo!$A:$A,0))</f>
        <v>Milwaukee, WI</v>
      </c>
      <c r="AI531" t="str">
        <f>INDEX(PlayerInfo!D:D,MATCH($AE531,PlayerInfo!$A:$A,0))</f>
        <v>6'9</v>
      </c>
      <c r="AJ531">
        <f>INDEX(PlayerInfo!E:E,MATCH($AE531,PlayerInfo!$A:$A,0))</f>
        <v>222</v>
      </c>
      <c r="AK531" t="str">
        <f>INDEX(PlayerInfo!F:F,MATCH($AE531,PlayerInfo!$A:$A,0))</f>
        <v>UCLA</v>
      </c>
      <c r="AL531" t="str">
        <f>INDEX(PlayerInfo!G:G,MATCH($AE531,PlayerInfo!$A:$A,0))</f>
        <v>Rd 1, Pk 30 - GSW</v>
      </c>
    </row>
    <row r="532" spans="1:38" x14ac:dyDescent="0.25">
      <c r="A532" t="s">
        <v>61</v>
      </c>
      <c r="B532" t="s">
        <v>143</v>
      </c>
      <c r="C532" t="s">
        <v>214</v>
      </c>
      <c r="D532" t="s">
        <v>226</v>
      </c>
      <c r="E532" t="s">
        <v>244</v>
      </c>
      <c r="F532" t="s">
        <v>262</v>
      </c>
      <c r="G532" t="s">
        <v>280</v>
      </c>
      <c r="H532" t="s">
        <v>295</v>
      </c>
      <c r="I532" t="s">
        <v>299</v>
      </c>
      <c r="J532" t="s">
        <v>314</v>
      </c>
      <c r="K532" t="s">
        <v>307</v>
      </c>
      <c r="L532" t="s">
        <v>305</v>
      </c>
      <c r="M532" t="s">
        <v>325</v>
      </c>
      <c r="N532" t="s">
        <v>269</v>
      </c>
      <c r="O532" t="s">
        <v>350</v>
      </c>
      <c r="P532" t="s">
        <v>264</v>
      </c>
      <c r="Q532" t="s">
        <v>264</v>
      </c>
      <c r="R532" t="s">
        <v>264</v>
      </c>
      <c r="S532" t="s">
        <v>266</v>
      </c>
      <c r="T532" t="s">
        <v>265</v>
      </c>
      <c r="U532" t="s">
        <v>263</v>
      </c>
      <c r="V532" t="s">
        <v>263</v>
      </c>
      <c r="W532" t="s">
        <v>270</v>
      </c>
      <c r="X532" t="s">
        <v>264</v>
      </c>
      <c r="Y532" t="s">
        <v>264</v>
      </c>
      <c r="AA532" t="s">
        <v>264</v>
      </c>
      <c r="AB532" t="s">
        <v>317</v>
      </c>
      <c r="AC532" t="s">
        <v>265</v>
      </c>
      <c r="AD532" t="s">
        <v>398</v>
      </c>
      <c r="AE532" t="str">
        <f t="shared" si="16"/>
        <v>Klay Thompson</v>
      </c>
      <c r="AF532" t="str">
        <f t="shared" si="17"/>
        <v>Klay Thompson</v>
      </c>
      <c r="AG532" s="4">
        <f>INDEX(PlayerInfo!B:B,MATCH($AE532,PlayerInfo!$A:$A,0))</f>
        <v>32912</v>
      </c>
      <c r="AH532" t="str">
        <f>INDEX(PlayerInfo!C:C,MATCH($AE532,PlayerInfo!$A:$A,0))</f>
        <v>Los Angeles, CA</v>
      </c>
      <c r="AI532" t="str">
        <f>INDEX(PlayerInfo!D:D,MATCH($AE532,PlayerInfo!$A:$A,0))</f>
        <v>6'6</v>
      </c>
      <c r="AJ532">
        <f>INDEX(PlayerInfo!E:E,MATCH($AE532,PlayerInfo!$A:$A,0))</f>
        <v>220</v>
      </c>
      <c r="AK532" t="str">
        <f>INDEX(PlayerInfo!F:F,MATCH($AE532,PlayerInfo!$A:$A,0))</f>
        <v>Washington State</v>
      </c>
      <c r="AL532" t="str">
        <f>INDEX(PlayerInfo!G:G,MATCH($AE532,PlayerInfo!$A:$A,0))</f>
        <v>Rd 1, Pk 11 - GSW</v>
      </c>
    </row>
    <row r="533" spans="1:38" x14ac:dyDescent="0.25">
      <c r="A533" t="s">
        <v>61</v>
      </c>
      <c r="B533" t="s">
        <v>143</v>
      </c>
      <c r="C533" t="s">
        <v>214</v>
      </c>
      <c r="D533" t="s">
        <v>235</v>
      </c>
      <c r="E533" t="s">
        <v>253</v>
      </c>
      <c r="F533" t="s">
        <v>271</v>
      </c>
      <c r="G533" t="s">
        <v>289</v>
      </c>
      <c r="H533" t="s">
        <v>295</v>
      </c>
      <c r="I533" t="s">
        <v>299</v>
      </c>
      <c r="J533" t="s">
        <v>320</v>
      </c>
      <c r="K533" t="s">
        <v>338</v>
      </c>
      <c r="L533" t="s">
        <v>323</v>
      </c>
      <c r="M533" t="s">
        <v>321</v>
      </c>
      <c r="N533" t="s">
        <v>260</v>
      </c>
      <c r="O533" t="s">
        <v>359</v>
      </c>
      <c r="P533" t="s">
        <v>317</v>
      </c>
      <c r="Q533" t="s">
        <v>266</v>
      </c>
      <c r="R533" t="s">
        <v>317</v>
      </c>
      <c r="S533" t="s">
        <v>305</v>
      </c>
      <c r="T533" t="s">
        <v>265</v>
      </c>
      <c r="U533" t="s">
        <v>261</v>
      </c>
      <c r="V533" t="s">
        <v>272</v>
      </c>
      <c r="W533" t="s">
        <v>265</v>
      </c>
      <c r="X533" t="s">
        <v>264</v>
      </c>
      <c r="Y533" t="s">
        <v>264</v>
      </c>
      <c r="AA533" t="s">
        <v>264</v>
      </c>
      <c r="AB533" t="s">
        <v>322</v>
      </c>
      <c r="AC533" t="s">
        <v>265</v>
      </c>
      <c r="AD533" t="s">
        <v>399</v>
      </c>
      <c r="AE533" t="str">
        <f t="shared" si="16"/>
        <v>Stephen Curry</v>
      </c>
      <c r="AF533" t="str">
        <f t="shared" si="17"/>
        <v>Stephen Curry</v>
      </c>
      <c r="AG533" s="4">
        <f>INDEX(PlayerInfo!B:B,MATCH($AE533,PlayerInfo!$A:$A,0))</f>
        <v>32216</v>
      </c>
      <c r="AH533" t="str">
        <f>INDEX(PlayerInfo!C:C,MATCH($AE533,PlayerInfo!$A:$A,0))</f>
        <v>Akron, OH</v>
      </c>
      <c r="AI533" t="str">
        <f>INDEX(PlayerInfo!D:D,MATCH($AE533,PlayerInfo!$A:$A,0))</f>
        <v>6'2</v>
      </c>
      <c r="AJ533">
        <f>INDEX(PlayerInfo!E:E,MATCH($AE533,PlayerInfo!$A:$A,0))</f>
        <v>185</v>
      </c>
      <c r="AK533" t="str">
        <f>INDEX(PlayerInfo!F:F,MATCH($AE533,PlayerInfo!$A:$A,0))</f>
        <v>Davidson</v>
      </c>
      <c r="AL533" t="str">
        <f>INDEX(PlayerInfo!G:G,MATCH($AE533,PlayerInfo!$A:$A,0))</f>
        <v>Rd 1, Pk 7 - GSW</v>
      </c>
    </row>
    <row r="534" spans="1:38" x14ac:dyDescent="0.25">
      <c r="A534" t="s">
        <v>61</v>
      </c>
      <c r="B534" t="s">
        <v>143</v>
      </c>
      <c r="C534" t="s">
        <v>214</v>
      </c>
      <c r="D534" t="s">
        <v>229</v>
      </c>
      <c r="E534" t="s">
        <v>247</v>
      </c>
      <c r="F534" t="s">
        <v>265</v>
      </c>
      <c r="G534" t="s">
        <v>283</v>
      </c>
      <c r="H534" t="s">
        <v>295</v>
      </c>
      <c r="I534" t="s">
        <v>299</v>
      </c>
      <c r="J534" t="s">
        <v>260</v>
      </c>
      <c r="K534" t="s">
        <v>324</v>
      </c>
      <c r="L534" t="s">
        <v>266</v>
      </c>
      <c r="M534" t="s">
        <v>270</v>
      </c>
      <c r="N534" t="s">
        <v>263</v>
      </c>
      <c r="O534" t="s">
        <v>353</v>
      </c>
      <c r="P534" t="s">
        <v>263</v>
      </c>
      <c r="Q534" t="s">
        <v>259</v>
      </c>
      <c r="R534" t="s">
        <v>264</v>
      </c>
      <c r="S534" t="s">
        <v>270</v>
      </c>
      <c r="T534" t="s">
        <v>264</v>
      </c>
      <c r="U534" t="s">
        <v>270</v>
      </c>
      <c r="V534" t="s">
        <v>264</v>
      </c>
      <c r="W534" t="s">
        <v>270</v>
      </c>
      <c r="X534" t="s">
        <v>270</v>
      </c>
      <c r="Y534" t="s">
        <v>265</v>
      </c>
      <c r="AA534" t="s">
        <v>264</v>
      </c>
      <c r="AB534" t="s">
        <v>272</v>
      </c>
      <c r="AC534" t="s">
        <v>265</v>
      </c>
      <c r="AE534" t="str">
        <f t="shared" si="16"/>
        <v>Gary Payton Ii</v>
      </c>
      <c r="AF534" t="str">
        <f t="shared" si="17"/>
        <v>Gary Payton II</v>
      </c>
      <c r="AG534" s="4">
        <f>INDEX(PlayerInfo!B:B,MATCH($AE534,PlayerInfo!$A:$A,0))</f>
        <v>33939</v>
      </c>
      <c r="AH534" t="str">
        <f>INDEX(PlayerInfo!C:C,MATCH($AE534,PlayerInfo!$A:$A,0))</f>
        <v>Seattle, WA</v>
      </c>
      <c r="AI534" t="str">
        <f>INDEX(PlayerInfo!D:D,MATCH($AE534,PlayerInfo!$A:$A,0))</f>
        <v>6'3</v>
      </c>
      <c r="AJ534">
        <f>INDEX(PlayerInfo!E:E,MATCH($AE534,PlayerInfo!$A:$A,0))</f>
        <v>195</v>
      </c>
      <c r="AK534" t="str">
        <f>INDEX(PlayerInfo!F:F,MATCH($AE534,PlayerInfo!$A:$A,0))</f>
        <v>Salt Lake CC/Oregon State</v>
      </c>
      <c r="AL534" t="str">
        <f>INDEX(PlayerInfo!G:G,MATCH($AE534,PlayerInfo!$A:$A,0))</f>
        <v>Undrafted</v>
      </c>
    </row>
    <row r="535" spans="1:38" x14ac:dyDescent="0.25">
      <c r="A535" t="s">
        <v>61</v>
      </c>
      <c r="B535" t="s">
        <v>143</v>
      </c>
      <c r="C535" t="s">
        <v>214</v>
      </c>
      <c r="D535" t="s">
        <v>227</v>
      </c>
      <c r="E535" t="s">
        <v>245</v>
      </c>
      <c r="F535" t="s">
        <v>263</v>
      </c>
      <c r="G535" t="s">
        <v>281</v>
      </c>
      <c r="H535" t="s">
        <v>295</v>
      </c>
      <c r="I535" t="s">
        <v>299</v>
      </c>
      <c r="J535" t="s">
        <v>314</v>
      </c>
      <c r="K535" t="s">
        <v>317</v>
      </c>
      <c r="L535" t="s">
        <v>325</v>
      </c>
      <c r="M535" t="s">
        <v>270</v>
      </c>
      <c r="N535" t="s">
        <v>259</v>
      </c>
      <c r="O535" t="s">
        <v>351</v>
      </c>
      <c r="P535" t="s">
        <v>265</v>
      </c>
      <c r="Q535" t="s">
        <v>265</v>
      </c>
      <c r="R535" t="s">
        <v>270</v>
      </c>
      <c r="S535" t="s">
        <v>263</v>
      </c>
      <c r="T535" t="s">
        <v>265</v>
      </c>
      <c r="U535" t="s">
        <v>270</v>
      </c>
      <c r="V535" t="s">
        <v>270</v>
      </c>
      <c r="W535" t="s">
        <v>270</v>
      </c>
      <c r="X535" t="s">
        <v>265</v>
      </c>
      <c r="Y535" t="s">
        <v>261</v>
      </c>
      <c r="AA535" t="s">
        <v>265</v>
      </c>
      <c r="AB535" t="s">
        <v>321</v>
      </c>
      <c r="AC535" t="s">
        <v>264</v>
      </c>
      <c r="AE535" t="str">
        <f t="shared" si="16"/>
        <v>Jordan Poole</v>
      </c>
      <c r="AF535" t="str">
        <f t="shared" si="17"/>
        <v>Jordan Poole</v>
      </c>
      <c r="AG535" s="4">
        <f>INDEX(PlayerInfo!B:B,MATCH($AE535,PlayerInfo!$A:$A,0))</f>
        <v>36330</v>
      </c>
      <c r="AH535" t="str">
        <f>INDEX(PlayerInfo!C:C,MATCH($AE535,PlayerInfo!$A:$A,0))</f>
        <v>Milwaukee, WI</v>
      </c>
      <c r="AI535" t="str">
        <f>INDEX(PlayerInfo!D:D,MATCH($AE535,PlayerInfo!$A:$A,0))</f>
        <v>6'4</v>
      </c>
      <c r="AJ535">
        <f>INDEX(PlayerInfo!E:E,MATCH($AE535,PlayerInfo!$A:$A,0))</f>
        <v>194</v>
      </c>
      <c r="AK535" t="str">
        <f>INDEX(PlayerInfo!F:F,MATCH($AE535,PlayerInfo!$A:$A,0))</f>
        <v>Michigan</v>
      </c>
      <c r="AL535" t="str">
        <f>INDEX(PlayerInfo!G:G,MATCH($AE535,PlayerInfo!$A:$A,0))</f>
        <v>Rd 1, Pk 28 - GSW</v>
      </c>
    </row>
    <row r="536" spans="1:38" x14ac:dyDescent="0.25">
      <c r="A536" t="s">
        <v>61</v>
      </c>
      <c r="B536" t="s">
        <v>143</v>
      </c>
      <c r="C536" t="s">
        <v>214</v>
      </c>
      <c r="D536" t="s">
        <v>232</v>
      </c>
      <c r="E536" t="s">
        <v>250</v>
      </c>
      <c r="F536" t="s">
        <v>268</v>
      </c>
      <c r="G536" t="s">
        <v>286</v>
      </c>
      <c r="H536" t="s">
        <v>296</v>
      </c>
      <c r="I536" t="s">
        <v>300</v>
      </c>
      <c r="J536" t="s">
        <v>316</v>
      </c>
      <c r="K536" t="s">
        <v>328</v>
      </c>
      <c r="L536" t="s">
        <v>327</v>
      </c>
      <c r="M536" t="s">
        <v>259</v>
      </c>
      <c r="N536" t="s">
        <v>261</v>
      </c>
      <c r="O536" t="s">
        <v>356</v>
      </c>
      <c r="P536" t="s">
        <v>270</v>
      </c>
      <c r="Q536" t="s">
        <v>263</v>
      </c>
      <c r="R536" t="s">
        <v>265</v>
      </c>
      <c r="S536" t="s">
        <v>264</v>
      </c>
      <c r="T536" t="s">
        <v>265</v>
      </c>
      <c r="U536" t="s">
        <v>264</v>
      </c>
      <c r="V536" t="s">
        <v>270</v>
      </c>
      <c r="W536" t="s">
        <v>261</v>
      </c>
      <c r="X536" t="s">
        <v>270</v>
      </c>
      <c r="Y536" t="s">
        <v>270</v>
      </c>
      <c r="AA536" t="s">
        <v>264</v>
      </c>
      <c r="AB536" t="s">
        <v>259</v>
      </c>
      <c r="AC536" t="s">
        <v>265</v>
      </c>
      <c r="AE536" t="str">
        <f t="shared" si="16"/>
        <v>Juan Toscano-Anderson</v>
      </c>
      <c r="AF536" t="str">
        <f t="shared" si="17"/>
        <v>Juan Toscano-Anderson</v>
      </c>
      <c r="AG536" s="4">
        <f>INDEX(PlayerInfo!B:B,MATCH($AE536,PlayerInfo!$A:$A,0))</f>
        <v>34069</v>
      </c>
      <c r="AH536" t="str">
        <f>INDEX(PlayerInfo!C:C,MATCH($AE536,PlayerInfo!$A:$A,0))</f>
        <v>Oakland, CA</v>
      </c>
      <c r="AI536" t="str">
        <f>INDEX(PlayerInfo!D:D,MATCH($AE536,PlayerInfo!$A:$A,0))</f>
        <v>6'6</v>
      </c>
      <c r="AJ536">
        <f>INDEX(PlayerInfo!E:E,MATCH($AE536,PlayerInfo!$A:$A,0))</f>
        <v>209</v>
      </c>
      <c r="AK536" t="str">
        <f>INDEX(PlayerInfo!F:F,MATCH($AE536,PlayerInfo!$A:$A,0))</f>
        <v>Marquette</v>
      </c>
      <c r="AL536" t="str">
        <f>INDEX(PlayerInfo!G:G,MATCH($AE536,PlayerInfo!$A:$A,0))</f>
        <v>Undrafted</v>
      </c>
    </row>
    <row r="537" spans="1:38" x14ac:dyDescent="0.25">
      <c r="A537" t="s">
        <v>61</v>
      </c>
      <c r="B537" t="s">
        <v>143</v>
      </c>
      <c r="C537" t="s">
        <v>214</v>
      </c>
      <c r="D537" t="s">
        <v>228</v>
      </c>
      <c r="E537" t="s">
        <v>246</v>
      </c>
      <c r="F537" t="s">
        <v>264</v>
      </c>
      <c r="G537" t="s">
        <v>282</v>
      </c>
      <c r="H537" t="s">
        <v>297</v>
      </c>
      <c r="I537" t="s">
        <v>301</v>
      </c>
      <c r="J537" t="s">
        <v>272</v>
      </c>
      <c r="K537" t="s">
        <v>264</v>
      </c>
      <c r="L537" t="s">
        <v>265</v>
      </c>
      <c r="M537" t="s">
        <v>265</v>
      </c>
      <c r="N537" t="s">
        <v>265</v>
      </c>
      <c r="O537" t="s">
        <v>352</v>
      </c>
      <c r="P537" t="s">
        <v>265</v>
      </c>
      <c r="Q537" t="s">
        <v>265</v>
      </c>
      <c r="R537" t="s">
        <v>265</v>
      </c>
      <c r="S537" t="s">
        <v>265</v>
      </c>
      <c r="T537" t="s">
        <v>265</v>
      </c>
      <c r="U537" t="s">
        <v>259</v>
      </c>
      <c r="V537" t="s">
        <v>265</v>
      </c>
      <c r="W537" t="s">
        <v>270</v>
      </c>
      <c r="X537" t="s">
        <v>265</v>
      </c>
      <c r="Y537" t="s">
        <v>264</v>
      </c>
      <c r="AA537" t="s">
        <v>265</v>
      </c>
      <c r="AB537" t="s">
        <v>382</v>
      </c>
      <c r="AC537" t="s">
        <v>264</v>
      </c>
      <c r="AE537" t="str">
        <f t="shared" si="16"/>
        <v>Damion Lee</v>
      </c>
      <c r="AF537" t="str">
        <f t="shared" si="17"/>
        <v>Damion Lee</v>
      </c>
      <c r="AG537" s="4">
        <f>INDEX(PlayerInfo!B:B,MATCH($AE537,PlayerInfo!$A:$A,0))</f>
        <v>33898</v>
      </c>
      <c r="AH537" t="str">
        <f>INDEX(PlayerInfo!C:C,MATCH($AE537,PlayerInfo!$A:$A,0))</f>
        <v>Baltimore, MD</v>
      </c>
      <c r="AI537" t="str">
        <f>INDEX(PlayerInfo!D:D,MATCH($AE537,PlayerInfo!$A:$A,0))</f>
        <v>6'5</v>
      </c>
      <c r="AJ537">
        <f>INDEX(PlayerInfo!E:E,MATCH($AE537,PlayerInfo!$A:$A,0))</f>
        <v>210</v>
      </c>
      <c r="AK537" t="str">
        <f>INDEX(PlayerInfo!F:F,MATCH($AE537,PlayerInfo!$A:$A,0))</f>
        <v>Drexel/Louisville</v>
      </c>
      <c r="AL537" t="str">
        <f>INDEX(PlayerInfo!G:G,MATCH($AE537,PlayerInfo!$A:$A,0))</f>
        <v>Undrafted</v>
      </c>
    </row>
    <row r="538" spans="1:38" x14ac:dyDescent="0.25">
      <c r="A538" t="s">
        <v>61</v>
      </c>
      <c r="B538" t="s">
        <v>143</v>
      </c>
      <c r="C538" t="s">
        <v>214</v>
      </c>
      <c r="D538" t="s">
        <v>231</v>
      </c>
      <c r="E538" t="s">
        <v>249</v>
      </c>
      <c r="F538" t="s">
        <v>267</v>
      </c>
      <c r="G538" t="s">
        <v>285</v>
      </c>
      <c r="H538" t="s">
        <v>296</v>
      </c>
      <c r="I538" t="s">
        <v>300</v>
      </c>
      <c r="J538" t="s">
        <v>327</v>
      </c>
      <c r="K538" t="s">
        <v>346</v>
      </c>
      <c r="L538" t="s">
        <v>263</v>
      </c>
      <c r="M538" t="s">
        <v>264</v>
      </c>
      <c r="N538" t="s">
        <v>263</v>
      </c>
      <c r="O538" t="s">
        <v>355</v>
      </c>
      <c r="P538" t="s">
        <v>264</v>
      </c>
      <c r="Q538" t="s">
        <v>270</v>
      </c>
      <c r="R538" t="s">
        <v>265</v>
      </c>
      <c r="S538" t="s">
        <v>264</v>
      </c>
      <c r="T538" t="s">
        <v>265</v>
      </c>
      <c r="U538" t="s">
        <v>270</v>
      </c>
      <c r="V538" t="s">
        <v>265</v>
      </c>
      <c r="W538" t="s">
        <v>263</v>
      </c>
      <c r="X538" t="s">
        <v>264</v>
      </c>
      <c r="Y538" t="s">
        <v>264</v>
      </c>
      <c r="AA538" t="s">
        <v>265</v>
      </c>
      <c r="AB538" t="s">
        <v>325</v>
      </c>
      <c r="AC538" t="s">
        <v>264</v>
      </c>
      <c r="AE538" t="str">
        <f t="shared" si="16"/>
        <v>Jonathan Kuminga</v>
      </c>
      <c r="AF538" t="str">
        <f t="shared" si="17"/>
        <v>Jonathan Kuminga</v>
      </c>
      <c r="AG538" s="4">
        <f>INDEX(PlayerInfo!B:B,MATCH($AE538,PlayerInfo!$A:$A,0))</f>
        <v>37535</v>
      </c>
      <c r="AH538" t="str">
        <f>INDEX(PlayerInfo!C:C,MATCH($AE538,PlayerInfo!$A:$A,0))</f>
        <v>Goma, DR Congo</v>
      </c>
      <c r="AI538" t="str">
        <f>INDEX(PlayerInfo!D:D,MATCH($AE538,PlayerInfo!$A:$A,0))</f>
        <v>6'7</v>
      </c>
      <c r="AJ538">
        <f>INDEX(PlayerInfo!E:E,MATCH($AE538,PlayerInfo!$A:$A,0))</f>
        <v>225</v>
      </c>
      <c r="AK538" t="str">
        <f>INDEX(PlayerInfo!F:F,MATCH($AE538,PlayerInfo!$A:$A,0))</f>
        <v>NBA G League</v>
      </c>
      <c r="AL538" t="str">
        <f>INDEX(PlayerInfo!G:G,MATCH($AE538,PlayerInfo!$A:$A,0))</f>
        <v>Rd 1, Pk 7 - GSW</v>
      </c>
    </row>
    <row r="539" spans="1:38" x14ac:dyDescent="0.25">
      <c r="A539" t="s">
        <v>61</v>
      </c>
      <c r="B539" t="s">
        <v>143</v>
      </c>
      <c r="C539" t="s">
        <v>214</v>
      </c>
      <c r="D539" t="s">
        <v>234</v>
      </c>
      <c r="E539" t="s">
        <v>252</v>
      </c>
      <c r="F539" t="s">
        <v>270</v>
      </c>
      <c r="G539" t="s">
        <v>288</v>
      </c>
      <c r="H539" t="s">
        <v>295</v>
      </c>
      <c r="I539" t="s">
        <v>299</v>
      </c>
      <c r="J539" t="s">
        <v>264</v>
      </c>
      <c r="K539" t="s">
        <v>317</v>
      </c>
      <c r="L539" t="s">
        <v>265</v>
      </c>
      <c r="M539" t="s">
        <v>265</v>
      </c>
      <c r="N539" t="s">
        <v>265</v>
      </c>
      <c r="O539" t="s">
        <v>358</v>
      </c>
      <c r="P539" t="s">
        <v>265</v>
      </c>
      <c r="Q539" t="s">
        <v>265</v>
      </c>
      <c r="R539" t="s">
        <v>265</v>
      </c>
      <c r="S539" t="s">
        <v>265</v>
      </c>
      <c r="T539" t="s">
        <v>265</v>
      </c>
      <c r="U539" t="s">
        <v>265</v>
      </c>
      <c r="V539" t="s">
        <v>264</v>
      </c>
      <c r="W539" t="s">
        <v>265</v>
      </c>
      <c r="X539" t="s">
        <v>265</v>
      </c>
      <c r="Y539" t="s">
        <v>265</v>
      </c>
      <c r="AA539" t="s">
        <v>265</v>
      </c>
      <c r="AB539" t="s">
        <v>265</v>
      </c>
      <c r="AC539" t="s">
        <v>264</v>
      </c>
      <c r="AE539" t="str">
        <f t="shared" si="16"/>
        <v>Chris Chiozza</v>
      </c>
      <c r="AF539" t="str">
        <f t="shared" si="17"/>
        <v>Chris Chiozza</v>
      </c>
      <c r="AG539" s="4">
        <f>INDEX(PlayerInfo!B:B,MATCH($AE539,PlayerInfo!$A:$A,0))</f>
        <v>35024</v>
      </c>
      <c r="AH539" t="str">
        <f>INDEX(PlayerInfo!C:C,MATCH($AE539,PlayerInfo!$A:$A,0))</f>
        <v>Memphis, TN</v>
      </c>
      <c r="AI539" t="str">
        <f>INDEX(PlayerInfo!D:D,MATCH($AE539,PlayerInfo!$A:$A,0))</f>
        <v>5'11</v>
      </c>
      <c r="AJ539">
        <f>INDEX(PlayerInfo!E:E,MATCH($AE539,PlayerInfo!$A:$A,0))</f>
        <v>175</v>
      </c>
      <c r="AK539" t="str">
        <f>INDEX(PlayerInfo!F:F,MATCH($AE539,PlayerInfo!$A:$A,0))</f>
        <v>Florida</v>
      </c>
      <c r="AL539" t="str">
        <f>INDEX(PlayerInfo!G:G,MATCH($AE539,PlayerInfo!$A:$A,0))</f>
        <v>Undrafted</v>
      </c>
    </row>
    <row r="540" spans="1:38" x14ac:dyDescent="0.25">
      <c r="A540" t="s">
        <v>61</v>
      </c>
      <c r="B540" t="s">
        <v>143</v>
      </c>
      <c r="C540" t="s">
        <v>214</v>
      </c>
      <c r="D540" t="s">
        <v>230</v>
      </c>
      <c r="E540" t="s">
        <v>248</v>
      </c>
      <c r="F540" t="s">
        <v>266</v>
      </c>
      <c r="G540" t="s">
        <v>284</v>
      </c>
      <c r="H540" t="s">
        <v>296</v>
      </c>
      <c r="I540" t="s">
        <v>300</v>
      </c>
      <c r="J540" t="s">
        <v>265</v>
      </c>
      <c r="K540" t="s">
        <v>265</v>
      </c>
      <c r="L540" t="s">
        <v>265</v>
      </c>
      <c r="M540" t="s">
        <v>265</v>
      </c>
      <c r="N540" t="s">
        <v>265</v>
      </c>
      <c r="O540" t="s">
        <v>354</v>
      </c>
      <c r="P540" t="s">
        <v>265</v>
      </c>
      <c r="Q540" t="s">
        <v>265</v>
      </c>
      <c r="R540" t="s">
        <v>265</v>
      </c>
      <c r="S540" t="s">
        <v>265</v>
      </c>
      <c r="T540" t="s">
        <v>265</v>
      </c>
      <c r="U540" t="s">
        <v>265</v>
      </c>
      <c r="V540" t="s">
        <v>265</v>
      </c>
      <c r="W540" t="s">
        <v>265</v>
      </c>
      <c r="X540" t="s">
        <v>265</v>
      </c>
      <c r="Y540" t="s">
        <v>265</v>
      </c>
      <c r="AA540" t="s">
        <v>265</v>
      </c>
      <c r="AB540" t="s">
        <v>265</v>
      </c>
      <c r="AC540" t="s">
        <v>265</v>
      </c>
      <c r="AE540" t="str">
        <f t="shared" si="16"/>
        <v>Nemanja Bjelica</v>
      </c>
      <c r="AF540" t="str">
        <f t="shared" si="17"/>
        <v>Nemanja Bjelica</v>
      </c>
      <c r="AG540" s="4">
        <f>INDEX(PlayerInfo!B:B,MATCH($AE540,PlayerInfo!$A:$A,0))</f>
        <v>32272</v>
      </c>
      <c r="AH540" t="str">
        <f>INDEX(PlayerInfo!C:C,MATCH($AE540,PlayerInfo!$A:$A,0))</f>
        <v>Belgrade, Serbia</v>
      </c>
      <c r="AI540" t="str">
        <f>INDEX(PlayerInfo!D:D,MATCH($AE540,PlayerInfo!$A:$A,0))</f>
        <v>6'9</v>
      </c>
      <c r="AJ540">
        <f>INDEX(PlayerInfo!E:E,MATCH($AE540,PlayerInfo!$A:$A,0))</f>
        <v>234</v>
      </c>
      <c r="AK540" t="str">
        <f>INDEX(PlayerInfo!F:F,MATCH($AE540,PlayerInfo!$A:$A,0))</f>
        <v>-</v>
      </c>
      <c r="AL540" t="str">
        <f>INDEX(PlayerInfo!G:G,MATCH($AE540,PlayerInfo!$A:$A,0))</f>
        <v>Rd 2, Pk 35 - WAS</v>
      </c>
    </row>
    <row r="541" spans="1:38" x14ac:dyDescent="0.25">
      <c r="A541" t="s">
        <v>61</v>
      </c>
      <c r="B541" t="s">
        <v>143</v>
      </c>
      <c r="C541" t="s">
        <v>214</v>
      </c>
      <c r="D541" t="s">
        <v>224</v>
      </c>
      <c r="E541" t="s">
        <v>242</v>
      </c>
      <c r="F541" t="s">
        <v>260</v>
      </c>
      <c r="G541" t="s">
        <v>278</v>
      </c>
      <c r="H541" t="s">
        <v>296</v>
      </c>
      <c r="I541" t="s">
        <v>300</v>
      </c>
      <c r="J541" t="s">
        <v>265</v>
      </c>
      <c r="K541" t="s">
        <v>265</v>
      </c>
      <c r="L541" t="s">
        <v>265</v>
      </c>
      <c r="M541" t="s">
        <v>265</v>
      </c>
      <c r="N541" t="s">
        <v>265</v>
      </c>
      <c r="O541" t="s">
        <v>348</v>
      </c>
      <c r="P541" t="s">
        <v>265</v>
      </c>
      <c r="Q541" t="s">
        <v>265</v>
      </c>
      <c r="R541" t="s">
        <v>265</v>
      </c>
      <c r="S541" t="s">
        <v>265</v>
      </c>
      <c r="T541" t="s">
        <v>265</v>
      </c>
      <c r="U541" t="s">
        <v>265</v>
      </c>
      <c r="V541" t="s">
        <v>265</v>
      </c>
      <c r="W541" t="s">
        <v>265</v>
      </c>
      <c r="X541" t="s">
        <v>265</v>
      </c>
      <c r="Y541" t="s">
        <v>265</v>
      </c>
      <c r="AA541" t="s">
        <v>265</v>
      </c>
      <c r="AB541" t="s">
        <v>265</v>
      </c>
      <c r="AC541" t="s">
        <v>265</v>
      </c>
      <c r="AE541" t="str">
        <f t="shared" si="16"/>
        <v>Draymond Green</v>
      </c>
      <c r="AF541" t="str">
        <f t="shared" si="17"/>
        <v>Draymond Green</v>
      </c>
      <c r="AG541" s="4">
        <f>INDEX(PlayerInfo!B:B,MATCH($AE541,PlayerInfo!$A:$A,0))</f>
        <v>32936</v>
      </c>
      <c r="AH541" t="str">
        <f>INDEX(PlayerInfo!C:C,MATCH($AE541,PlayerInfo!$A:$A,0))</f>
        <v>Saginaw, MI</v>
      </c>
      <c r="AI541" t="str">
        <f>INDEX(PlayerInfo!D:D,MATCH($AE541,PlayerInfo!$A:$A,0))</f>
        <v>6'6</v>
      </c>
      <c r="AJ541">
        <f>INDEX(PlayerInfo!E:E,MATCH($AE541,PlayerInfo!$A:$A,0))</f>
        <v>230</v>
      </c>
      <c r="AK541" t="str">
        <f>INDEX(PlayerInfo!F:F,MATCH($AE541,PlayerInfo!$A:$A,0))</f>
        <v>Michigan State</v>
      </c>
      <c r="AL541" t="str">
        <f>INDEX(PlayerInfo!G:G,MATCH($AE541,PlayerInfo!$A:$A,0))</f>
        <v>Rd 2, Pk 35 - GSW</v>
      </c>
    </row>
    <row r="542" spans="1:38" x14ac:dyDescent="0.25">
      <c r="A542" t="s">
        <v>61</v>
      </c>
      <c r="B542" t="s">
        <v>143</v>
      </c>
      <c r="C542" t="s">
        <v>214</v>
      </c>
      <c r="D542" t="s">
        <v>236</v>
      </c>
      <c r="E542" t="s">
        <v>254</v>
      </c>
      <c r="F542" t="s">
        <v>272</v>
      </c>
      <c r="G542" t="s">
        <v>290</v>
      </c>
      <c r="H542" t="s">
        <v>297</v>
      </c>
      <c r="I542" t="s">
        <v>301</v>
      </c>
      <c r="J542" t="s">
        <v>265</v>
      </c>
      <c r="K542" t="s">
        <v>265</v>
      </c>
      <c r="L542" t="s">
        <v>265</v>
      </c>
      <c r="M542" t="s">
        <v>265</v>
      </c>
      <c r="N542" t="s">
        <v>265</v>
      </c>
      <c r="O542" t="s">
        <v>360</v>
      </c>
      <c r="P542" t="s">
        <v>265</v>
      </c>
      <c r="Q542" t="s">
        <v>265</v>
      </c>
      <c r="R542" t="s">
        <v>265</v>
      </c>
      <c r="S542" t="s">
        <v>265</v>
      </c>
      <c r="T542" t="s">
        <v>265</v>
      </c>
      <c r="U542" t="s">
        <v>265</v>
      </c>
      <c r="V542" t="s">
        <v>265</v>
      </c>
      <c r="W542" t="s">
        <v>265</v>
      </c>
      <c r="X542" t="s">
        <v>265</v>
      </c>
      <c r="Y542" t="s">
        <v>265</v>
      </c>
      <c r="AA542" t="s">
        <v>265</v>
      </c>
      <c r="AB542" t="s">
        <v>265</v>
      </c>
      <c r="AC542" t="s">
        <v>265</v>
      </c>
      <c r="AE542" t="str">
        <f t="shared" si="16"/>
        <v>Andre Iguodala</v>
      </c>
      <c r="AF542" t="str">
        <f t="shared" si="17"/>
        <v>Andre Iguodala</v>
      </c>
      <c r="AG542" s="4">
        <f>INDEX(PlayerInfo!B:B,MATCH($AE542,PlayerInfo!$A:$A,0))</f>
        <v>30709</v>
      </c>
      <c r="AH542" t="str">
        <f>INDEX(PlayerInfo!C:C,MATCH($AE542,PlayerInfo!$A:$A,0))</f>
        <v>Springfield, IL</v>
      </c>
      <c r="AI542" t="str">
        <f>INDEX(PlayerInfo!D:D,MATCH($AE542,PlayerInfo!$A:$A,0))</f>
        <v>6'6</v>
      </c>
      <c r="AJ542">
        <f>INDEX(PlayerInfo!E:E,MATCH($AE542,PlayerInfo!$A:$A,0))</f>
        <v>215</v>
      </c>
      <c r="AK542" t="str">
        <f>INDEX(PlayerInfo!F:F,MATCH($AE542,PlayerInfo!$A:$A,0))</f>
        <v>Arizona</v>
      </c>
      <c r="AL542" t="str">
        <f>INDEX(PlayerInfo!G:G,MATCH($AE542,PlayerInfo!$A:$A,0))</f>
        <v>Rd 1, Pk 9 - PHI</v>
      </c>
    </row>
    <row r="543" spans="1:38" x14ac:dyDescent="0.25">
      <c r="A543" t="s">
        <v>61</v>
      </c>
      <c r="B543" t="s">
        <v>143</v>
      </c>
      <c r="C543" t="s">
        <v>214</v>
      </c>
      <c r="D543" t="s">
        <v>237</v>
      </c>
      <c r="E543" t="s">
        <v>255</v>
      </c>
      <c r="F543" t="s">
        <v>273</v>
      </c>
      <c r="G543" t="s">
        <v>291</v>
      </c>
      <c r="H543" t="s">
        <v>296</v>
      </c>
      <c r="I543" t="s">
        <v>300</v>
      </c>
      <c r="J543" t="s">
        <v>265</v>
      </c>
      <c r="K543" t="s">
        <v>265</v>
      </c>
      <c r="L543" t="s">
        <v>265</v>
      </c>
      <c r="M543" t="s">
        <v>265</v>
      </c>
      <c r="N543" t="s">
        <v>265</v>
      </c>
      <c r="O543" t="s">
        <v>361</v>
      </c>
      <c r="P543" t="s">
        <v>265</v>
      </c>
      <c r="Q543" t="s">
        <v>265</v>
      </c>
      <c r="R543" t="s">
        <v>265</v>
      </c>
      <c r="S543" t="s">
        <v>265</v>
      </c>
      <c r="T543" t="s">
        <v>265</v>
      </c>
      <c r="U543" t="s">
        <v>265</v>
      </c>
      <c r="V543" t="s">
        <v>265</v>
      </c>
      <c r="W543" t="s">
        <v>265</v>
      </c>
      <c r="X543" t="s">
        <v>265</v>
      </c>
      <c r="Y543" t="s">
        <v>265</v>
      </c>
      <c r="AA543" t="s">
        <v>265</v>
      </c>
      <c r="AB543" t="s">
        <v>265</v>
      </c>
      <c r="AC543" t="s">
        <v>265</v>
      </c>
      <c r="AE543" t="str">
        <f t="shared" si="16"/>
        <v>Otto Porter Jr</v>
      </c>
      <c r="AF543" t="str">
        <f t="shared" si="17"/>
        <v>Otto Porter Jr</v>
      </c>
      <c r="AG543" s="4">
        <f>INDEX(PlayerInfo!B:B,MATCH($AE543,PlayerInfo!$A:$A,0))</f>
        <v>34123</v>
      </c>
      <c r="AH543" t="str">
        <f>INDEX(PlayerInfo!C:C,MATCH($AE543,PlayerInfo!$A:$A,0))</f>
        <v>St. Louis, MO</v>
      </c>
      <c r="AI543" t="str">
        <f>INDEX(PlayerInfo!D:D,MATCH($AE543,PlayerInfo!$A:$A,0))</f>
        <v>6'8</v>
      </c>
      <c r="AJ543">
        <f>INDEX(PlayerInfo!E:E,MATCH($AE543,PlayerInfo!$A:$A,0))</f>
        <v>200</v>
      </c>
      <c r="AK543" t="str">
        <f>INDEX(PlayerInfo!F:F,MATCH($AE543,PlayerInfo!$A:$A,0))</f>
        <v>Georgetown</v>
      </c>
      <c r="AL543" t="str">
        <f>INDEX(PlayerInfo!G:G,MATCH($AE543,PlayerInfo!$A:$A,0))</f>
        <v>Rd 1, Pk 3 - WAS</v>
      </c>
    </row>
    <row r="544" spans="1:38" x14ac:dyDescent="0.25">
      <c r="A544" t="s">
        <v>61</v>
      </c>
      <c r="B544" t="s">
        <v>143</v>
      </c>
      <c r="C544" t="s">
        <v>214</v>
      </c>
      <c r="D544" t="s">
        <v>233</v>
      </c>
      <c r="E544" t="s">
        <v>251</v>
      </c>
      <c r="F544" t="s">
        <v>269</v>
      </c>
      <c r="G544" t="s">
        <v>287</v>
      </c>
      <c r="H544" t="s">
        <v>295</v>
      </c>
      <c r="I544" t="s">
        <v>299</v>
      </c>
      <c r="J544" t="s">
        <v>265</v>
      </c>
      <c r="K544" t="s">
        <v>265</v>
      </c>
      <c r="L544" t="s">
        <v>265</v>
      </c>
      <c r="M544" t="s">
        <v>265</v>
      </c>
      <c r="N544" t="s">
        <v>265</v>
      </c>
      <c r="O544" t="s">
        <v>357</v>
      </c>
      <c r="P544" t="s">
        <v>265</v>
      </c>
      <c r="Q544" t="s">
        <v>265</v>
      </c>
      <c r="R544" t="s">
        <v>265</v>
      </c>
      <c r="S544" t="s">
        <v>265</v>
      </c>
      <c r="T544" t="s">
        <v>265</v>
      </c>
      <c r="U544" t="s">
        <v>265</v>
      </c>
      <c r="V544" t="s">
        <v>265</v>
      </c>
      <c r="W544" t="s">
        <v>265</v>
      </c>
      <c r="X544" t="s">
        <v>265</v>
      </c>
      <c r="Y544" t="s">
        <v>265</v>
      </c>
      <c r="AA544" t="s">
        <v>265</v>
      </c>
      <c r="AB544" t="s">
        <v>265</v>
      </c>
      <c r="AC544" t="s">
        <v>265</v>
      </c>
      <c r="AE544" t="str">
        <f t="shared" si="16"/>
        <v>Quinndary Weatherspoon</v>
      </c>
      <c r="AF544" t="str">
        <f t="shared" si="17"/>
        <v>Quinndary Weatherspoon</v>
      </c>
      <c r="AG544" s="4">
        <f>INDEX(PlayerInfo!B:B,MATCH($AE544,PlayerInfo!$A:$A,0))</f>
        <v>35318</v>
      </c>
      <c r="AH544" t="str">
        <f>INDEX(PlayerInfo!C:C,MATCH($AE544,PlayerInfo!$A:$A,0))</f>
        <v>Canton, Mississippi</v>
      </c>
      <c r="AI544" t="str">
        <f>INDEX(PlayerInfo!D:D,MATCH($AE544,PlayerInfo!$A:$A,0))</f>
        <v>6'3</v>
      </c>
      <c r="AJ544">
        <f>INDEX(PlayerInfo!E:E,MATCH($AE544,PlayerInfo!$A:$A,0))</f>
        <v>205</v>
      </c>
      <c r="AK544" t="str">
        <f>INDEX(PlayerInfo!F:F,MATCH($AE544,PlayerInfo!$A:$A,0))</f>
        <v>Mississippi State</v>
      </c>
      <c r="AL544" t="str">
        <f>INDEX(PlayerInfo!G:G,MATCH($AE544,PlayerInfo!$A:$A,0))</f>
        <v>Rd 2, Pk 49 - SAS</v>
      </c>
    </row>
    <row r="545" spans="1:38" x14ac:dyDescent="0.25">
      <c r="A545" t="s">
        <v>61</v>
      </c>
      <c r="B545" t="s">
        <v>143</v>
      </c>
      <c r="C545" t="s">
        <v>214</v>
      </c>
      <c r="D545" t="s">
        <v>239</v>
      </c>
      <c r="E545" t="s">
        <v>257</v>
      </c>
      <c r="F545" t="s">
        <v>275</v>
      </c>
      <c r="G545" t="s">
        <v>293</v>
      </c>
      <c r="H545" t="s">
        <v>298</v>
      </c>
      <c r="I545" t="s">
        <v>302</v>
      </c>
      <c r="J545" t="s">
        <v>265</v>
      </c>
      <c r="K545" t="s">
        <v>265</v>
      </c>
      <c r="L545" t="s">
        <v>265</v>
      </c>
      <c r="M545" t="s">
        <v>265</v>
      </c>
      <c r="N545" t="s">
        <v>265</v>
      </c>
      <c r="O545" t="s">
        <v>363</v>
      </c>
      <c r="P545" t="s">
        <v>265</v>
      </c>
      <c r="Q545" t="s">
        <v>265</v>
      </c>
      <c r="R545" t="s">
        <v>265</v>
      </c>
      <c r="S545" t="s">
        <v>265</v>
      </c>
      <c r="T545" t="s">
        <v>265</v>
      </c>
      <c r="U545" t="s">
        <v>265</v>
      </c>
      <c r="V545" t="s">
        <v>265</v>
      </c>
      <c r="W545" t="s">
        <v>265</v>
      </c>
      <c r="X545" t="s">
        <v>265</v>
      </c>
      <c r="Y545" t="s">
        <v>265</v>
      </c>
      <c r="AA545" t="s">
        <v>265</v>
      </c>
      <c r="AB545" t="s">
        <v>265</v>
      </c>
      <c r="AC545" t="s">
        <v>265</v>
      </c>
      <c r="AE545" t="str">
        <f t="shared" si="16"/>
        <v>James Wiseman</v>
      </c>
      <c r="AF545" t="str">
        <f t="shared" si="17"/>
        <v>James Wiseman</v>
      </c>
      <c r="AG545" s="4">
        <f>INDEX(PlayerInfo!B:B,MATCH($AE545,PlayerInfo!$A:$A,0))</f>
        <v>36981</v>
      </c>
      <c r="AH545" t="str">
        <f>INDEX(PlayerInfo!C:C,MATCH($AE545,PlayerInfo!$A:$A,0))</f>
        <v>Nashville, TN</v>
      </c>
      <c r="AI545" t="str">
        <f>INDEX(PlayerInfo!D:D,MATCH($AE545,PlayerInfo!$A:$A,0))</f>
        <v>7'0</v>
      </c>
      <c r="AJ545">
        <f>INDEX(PlayerInfo!E:E,MATCH($AE545,PlayerInfo!$A:$A,0))</f>
        <v>240</v>
      </c>
      <c r="AK545" t="str">
        <f>INDEX(PlayerInfo!F:F,MATCH($AE545,PlayerInfo!$A:$A,0))</f>
        <v>Memphis</v>
      </c>
      <c r="AL545" t="str">
        <f>INDEX(PlayerInfo!G:G,MATCH($AE545,PlayerInfo!$A:$A,0))</f>
        <v>Rd 1, Pk 2 - GSW</v>
      </c>
    </row>
    <row r="546" spans="1:38" x14ac:dyDescent="0.25">
      <c r="A546" t="s">
        <v>62</v>
      </c>
      <c r="B546" t="s">
        <v>144</v>
      </c>
      <c r="C546" t="s">
        <v>215</v>
      </c>
      <c r="D546" t="s">
        <v>238</v>
      </c>
      <c r="E546" t="s">
        <v>256</v>
      </c>
      <c r="F546" t="s">
        <v>274</v>
      </c>
      <c r="G546" t="s">
        <v>292</v>
      </c>
      <c r="H546" t="s">
        <v>296</v>
      </c>
      <c r="I546" t="s">
        <v>300</v>
      </c>
      <c r="J546" t="s">
        <v>320</v>
      </c>
      <c r="K546" t="s">
        <v>262</v>
      </c>
      <c r="L546" t="s">
        <v>304</v>
      </c>
      <c r="M546" t="s">
        <v>327</v>
      </c>
      <c r="N546" t="s">
        <v>322</v>
      </c>
      <c r="O546" t="s">
        <v>362</v>
      </c>
      <c r="P546" t="s">
        <v>265</v>
      </c>
      <c r="Q546" t="s">
        <v>265</v>
      </c>
      <c r="R546" t="s">
        <v>259</v>
      </c>
      <c r="S546" t="s">
        <v>266</v>
      </c>
      <c r="T546" t="s">
        <v>264</v>
      </c>
      <c r="U546" t="s">
        <v>317</v>
      </c>
      <c r="V546" t="s">
        <v>270</v>
      </c>
      <c r="W546" t="s">
        <v>263</v>
      </c>
      <c r="X546" t="s">
        <v>263</v>
      </c>
      <c r="Y546" t="s">
        <v>265</v>
      </c>
      <c r="AA546" t="s">
        <v>270</v>
      </c>
      <c r="AB546" t="s">
        <v>305</v>
      </c>
      <c r="AC546" t="s">
        <v>264</v>
      </c>
      <c r="AD546" t="s">
        <v>396</v>
      </c>
      <c r="AE546" t="str">
        <f t="shared" si="16"/>
        <v>Andrew Wiggins</v>
      </c>
      <c r="AF546" t="str">
        <f t="shared" si="17"/>
        <v>Andrew Wiggins</v>
      </c>
      <c r="AG546" s="4">
        <f>INDEX(PlayerInfo!B:B,MATCH($AE546,PlayerInfo!$A:$A,0))</f>
        <v>34753</v>
      </c>
      <c r="AH546" t="str">
        <f>INDEX(PlayerInfo!C:C,MATCH($AE546,PlayerInfo!$A:$A,0))</f>
        <v>Toronto, ON</v>
      </c>
      <c r="AI546" t="str">
        <f>INDEX(PlayerInfo!D:D,MATCH($AE546,PlayerInfo!$A:$A,0))</f>
        <v>6'7</v>
      </c>
      <c r="AJ546">
        <f>INDEX(PlayerInfo!E:E,MATCH($AE546,PlayerInfo!$A:$A,0))</f>
        <v>197</v>
      </c>
      <c r="AK546" t="str">
        <f>INDEX(PlayerInfo!F:F,MATCH($AE546,PlayerInfo!$A:$A,0))</f>
        <v>Kansas</v>
      </c>
      <c r="AL546" t="str">
        <f>INDEX(PlayerInfo!G:G,MATCH($AE546,PlayerInfo!$A:$A,0))</f>
        <v>Rd 1, Pk 1 - CLE</v>
      </c>
    </row>
    <row r="547" spans="1:38" x14ac:dyDescent="0.25">
      <c r="A547" t="s">
        <v>62</v>
      </c>
      <c r="B547" t="s">
        <v>144</v>
      </c>
      <c r="C547" t="s">
        <v>215</v>
      </c>
      <c r="D547" t="s">
        <v>237</v>
      </c>
      <c r="E547" t="s">
        <v>255</v>
      </c>
      <c r="F547" t="s">
        <v>273</v>
      </c>
      <c r="G547" t="s">
        <v>291</v>
      </c>
      <c r="H547" t="s">
        <v>296</v>
      </c>
      <c r="I547" t="s">
        <v>300</v>
      </c>
      <c r="J547" t="s">
        <v>313</v>
      </c>
      <c r="K547" t="s">
        <v>328</v>
      </c>
      <c r="L547" t="s">
        <v>312</v>
      </c>
      <c r="M547" t="s">
        <v>325</v>
      </c>
      <c r="N547" t="s">
        <v>272</v>
      </c>
      <c r="O547" t="s">
        <v>361</v>
      </c>
      <c r="P547" t="s">
        <v>270</v>
      </c>
      <c r="Q547" t="s">
        <v>263</v>
      </c>
      <c r="R547" t="s">
        <v>270</v>
      </c>
      <c r="S547" t="s">
        <v>261</v>
      </c>
      <c r="T547" t="s">
        <v>264</v>
      </c>
      <c r="U547" t="s">
        <v>261</v>
      </c>
      <c r="V547" t="s">
        <v>270</v>
      </c>
      <c r="W547" t="s">
        <v>264</v>
      </c>
      <c r="X547" t="s">
        <v>265</v>
      </c>
      <c r="Y547" t="s">
        <v>265</v>
      </c>
      <c r="AA547" t="s">
        <v>259</v>
      </c>
      <c r="AB547" t="s">
        <v>274</v>
      </c>
      <c r="AC547" t="s">
        <v>264</v>
      </c>
      <c r="AD547" t="s">
        <v>397</v>
      </c>
      <c r="AE547" t="str">
        <f t="shared" si="16"/>
        <v>Otto Porter Jr</v>
      </c>
      <c r="AF547" t="str">
        <f t="shared" si="17"/>
        <v>Otto Porter Jr</v>
      </c>
      <c r="AG547" s="4">
        <f>INDEX(PlayerInfo!B:B,MATCH($AE547,PlayerInfo!$A:$A,0))</f>
        <v>34123</v>
      </c>
      <c r="AH547" t="str">
        <f>INDEX(PlayerInfo!C:C,MATCH($AE547,PlayerInfo!$A:$A,0))</f>
        <v>St. Louis, MO</v>
      </c>
      <c r="AI547" t="str">
        <f>INDEX(PlayerInfo!D:D,MATCH($AE547,PlayerInfo!$A:$A,0))</f>
        <v>6'8</v>
      </c>
      <c r="AJ547">
        <f>INDEX(PlayerInfo!E:E,MATCH($AE547,PlayerInfo!$A:$A,0))</f>
        <v>200</v>
      </c>
      <c r="AK547" t="str">
        <f>INDEX(PlayerInfo!F:F,MATCH($AE547,PlayerInfo!$A:$A,0))</f>
        <v>Georgetown</v>
      </c>
      <c r="AL547" t="str">
        <f>INDEX(PlayerInfo!G:G,MATCH($AE547,PlayerInfo!$A:$A,0))</f>
        <v>Rd 1, Pk 3 - WAS</v>
      </c>
    </row>
    <row r="548" spans="1:38" x14ac:dyDescent="0.25">
      <c r="A548" t="s">
        <v>62</v>
      </c>
      <c r="B548" t="s">
        <v>144</v>
      </c>
      <c r="C548" t="s">
        <v>215</v>
      </c>
      <c r="D548" t="s">
        <v>225</v>
      </c>
      <c r="E548" t="s">
        <v>243</v>
      </c>
      <c r="F548" t="s">
        <v>261</v>
      </c>
      <c r="G548" t="s">
        <v>279</v>
      </c>
      <c r="H548" t="s">
        <v>296</v>
      </c>
      <c r="I548" t="s">
        <v>300</v>
      </c>
      <c r="J548" t="s">
        <v>315</v>
      </c>
      <c r="K548" t="s">
        <v>319</v>
      </c>
      <c r="L548" t="s">
        <v>325</v>
      </c>
      <c r="M548" t="s">
        <v>263</v>
      </c>
      <c r="N548" t="s">
        <v>317</v>
      </c>
      <c r="O548" t="s">
        <v>349</v>
      </c>
      <c r="P548" t="s">
        <v>265</v>
      </c>
      <c r="Q548" t="s">
        <v>265</v>
      </c>
      <c r="R548" t="s">
        <v>265</v>
      </c>
      <c r="S548" t="s">
        <v>265</v>
      </c>
      <c r="T548" t="s">
        <v>317</v>
      </c>
      <c r="U548" t="s">
        <v>266</v>
      </c>
      <c r="V548" t="s">
        <v>270</v>
      </c>
      <c r="W548" t="s">
        <v>261</v>
      </c>
      <c r="X548" t="s">
        <v>265</v>
      </c>
      <c r="Y548" t="s">
        <v>263</v>
      </c>
      <c r="AA548" t="s">
        <v>265</v>
      </c>
      <c r="AB548" t="s">
        <v>307</v>
      </c>
      <c r="AC548" t="s">
        <v>264</v>
      </c>
      <c r="AD548" t="s">
        <v>298</v>
      </c>
      <c r="AE548" t="str">
        <f t="shared" si="16"/>
        <v>Kevon Looney</v>
      </c>
      <c r="AF548" t="str">
        <f t="shared" si="17"/>
        <v>Kevon Looney</v>
      </c>
      <c r="AG548" s="4">
        <f>INDEX(PlayerInfo!B:B,MATCH($AE548,PlayerInfo!$A:$A,0))</f>
        <v>35101</v>
      </c>
      <c r="AH548" t="str">
        <f>INDEX(PlayerInfo!C:C,MATCH($AE548,PlayerInfo!$A:$A,0))</f>
        <v>Milwaukee, WI</v>
      </c>
      <c r="AI548" t="str">
        <f>INDEX(PlayerInfo!D:D,MATCH($AE548,PlayerInfo!$A:$A,0))</f>
        <v>6'9</v>
      </c>
      <c r="AJ548">
        <f>INDEX(PlayerInfo!E:E,MATCH($AE548,PlayerInfo!$A:$A,0))</f>
        <v>222</v>
      </c>
      <c r="AK548" t="str">
        <f>INDEX(PlayerInfo!F:F,MATCH($AE548,PlayerInfo!$A:$A,0))</f>
        <v>UCLA</v>
      </c>
      <c r="AL548" t="str">
        <f>INDEX(PlayerInfo!G:G,MATCH($AE548,PlayerInfo!$A:$A,0))</f>
        <v>Rd 1, Pk 30 - GSW</v>
      </c>
    </row>
    <row r="549" spans="1:38" x14ac:dyDescent="0.25">
      <c r="A549" t="s">
        <v>62</v>
      </c>
      <c r="B549" t="s">
        <v>144</v>
      </c>
      <c r="C549" t="s">
        <v>215</v>
      </c>
      <c r="D549" t="s">
        <v>226</v>
      </c>
      <c r="E549" t="s">
        <v>244</v>
      </c>
      <c r="F549" t="s">
        <v>262</v>
      </c>
      <c r="G549" t="s">
        <v>280</v>
      </c>
      <c r="H549" t="s">
        <v>295</v>
      </c>
      <c r="I549" t="s">
        <v>299</v>
      </c>
      <c r="J549" t="s">
        <v>314</v>
      </c>
      <c r="K549" t="s">
        <v>340</v>
      </c>
      <c r="L549" t="s">
        <v>312</v>
      </c>
      <c r="M549" t="s">
        <v>261</v>
      </c>
      <c r="N549" t="s">
        <v>305</v>
      </c>
      <c r="O549" t="s">
        <v>350</v>
      </c>
      <c r="P549" t="s">
        <v>259</v>
      </c>
      <c r="Q549" t="s">
        <v>259</v>
      </c>
      <c r="R549" t="s">
        <v>270</v>
      </c>
      <c r="S549" t="s">
        <v>266</v>
      </c>
      <c r="T549" t="s">
        <v>270</v>
      </c>
      <c r="U549" t="s">
        <v>259</v>
      </c>
      <c r="V549" t="s">
        <v>270</v>
      </c>
      <c r="W549" t="s">
        <v>264</v>
      </c>
      <c r="X549" t="s">
        <v>264</v>
      </c>
      <c r="Y549" t="s">
        <v>265</v>
      </c>
      <c r="AA549" t="s">
        <v>264</v>
      </c>
      <c r="AB549" t="s">
        <v>367</v>
      </c>
      <c r="AC549" t="s">
        <v>264</v>
      </c>
      <c r="AD549" t="s">
        <v>398</v>
      </c>
      <c r="AE549" t="str">
        <f t="shared" si="16"/>
        <v>Klay Thompson</v>
      </c>
      <c r="AF549" t="str">
        <f t="shared" si="17"/>
        <v>Klay Thompson</v>
      </c>
      <c r="AG549" s="4">
        <f>INDEX(PlayerInfo!B:B,MATCH($AE549,PlayerInfo!$A:$A,0))</f>
        <v>32912</v>
      </c>
      <c r="AH549" t="str">
        <f>INDEX(PlayerInfo!C:C,MATCH($AE549,PlayerInfo!$A:$A,0))</f>
        <v>Los Angeles, CA</v>
      </c>
      <c r="AI549" t="str">
        <f>INDEX(PlayerInfo!D:D,MATCH($AE549,PlayerInfo!$A:$A,0))</f>
        <v>6'6</v>
      </c>
      <c r="AJ549">
        <f>INDEX(PlayerInfo!E:E,MATCH($AE549,PlayerInfo!$A:$A,0))</f>
        <v>220</v>
      </c>
      <c r="AK549" t="str">
        <f>INDEX(PlayerInfo!F:F,MATCH($AE549,PlayerInfo!$A:$A,0))</f>
        <v>Washington State</v>
      </c>
      <c r="AL549" t="str">
        <f>INDEX(PlayerInfo!G:G,MATCH($AE549,PlayerInfo!$A:$A,0))</f>
        <v>Rd 1, Pk 11 - GSW</v>
      </c>
    </row>
    <row r="550" spans="1:38" x14ac:dyDescent="0.25">
      <c r="A550" t="s">
        <v>62</v>
      </c>
      <c r="B550" t="s">
        <v>144</v>
      </c>
      <c r="C550" t="s">
        <v>215</v>
      </c>
      <c r="D550" t="s">
        <v>235</v>
      </c>
      <c r="E550" t="s">
        <v>253</v>
      </c>
      <c r="F550" t="s">
        <v>271</v>
      </c>
      <c r="G550" t="s">
        <v>289</v>
      </c>
      <c r="H550" t="s">
        <v>295</v>
      </c>
      <c r="I550" t="s">
        <v>299</v>
      </c>
      <c r="J550" t="s">
        <v>326</v>
      </c>
      <c r="K550" t="s">
        <v>309</v>
      </c>
      <c r="L550" t="s">
        <v>303</v>
      </c>
      <c r="M550" t="s">
        <v>261</v>
      </c>
      <c r="N550" t="s">
        <v>322</v>
      </c>
      <c r="O550" t="s">
        <v>359</v>
      </c>
      <c r="P550" t="s">
        <v>325</v>
      </c>
      <c r="Q550" t="s">
        <v>325</v>
      </c>
      <c r="R550" t="s">
        <v>263</v>
      </c>
      <c r="S550" t="s">
        <v>327</v>
      </c>
      <c r="T550" t="s">
        <v>270</v>
      </c>
      <c r="U550" t="s">
        <v>261</v>
      </c>
      <c r="V550" t="s">
        <v>266</v>
      </c>
      <c r="W550" t="s">
        <v>261</v>
      </c>
      <c r="X550" t="s">
        <v>263</v>
      </c>
      <c r="Y550" t="s">
        <v>261</v>
      </c>
      <c r="AA550" t="s">
        <v>265</v>
      </c>
      <c r="AB550" t="s">
        <v>367</v>
      </c>
      <c r="AC550" t="s">
        <v>265</v>
      </c>
      <c r="AD550" t="s">
        <v>399</v>
      </c>
      <c r="AE550" t="str">
        <f t="shared" si="16"/>
        <v>Stephen Curry</v>
      </c>
      <c r="AF550" t="str">
        <f t="shared" si="17"/>
        <v>Stephen Curry</v>
      </c>
      <c r="AG550" s="4">
        <f>INDEX(PlayerInfo!B:B,MATCH($AE550,PlayerInfo!$A:$A,0))</f>
        <v>32216</v>
      </c>
      <c r="AH550" t="str">
        <f>INDEX(PlayerInfo!C:C,MATCH($AE550,PlayerInfo!$A:$A,0))</f>
        <v>Akron, OH</v>
      </c>
      <c r="AI550" t="str">
        <f>INDEX(PlayerInfo!D:D,MATCH($AE550,PlayerInfo!$A:$A,0))</f>
        <v>6'2</v>
      </c>
      <c r="AJ550">
        <f>INDEX(PlayerInfo!E:E,MATCH($AE550,PlayerInfo!$A:$A,0))</f>
        <v>185</v>
      </c>
      <c r="AK550" t="str">
        <f>INDEX(PlayerInfo!F:F,MATCH($AE550,PlayerInfo!$A:$A,0))</f>
        <v>Davidson</v>
      </c>
      <c r="AL550" t="str">
        <f>INDEX(PlayerInfo!G:G,MATCH($AE550,PlayerInfo!$A:$A,0))</f>
        <v>Rd 1, Pk 7 - GSW</v>
      </c>
    </row>
    <row r="551" spans="1:38" x14ac:dyDescent="0.25">
      <c r="A551" t="s">
        <v>62</v>
      </c>
      <c r="B551" t="s">
        <v>144</v>
      </c>
      <c r="C551" t="s">
        <v>215</v>
      </c>
      <c r="D551" t="s">
        <v>229</v>
      </c>
      <c r="E551" t="s">
        <v>247</v>
      </c>
      <c r="F551" t="s">
        <v>265</v>
      </c>
      <c r="G551" t="s">
        <v>283</v>
      </c>
      <c r="H551" t="s">
        <v>295</v>
      </c>
      <c r="I551" t="s">
        <v>299</v>
      </c>
      <c r="J551" t="s">
        <v>303</v>
      </c>
      <c r="K551" t="s">
        <v>305</v>
      </c>
      <c r="L551" t="s">
        <v>259</v>
      </c>
      <c r="M551" t="s">
        <v>270</v>
      </c>
      <c r="N551" t="s">
        <v>259</v>
      </c>
      <c r="O551" t="s">
        <v>353</v>
      </c>
      <c r="P551" t="s">
        <v>265</v>
      </c>
      <c r="Q551" t="s">
        <v>265</v>
      </c>
      <c r="R551" t="s">
        <v>265</v>
      </c>
      <c r="S551" t="s">
        <v>270</v>
      </c>
      <c r="T551" t="s">
        <v>265</v>
      </c>
      <c r="U551" t="s">
        <v>270</v>
      </c>
      <c r="V551" t="s">
        <v>264</v>
      </c>
      <c r="W551" t="s">
        <v>264</v>
      </c>
      <c r="X551" t="s">
        <v>264</v>
      </c>
      <c r="Y551" t="s">
        <v>265</v>
      </c>
      <c r="AA551" t="s">
        <v>265</v>
      </c>
      <c r="AB551" t="s">
        <v>264</v>
      </c>
      <c r="AC551" t="s">
        <v>264</v>
      </c>
      <c r="AE551" t="str">
        <f t="shared" si="16"/>
        <v>Gary Payton Ii</v>
      </c>
      <c r="AF551" t="str">
        <f t="shared" si="17"/>
        <v>Gary Payton II</v>
      </c>
      <c r="AG551" s="4">
        <f>INDEX(PlayerInfo!B:B,MATCH($AE551,PlayerInfo!$A:$A,0))</f>
        <v>33939</v>
      </c>
      <c r="AH551" t="str">
        <f>INDEX(PlayerInfo!C:C,MATCH($AE551,PlayerInfo!$A:$A,0))</f>
        <v>Seattle, WA</v>
      </c>
      <c r="AI551" t="str">
        <f>INDEX(PlayerInfo!D:D,MATCH($AE551,PlayerInfo!$A:$A,0))</f>
        <v>6'3</v>
      </c>
      <c r="AJ551">
        <f>INDEX(PlayerInfo!E:E,MATCH($AE551,PlayerInfo!$A:$A,0))</f>
        <v>195</v>
      </c>
      <c r="AK551" t="str">
        <f>INDEX(PlayerInfo!F:F,MATCH($AE551,PlayerInfo!$A:$A,0))</f>
        <v>Salt Lake CC/Oregon State</v>
      </c>
      <c r="AL551" t="str">
        <f>INDEX(PlayerInfo!G:G,MATCH($AE551,PlayerInfo!$A:$A,0))</f>
        <v>Undrafted</v>
      </c>
    </row>
    <row r="552" spans="1:38" x14ac:dyDescent="0.25">
      <c r="A552" t="s">
        <v>62</v>
      </c>
      <c r="B552" t="s">
        <v>144</v>
      </c>
      <c r="C552" t="s">
        <v>215</v>
      </c>
      <c r="D552" t="s">
        <v>227</v>
      </c>
      <c r="E552" t="s">
        <v>245</v>
      </c>
      <c r="F552" t="s">
        <v>263</v>
      </c>
      <c r="G552" t="s">
        <v>281</v>
      </c>
      <c r="H552" t="s">
        <v>295</v>
      </c>
      <c r="I552" t="s">
        <v>299</v>
      </c>
      <c r="J552" t="s">
        <v>313</v>
      </c>
      <c r="K552" t="s">
        <v>318</v>
      </c>
      <c r="L552" t="s">
        <v>307</v>
      </c>
      <c r="M552" t="s">
        <v>325</v>
      </c>
      <c r="N552" t="s">
        <v>269</v>
      </c>
      <c r="O552" t="s">
        <v>351</v>
      </c>
      <c r="P552" t="s">
        <v>270</v>
      </c>
      <c r="Q552" t="s">
        <v>270</v>
      </c>
      <c r="R552" t="s">
        <v>263</v>
      </c>
      <c r="S552" t="s">
        <v>266</v>
      </c>
      <c r="T552" t="s">
        <v>265</v>
      </c>
      <c r="U552" t="s">
        <v>263</v>
      </c>
      <c r="V552" t="s">
        <v>325</v>
      </c>
      <c r="W552" t="s">
        <v>263</v>
      </c>
      <c r="X552" t="s">
        <v>265</v>
      </c>
      <c r="Y552" t="s">
        <v>265</v>
      </c>
      <c r="AA552" t="s">
        <v>264</v>
      </c>
      <c r="AB552" t="s">
        <v>263</v>
      </c>
      <c r="AC552" t="s">
        <v>265</v>
      </c>
      <c r="AE552" t="str">
        <f t="shared" si="16"/>
        <v>Jordan Poole</v>
      </c>
      <c r="AF552" t="str">
        <f t="shared" si="17"/>
        <v>Jordan Poole</v>
      </c>
      <c r="AG552" s="4">
        <f>INDEX(PlayerInfo!B:B,MATCH($AE552,PlayerInfo!$A:$A,0))</f>
        <v>36330</v>
      </c>
      <c r="AH552" t="str">
        <f>INDEX(PlayerInfo!C:C,MATCH($AE552,PlayerInfo!$A:$A,0))</f>
        <v>Milwaukee, WI</v>
      </c>
      <c r="AI552" t="str">
        <f>INDEX(PlayerInfo!D:D,MATCH($AE552,PlayerInfo!$A:$A,0))</f>
        <v>6'4</v>
      </c>
      <c r="AJ552">
        <f>INDEX(PlayerInfo!E:E,MATCH($AE552,PlayerInfo!$A:$A,0))</f>
        <v>194</v>
      </c>
      <c r="AK552" t="str">
        <f>INDEX(PlayerInfo!F:F,MATCH($AE552,PlayerInfo!$A:$A,0))</f>
        <v>Michigan</v>
      </c>
      <c r="AL552" t="str">
        <f>INDEX(PlayerInfo!G:G,MATCH($AE552,PlayerInfo!$A:$A,0))</f>
        <v>Rd 1, Pk 28 - GSW</v>
      </c>
    </row>
    <row r="553" spans="1:38" x14ac:dyDescent="0.25">
      <c r="A553" t="s">
        <v>62</v>
      </c>
      <c r="B553" t="s">
        <v>144</v>
      </c>
      <c r="C553" t="s">
        <v>215</v>
      </c>
      <c r="D553" t="s">
        <v>231</v>
      </c>
      <c r="E553" t="s">
        <v>249</v>
      </c>
      <c r="F553" t="s">
        <v>267</v>
      </c>
      <c r="G553" t="s">
        <v>285</v>
      </c>
      <c r="H553" t="s">
        <v>296</v>
      </c>
      <c r="I553" t="s">
        <v>300</v>
      </c>
      <c r="J553" t="s">
        <v>327</v>
      </c>
      <c r="K553" t="s">
        <v>315</v>
      </c>
      <c r="L553" t="s">
        <v>270</v>
      </c>
      <c r="M553" t="s">
        <v>264</v>
      </c>
      <c r="N553" t="s">
        <v>317</v>
      </c>
      <c r="O553" t="s">
        <v>355</v>
      </c>
      <c r="P553" t="s">
        <v>265</v>
      </c>
      <c r="Q553" t="s">
        <v>265</v>
      </c>
      <c r="R553" t="s">
        <v>265</v>
      </c>
      <c r="S553" t="s">
        <v>270</v>
      </c>
      <c r="T553" t="s">
        <v>270</v>
      </c>
      <c r="U553" t="s">
        <v>270</v>
      </c>
      <c r="V553" t="s">
        <v>264</v>
      </c>
      <c r="W553" t="s">
        <v>264</v>
      </c>
      <c r="X553" t="s">
        <v>265</v>
      </c>
      <c r="Y553" t="s">
        <v>264</v>
      </c>
      <c r="AA553" t="s">
        <v>265</v>
      </c>
      <c r="AB553" t="s">
        <v>371</v>
      </c>
      <c r="AC553" t="s">
        <v>265</v>
      </c>
      <c r="AE553" t="str">
        <f t="shared" si="16"/>
        <v>Jonathan Kuminga</v>
      </c>
      <c r="AF553" t="str">
        <f t="shared" si="17"/>
        <v>Jonathan Kuminga</v>
      </c>
      <c r="AG553" s="4">
        <f>INDEX(PlayerInfo!B:B,MATCH($AE553,PlayerInfo!$A:$A,0))</f>
        <v>37535</v>
      </c>
      <c r="AH553" t="str">
        <f>INDEX(PlayerInfo!C:C,MATCH($AE553,PlayerInfo!$A:$A,0))</f>
        <v>Goma, DR Congo</v>
      </c>
      <c r="AI553" t="str">
        <f>INDEX(PlayerInfo!D:D,MATCH($AE553,PlayerInfo!$A:$A,0))</f>
        <v>6'7</v>
      </c>
      <c r="AJ553">
        <f>INDEX(PlayerInfo!E:E,MATCH($AE553,PlayerInfo!$A:$A,0))</f>
        <v>225</v>
      </c>
      <c r="AK553" t="str">
        <f>INDEX(PlayerInfo!F:F,MATCH($AE553,PlayerInfo!$A:$A,0))</f>
        <v>NBA G League</v>
      </c>
      <c r="AL553" t="str">
        <f>INDEX(PlayerInfo!G:G,MATCH($AE553,PlayerInfo!$A:$A,0))</f>
        <v>Rd 1, Pk 7 - GSW</v>
      </c>
    </row>
    <row r="554" spans="1:38" x14ac:dyDescent="0.25">
      <c r="A554" t="s">
        <v>62</v>
      </c>
      <c r="B554" t="s">
        <v>144</v>
      </c>
      <c r="C554" t="s">
        <v>215</v>
      </c>
      <c r="D554" t="s">
        <v>228</v>
      </c>
      <c r="E554" t="s">
        <v>246</v>
      </c>
      <c r="F554" t="s">
        <v>264</v>
      </c>
      <c r="G554" t="s">
        <v>282</v>
      </c>
      <c r="H554" t="s">
        <v>297</v>
      </c>
      <c r="I554" t="s">
        <v>301</v>
      </c>
      <c r="J554" t="s">
        <v>305</v>
      </c>
      <c r="K554" t="s">
        <v>276</v>
      </c>
      <c r="L554" t="s">
        <v>265</v>
      </c>
      <c r="M554" t="s">
        <v>265</v>
      </c>
      <c r="N554" t="s">
        <v>263</v>
      </c>
      <c r="O554" t="s">
        <v>352</v>
      </c>
      <c r="P554" t="s">
        <v>265</v>
      </c>
      <c r="Q554" t="s">
        <v>265</v>
      </c>
      <c r="R554" t="s">
        <v>265</v>
      </c>
      <c r="S554" t="s">
        <v>270</v>
      </c>
      <c r="T554" t="s">
        <v>264</v>
      </c>
      <c r="U554" t="s">
        <v>270</v>
      </c>
      <c r="V554" t="s">
        <v>265</v>
      </c>
      <c r="W554" t="s">
        <v>265</v>
      </c>
      <c r="X554" t="s">
        <v>265</v>
      </c>
      <c r="Y554" t="s">
        <v>265</v>
      </c>
      <c r="AA554" t="s">
        <v>265</v>
      </c>
      <c r="AB554" t="s">
        <v>368</v>
      </c>
      <c r="AC554" t="s">
        <v>265</v>
      </c>
      <c r="AE554" t="str">
        <f t="shared" si="16"/>
        <v>Damion Lee</v>
      </c>
      <c r="AF554" t="str">
        <f t="shared" si="17"/>
        <v>Damion Lee</v>
      </c>
      <c r="AG554" s="4">
        <f>INDEX(PlayerInfo!B:B,MATCH($AE554,PlayerInfo!$A:$A,0))</f>
        <v>33898</v>
      </c>
      <c r="AH554" t="str">
        <f>INDEX(PlayerInfo!C:C,MATCH($AE554,PlayerInfo!$A:$A,0))</f>
        <v>Baltimore, MD</v>
      </c>
      <c r="AI554" t="str">
        <f>INDEX(PlayerInfo!D:D,MATCH($AE554,PlayerInfo!$A:$A,0))</f>
        <v>6'5</v>
      </c>
      <c r="AJ554">
        <f>INDEX(PlayerInfo!E:E,MATCH($AE554,PlayerInfo!$A:$A,0))</f>
        <v>210</v>
      </c>
      <c r="AK554" t="str">
        <f>INDEX(PlayerInfo!F:F,MATCH($AE554,PlayerInfo!$A:$A,0))</f>
        <v>Drexel/Louisville</v>
      </c>
      <c r="AL554" t="str">
        <f>INDEX(PlayerInfo!G:G,MATCH($AE554,PlayerInfo!$A:$A,0))</f>
        <v>Undrafted</v>
      </c>
    </row>
    <row r="555" spans="1:38" x14ac:dyDescent="0.25">
      <c r="A555" t="s">
        <v>62</v>
      </c>
      <c r="B555" t="s">
        <v>144</v>
      </c>
      <c r="C555" t="s">
        <v>215</v>
      </c>
      <c r="D555" t="s">
        <v>232</v>
      </c>
      <c r="E555" t="s">
        <v>250</v>
      </c>
      <c r="F555" t="s">
        <v>268</v>
      </c>
      <c r="G555" t="s">
        <v>286</v>
      </c>
      <c r="H555" t="s">
        <v>296</v>
      </c>
      <c r="I555" t="s">
        <v>300</v>
      </c>
      <c r="J555" t="s">
        <v>262</v>
      </c>
      <c r="K555" t="s">
        <v>313</v>
      </c>
      <c r="L555" t="s">
        <v>325</v>
      </c>
      <c r="M555" t="s">
        <v>270</v>
      </c>
      <c r="N555" t="s">
        <v>263</v>
      </c>
      <c r="O555" t="s">
        <v>356</v>
      </c>
      <c r="P555" t="s">
        <v>270</v>
      </c>
      <c r="Q555" t="s">
        <v>263</v>
      </c>
      <c r="R555" t="s">
        <v>265</v>
      </c>
      <c r="S555" t="s">
        <v>265</v>
      </c>
      <c r="T555" t="s">
        <v>265</v>
      </c>
      <c r="U555" t="s">
        <v>264</v>
      </c>
      <c r="V555" t="s">
        <v>265</v>
      </c>
      <c r="W555" t="s">
        <v>263</v>
      </c>
      <c r="X555" t="s">
        <v>265</v>
      </c>
      <c r="Y555" t="s">
        <v>264</v>
      </c>
      <c r="AA555" t="s">
        <v>265</v>
      </c>
      <c r="AB555" t="s">
        <v>374</v>
      </c>
      <c r="AC555" t="s">
        <v>265</v>
      </c>
      <c r="AE555" t="str">
        <f t="shared" si="16"/>
        <v>Juan Toscano-Anderson</v>
      </c>
      <c r="AF555" t="str">
        <f t="shared" si="17"/>
        <v>Juan Toscano-Anderson</v>
      </c>
      <c r="AG555" s="4">
        <f>INDEX(PlayerInfo!B:B,MATCH($AE555,PlayerInfo!$A:$A,0))</f>
        <v>34069</v>
      </c>
      <c r="AH555" t="str">
        <f>INDEX(PlayerInfo!C:C,MATCH($AE555,PlayerInfo!$A:$A,0))</f>
        <v>Oakland, CA</v>
      </c>
      <c r="AI555" t="str">
        <f>INDEX(PlayerInfo!D:D,MATCH($AE555,PlayerInfo!$A:$A,0))</f>
        <v>6'6</v>
      </c>
      <c r="AJ555">
        <f>INDEX(PlayerInfo!E:E,MATCH($AE555,PlayerInfo!$A:$A,0))</f>
        <v>209</v>
      </c>
      <c r="AK555" t="str">
        <f>INDEX(PlayerInfo!F:F,MATCH($AE555,PlayerInfo!$A:$A,0))</f>
        <v>Marquette</v>
      </c>
      <c r="AL555" t="str">
        <f>INDEX(PlayerInfo!G:G,MATCH($AE555,PlayerInfo!$A:$A,0))</f>
        <v>Undrafted</v>
      </c>
    </row>
    <row r="556" spans="1:38" x14ac:dyDescent="0.25">
      <c r="A556" t="s">
        <v>62</v>
      </c>
      <c r="B556" t="s">
        <v>144</v>
      </c>
      <c r="C556" t="s">
        <v>215</v>
      </c>
      <c r="D556" t="s">
        <v>230</v>
      </c>
      <c r="E556" t="s">
        <v>248</v>
      </c>
      <c r="F556" t="s">
        <v>266</v>
      </c>
      <c r="G556" t="s">
        <v>284</v>
      </c>
      <c r="H556" t="s">
        <v>296</v>
      </c>
      <c r="I556" t="s">
        <v>300</v>
      </c>
      <c r="J556" t="s">
        <v>265</v>
      </c>
      <c r="K556" t="s">
        <v>265</v>
      </c>
      <c r="L556" t="s">
        <v>265</v>
      </c>
      <c r="M556" t="s">
        <v>265</v>
      </c>
      <c r="N556" t="s">
        <v>265</v>
      </c>
      <c r="O556" t="s">
        <v>354</v>
      </c>
      <c r="P556" t="s">
        <v>265</v>
      </c>
      <c r="Q556" t="s">
        <v>265</v>
      </c>
      <c r="R556" t="s">
        <v>265</v>
      </c>
      <c r="S556" t="s">
        <v>265</v>
      </c>
      <c r="T556" t="s">
        <v>265</v>
      </c>
      <c r="U556" t="s">
        <v>265</v>
      </c>
      <c r="V556" t="s">
        <v>265</v>
      </c>
      <c r="W556" t="s">
        <v>265</v>
      </c>
      <c r="X556" t="s">
        <v>265</v>
      </c>
      <c r="Y556" t="s">
        <v>265</v>
      </c>
      <c r="AA556" t="s">
        <v>265</v>
      </c>
      <c r="AB556" t="s">
        <v>265</v>
      </c>
      <c r="AC556" t="s">
        <v>265</v>
      </c>
      <c r="AE556" t="str">
        <f t="shared" si="16"/>
        <v>Nemanja Bjelica</v>
      </c>
      <c r="AF556" t="str">
        <f t="shared" si="17"/>
        <v>Nemanja Bjelica</v>
      </c>
      <c r="AG556" s="4">
        <f>INDEX(PlayerInfo!B:B,MATCH($AE556,PlayerInfo!$A:$A,0))</f>
        <v>32272</v>
      </c>
      <c r="AH556" t="str">
        <f>INDEX(PlayerInfo!C:C,MATCH($AE556,PlayerInfo!$A:$A,0))</f>
        <v>Belgrade, Serbia</v>
      </c>
      <c r="AI556" t="str">
        <f>INDEX(PlayerInfo!D:D,MATCH($AE556,PlayerInfo!$A:$A,0))</f>
        <v>6'9</v>
      </c>
      <c r="AJ556">
        <f>INDEX(PlayerInfo!E:E,MATCH($AE556,PlayerInfo!$A:$A,0))</f>
        <v>234</v>
      </c>
      <c r="AK556" t="str">
        <f>INDEX(PlayerInfo!F:F,MATCH($AE556,PlayerInfo!$A:$A,0))</f>
        <v>-</v>
      </c>
      <c r="AL556" t="str">
        <f>INDEX(PlayerInfo!G:G,MATCH($AE556,PlayerInfo!$A:$A,0))</f>
        <v>Rd 2, Pk 35 - WAS</v>
      </c>
    </row>
    <row r="557" spans="1:38" x14ac:dyDescent="0.25">
      <c r="A557" t="s">
        <v>62</v>
      </c>
      <c r="B557" t="s">
        <v>144</v>
      </c>
      <c r="C557" t="s">
        <v>215</v>
      </c>
      <c r="D557" t="s">
        <v>234</v>
      </c>
      <c r="E557" t="s">
        <v>252</v>
      </c>
      <c r="F557" t="s">
        <v>270</v>
      </c>
      <c r="G557" t="s">
        <v>288</v>
      </c>
      <c r="H557" t="s">
        <v>295</v>
      </c>
      <c r="I557" t="s">
        <v>299</v>
      </c>
      <c r="J557" t="s">
        <v>265</v>
      </c>
      <c r="K557" t="s">
        <v>265</v>
      </c>
      <c r="L557" t="s">
        <v>265</v>
      </c>
      <c r="M557" t="s">
        <v>265</v>
      </c>
      <c r="N557" t="s">
        <v>265</v>
      </c>
      <c r="O557" t="s">
        <v>358</v>
      </c>
      <c r="P557" t="s">
        <v>265</v>
      </c>
      <c r="Q557" t="s">
        <v>265</v>
      </c>
      <c r="R557" t="s">
        <v>265</v>
      </c>
      <c r="S557" t="s">
        <v>265</v>
      </c>
      <c r="T557" t="s">
        <v>265</v>
      </c>
      <c r="U557" t="s">
        <v>265</v>
      </c>
      <c r="V557" t="s">
        <v>265</v>
      </c>
      <c r="W557" t="s">
        <v>265</v>
      </c>
      <c r="X557" t="s">
        <v>265</v>
      </c>
      <c r="Y557" t="s">
        <v>265</v>
      </c>
      <c r="AA557" t="s">
        <v>265</v>
      </c>
      <c r="AB557" t="s">
        <v>265</v>
      </c>
      <c r="AC557" t="s">
        <v>265</v>
      </c>
      <c r="AE557" t="str">
        <f t="shared" si="16"/>
        <v>Chris Chiozza</v>
      </c>
      <c r="AF557" t="str">
        <f t="shared" si="17"/>
        <v>Chris Chiozza</v>
      </c>
      <c r="AG557" s="4">
        <f>INDEX(PlayerInfo!B:B,MATCH($AE557,PlayerInfo!$A:$A,0))</f>
        <v>35024</v>
      </c>
      <c r="AH557" t="str">
        <f>INDEX(PlayerInfo!C:C,MATCH($AE557,PlayerInfo!$A:$A,0))</f>
        <v>Memphis, TN</v>
      </c>
      <c r="AI557" t="str">
        <f>INDEX(PlayerInfo!D:D,MATCH($AE557,PlayerInfo!$A:$A,0))</f>
        <v>5'11</v>
      </c>
      <c r="AJ557">
        <f>INDEX(PlayerInfo!E:E,MATCH($AE557,PlayerInfo!$A:$A,0))</f>
        <v>175</v>
      </c>
      <c r="AK557" t="str">
        <f>INDEX(PlayerInfo!F:F,MATCH($AE557,PlayerInfo!$A:$A,0))</f>
        <v>Florida</v>
      </c>
      <c r="AL557" t="str">
        <f>INDEX(PlayerInfo!G:G,MATCH($AE557,PlayerInfo!$A:$A,0))</f>
        <v>Undrafted</v>
      </c>
    </row>
    <row r="558" spans="1:38" x14ac:dyDescent="0.25">
      <c r="A558" t="s">
        <v>62</v>
      </c>
      <c r="B558" t="s">
        <v>144</v>
      </c>
      <c r="C558" t="s">
        <v>215</v>
      </c>
      <c r="D558" t="s">
        <v>224</v>
      </c>
      <c r="E558" t="s">
        <v>242</v>
      </c>
      <c r="F558" t="s">
        <v>260</v>
      </c>
      <c r="G558" t="s">
        <v>278</v>
      </c>
      <c r="H558" t="s">
        <v>296</v>
      </c>
      <c r="I558" t="s">
        <v>300</v>
      </c>
      <c r="J558" t="s">
        <v>265</v>
      </c>
      <c r="K558" t="s">
        <v>265</v>
      </c>
      <c r="L558" t="s">
        <v>265</v>
      </c>
      <c r="M558" t="s">
        <v>265</v>
      </c>
      <c r="N558" t="s">
        <v>265</v>
      </c>
      <c r="O558" t="s">
        <v>348</v>
      </c>
      <c r="P558" t="s">
        <v>265</v>
      </c>
      <c r="Q558" t="s">
        <v>265</v>
      </c>
      <c r="R558" t="s">
        <v>265</v>
      </c>
      <c r="S558" t="s">
        <v>265</v>
      </c>
      <c r="T558" t="s">
        <v>265</v>
      </c>
      <c r="U558" t="s">
        <v>265</v>
      </c>
      <c r="V558" t="s">
        <v>265</v>
      </c>
      <c r="W558" t="s">
        <v>265</v>
      </c>
      <c r="X558" t="s">
        <v>265</v>
      </c>
      <c r="Y558" t="s">
        <v>265</v>
      </c>
      <c r="AA558" t="s">
        <v>265</v>
      </c>
      <c r="AB558" t="s">
        <v>265</v>
      </c>
      <c r="AC558" t="s">
        <v>265</v>
      </c>
      <c r="AE558" t="str">
        <f t="shared" si="16"/>
        <v>Draymond Green</v>
      </c>
      <c r="AF558" t="str">
        <f t="shared" si="17"/>
        <v>Draymond Green</v>
      </c>
      <c r="AG558" s="4">
        <f>INDEX(PlayerInfo!B:B,MATCH($AE558,PlayerInfo!$A:$A,0))</f>
        <v>32936</v>
      </c>
      <c r="AH558" t="str">
        <f>INDEX(PlayerInfo!C:C,MATCH($AE558,PlayerInfo!$A:$A,0))</f>
        <v>Saginaw, MI</v>
      </c>
      <c r="AI558" t="str">
        <f>INDEX(PlayerInfo!D:D,MATCH($AE558,PlayerInfo!$A:$A,0))</f>
        <v>6'6</v>
      </c>
      <c r="AJ558">
        <f>INDEX(PlayerInfo!E:E,MATCH($AE558,PlayerInfo!$A:$A,0))</f>
        <v>230</v>
      </c>
      <c r="AK558" t="str">
        <f>INDEX(PlayerInfo!F:F,MATCH($AE558,PlayerInfo!$A:$A,0))</f>
        <v>Michigan State</v>
      </c>
      <c r="AL558" t="str">
        <f>INDEX(PlayerInfo!G:G,MATCH($AE558,PlayerInfo!$A:$A,0))</f>
        <v>Rd 2, Pk 35 - GSW</v>
      </c>
    </row>
    <row r="559" spans="1:38" x14ac:dyDescent="0.25">
      <c r="A559" t="s">
        <v>62</v>
      </c>
      <c r="B559" t="s">
        <v>144</v>
      </c>
      <c r="C559" t="s">
        <v>215</v>
      </c>
      <c r="D559" t="s">
        <v>236</v>
      </c>
      <c r="E559" t="s">
        <v>254</v>
      </c>
      <c r="F559" t="s">
        <v>272</v>
      </c>
      <c r="G559" t="s">
        <v>290</v>
      </c>
      <c r="H559" t="s">
        <v>297</v>
      </c>
      <c r="I559" t="s">
        <v>301</v>
      </c>
      <c r="J559" t="s">
        <v>265</v>
      </c>
      <c r="K559" t="s">
        <v>265</v>
      </c>
      <c r="L559" t="s">
        <v>265</v>
      </c>
      <c r="M559" t="s">
        <v>265</v>
      </c>
      <c r="N559" t="s">
        <v>265</v>
      </c>
      <c r="O559" t="s">
        <v>360</v>
      </c>
      <c r="P559" t="s">
        <v>265</v>
      </c>
      <c r="Q559" t="s">
        <v>265</v>
      </c>
      <c r="R559" t="s">
        <v>265</v>
      </c>
      <c r="S559" t="s">
        <v>265</v>
      </c>
      <c r="T559" t="s">
        <v>265</v>
      </c>
      <c r="U559" t="s">
        <v>265</v>
      </c>
      <c r="V559" t="s">
        <v>265</v>
      </c>
      <c r="W559" t="s">
        <v>265</v>
      </c>
      <c r="X559" t="s">
        <v>265</v>
      </c>
      <c r="Y559" t="s">
        <v>265</v>
      </c>
      <c r="AA559" t="s">
        <v>265</v>
      </c>
      <c r="AB559" t="s">
        <v>265</v>
      </c>
      <c r="AC559" t="s">
        <v>265</v>
      </c>
      <c r="AE559" t="str">
        <f t="shared" si="16"/>
        <v>Andre Iguodala</v>
      </c>
      <c r="AF559" t="str">
        <f t="shared" si="17"/>
        <v>Andre Iguodala</v>
      </c>
      <c r="AG559" s="4">
        <f>INDEX(PlayerInfo!B:B,MATCH($AE559,PlayerInfo!$A:$A,0))</f>
        <v>30709</v>
      </c>
      <c r="AH559" t="str">
        <f>INDEX(PlayerInfo!C:C,MATCH($AE559,PlayerInfo!$A:$A,0))</f>
        <v>Springfield, IL</v>
      </c>
      <c r="AI559" t="str">
        <f>INDEX(PlayerInfo!D:D,MATCH($AE559,PlayerInfo!$A:$A,0))</f>
        <v>6'6</v>
      </c>
      <c r="AJ559">
        <f>INDEX(PlayerInfo!E:E,MATCH($AE559,PlayerInfo!$A:$A,0))</f>
        <v>215</v>
      </c>
      <c r="AK559" t="str">
        <f>INDEX(PlayerInfo!F:F,MATCH($AE559,PlayerInfo!$A:$A,0))</f>
        <v>Arizona</v>
      </c>
      <c r="AL559" t="str">
        <f>INDEX(PlayerInfo!G:G,MATCH($AE559,PlayerInfo!$A:$A,0))</f>
        <v>Rd 1, Pk 9 - PHI</v>
      </c>
    </row>
    <row r="560" spans="1:38" x14ac:dyDescent="0.25">
      <c r="A560" t="s">
        <v>62</v>
      </c>
      <c r="B560" t="s">
        <v>144</v>
      </c>
      <c r="C560" t="s">
        <v>215</v>
      </c>
      <c r="D560" t="s">
        <v>223</v>
      </c>
      <c r="E560" t="s">
        <v>241</v>
      </c>
      <c r="F560" t="s">
        <v>259</v>
      </c>
      <c r="G560" t="s">
        <v>277</v>
      </c>
      <c r="H560" t="s">
        <v>295</v>
      </c>
      <c r="I560" t="s">
        <v>299</v>
      </c>
      <c r="J560" t="s">
        <v>265</v>
      </c>
      <c r="K560" t="s">
        <v>265</v>
      </c>
      <c r="L560" t="s">
        <v>265</v>
      </c>
      <c r="M560" t="s">
        <v>265</v>
      </c>
      <c r="N560" t="s">
        <v>265</v>
      </c>
      <c r="O560" t="s">
        <v>347</v>
      </c>
      <c r="P560" t="s">
        <v>265</v>
      </c>
      <c r="Q560" t="s">
        <v>265</v>
      </c>
      <c r="R560" t="s">
        <v>265</v>
      </c>
      <c r="S560" t="s">
        <v>265</v>
      </c>
      <c r="T560" t="s">
        <v>265</v>
      </c>
      <c r="U560" t="s">
        <v>265</v>
      </c>
      <c r="V560" t="s">
        <v>265</v>
      </c>
      <c r="W560" t="s">
        <v>265</v>
      </c>
      <c r="X560" t="s">
        <v>265</v>
      </c>
      <c r="Y560" t="s">
        <v>265</v>
      </c>
      <c r="AA560" t="s">
        <v>265</v>
      </c>
      <c r="AB560" t="s">
        <v>265</v>
      </c>
      <c r="AC560" t="s">
        <v>265</v>
      </c>
      <c r="AE560" t="str">
        <f t="shared" si="16"/>
        <v>Moses Moody</v>
      </c>
      <c r="AF560" t="str">
        <f t="shared" si="17"/>
        <v>Moses Moody</v>
      </c>
      <c r="AG560" s="4">
        <f>INDEX(PlayerInfo!B:B,MATCH($AE560,PlayerInfo!$A:$A,0))</f>
        <v>37407</v>
      </c>
      <c r="AH560" t="str">
        <f>INDEX(PlayerInfo!C:C,MATCH($AE560,PlayerInfo!$A:$A,0))</f>
        <v>Little Rock, AK</v>
      </c>
      <c r="AI560" t="str">
        <f>INDEX(PlayerInfo!D:D,MATCH($AE560,PlayerInfo!$A:$A,0))</f>
        <v>6'5</v>
      </c>
      <c r="AJ560">
        <f>INDEX(PlayerInfo!E:E,MATCH($AE560,PlayerInfo!$A:$A,0))</f>
        <v>211</v>
      </c>
      <c r="AK560" t="str">
        <f>INDEX(PlayerInfo!F:F,MATCH($AE560,PlayerInfo!$A:$A,0))</f>
        <v>Arkansas</v>
      </c>
      <c r="AL560" t="str">
        <f>INDEX(PlayerInfo!G:G,MATCH($AE560,PlayerInfo!$A:$A,0))</f>
        <v>Rd 1, Pk 14 - GSW</v>
      </c>
    </row>
    <row r="561" spans="1:38" x14ac:dyDescent="0.25">
      <c r="A561" t="s">
        <v>62</v>
      </c>
      <c r="B561" t="s">
        <v>144</v>
      </c>
      <c r="C561" t="s">
        <v>215</v>
      </c>
      <c r="D561" t="s">
        <v>233</v>
      </c>
      <c r="E561" t="s">
        <v>251</v>
      </c>
      <c r="F561" t="s">
        <v>269</v>
      </c>
      <c r="G561" t="s">
        <v>287</v>
      </c>
      <c r="H561" t="s">
        <v>295</v>
      </c>
      <c r="I561" t="s">
        <v>299</v>
      </c>
      <c r="J561" t="s">
        <v>265</v>
      </c>
      <c r="K561" t="s">
        <v>265</v>
      </c>
      <c r="L561" t="s">
        <v>265</v>
      </c>
      <c r="M561" t="s">
        <v>265</v>
      </c>
      <c r="N561" t="s">
        <v>265</v>
      </c>
      <c r="O561" t="s">
        <v>357</v>
      </c>
      <c r="P561" t="s">
        <v>265</v>
      </c>
      <c r="Q561" t="s">
        <v>265</v>
      </c>
      <c r="R561" t="s">
        <v>265</v>
      </c>
      <c r="S561" t="s">
        <v>265</v>
      </c>
      <c r="T561" t="s">
        <v>265</v>
      </c>
      <c r="U561" t="s">
        <v>265</v>
      </c>
      <c r="V561" t="s">
        <v>265</v>
      </c>
      <c r="W561" t="s">
        <v>265</v>
      </c>
      <c r="X561" t="s">
        <v>265</v>
      </c>
      <c r="Y561" t="s">
        <v>265</v>
      </c>
      <c r="AA561" t="s">
        <v>265</v>
      </c>
      <c r="AB561" t="s">
        <v>265</v>
      </c>
      <c r="AC561" t="s">
        <v>265</v>
      </c>
      <c r="AE561" t="str">
        <f t="shared" si="16"/>
        <v>Quinndary Weatherspoon</v>
      </c>
      <c r="AF561" t="str">
        <f t="shared" si="17"/>
        <v>Quinndary Weatherspoon</v>
      </c>
      <c r="AG561" s="4">
        <f>INDEX(PlayerInfo!B:B,MATCH($AE561,PlayerInfo!$A:$A,0))</f>
        <v>35318</v>
      </c>
      <c r="AH561" t="str">
        <f>INDEX(PlayerInfo!C:C,MATCH($AE561,PlayerInfo!$A:$A,0))</f>
        <v>Canton, Mississippi</v>
      </c>
      <c r="AI561" t="str">
        <f>INDEX(PlayerInfo!D:D,MATCH($AE561,PlayerInfo!$A:$A,0))</f>
        <v>6'3</v>
      </c>
      <c r="AJ561">
        <f>INDEX(PlayerInfo!E:E,MATCH($AE561,PlayerInfo!$A:$A,0))</f>
        <v>205</v>
      </c>
      <c r="AK561" t="str">
        <f>INDEX(PlayerInfo!F:F,MATCH($AE561,PlayerInfo!$A:$A,0))</f>
        <v>Mississippi State</v>
      </c>
      <c r="AL561" t="str">
        <f>INDEX(PlayerInfo!G:G,MATCH($AE561,PlayerInfo!$A:$A,0))</f>
        <v>Rd 2, Pk 49 - SAS</v>
      </c>
    </row>
    <row r="562" spans="1:38" x14ac:dyDescent="0.25">
      <c r="A562" t="s">
        <v>62</v>
      </c>
      <c r="B562" t="s">
        <v>144</v>
      </c>
      <c r="C562" t="s">
        <v>215</v>
      </c>
      <c r="D562" t="s">
        <v>239</v>
      </c>
      <c r="E562" t="s">
        <v>257</v>
      </c>
      <c r="F562" t="s">
        <v>275</v>
      </c>
      <c r="G562" t="s">
        <v>293</v>
      </c>
      <c r="H562" t="s">
        <v>298</v>
      </c>
      <c r="I562" t="s">
        <v>302</v>
      </c>
      <c r="J562" t="s">
        <v>265</v>
      </c>
      <c r="K562" t="s">
        <v>265</v>
      </c>
      <c r="L562" t="s">
        <v>265</v>
      </c>
      <c r="M562" t="s">
        <v>265</v>
      </c>
      <c r="N562" t="s">
        <v>265</v>
      </c>
      <c r="O562" t="s">
        <v>363</v>
      </c>
      <c r="P562" t="s">
        <v>265</v>
      </c>
      <c r="Q562" t="s">
        <v>265</v>
      </c>
      <c r="R562" t="s">
        <v>265</v>
      </c>
      <c r="S562" t="s">
        <v>265</v>
      </c>
      <c r="T562" t="s">
        <v>265</v>
      </c>
      <c r="U562" t="s">
        <v>265</v>
      </c>
      <c r="V562" t="s">
        <v>265</v>
      </c>
      <c r="W562" t="s">
        <v>265</v>
      </c>
      <c r="X562" t="s">
        <v>265</v>
      </c>
      <c r="Y562" t="s">
        <v>265</v>
      </c>
      <c r="AA562" t="s">
        <v>265</v>
      </c>
      <c r="AB562" t="s">
        <v>265</v>
      </c>
      <c r="AC562" t="s">
        <v>265</v>
      </c>
      <c r="AE562" t="str">
        <f t="shared" si="16"/>
        <v>James Wiseman</v>
      </c>
      <c r="AF562" t="str">
        <f t="shared" si="17"/>
        <v>James Wiseman</v>
      </c>
      <c r="AG562" s="4">
        <f>INDEX(PlayerInfo!B:B,MATCH($AE562,PlayerInfo!$A:$A,0))</f>
        <v>36981</v>
      </c>
      <c r="AH562" t="str">
        <f>INDEX(PlayerInfo!C:C,MATCH($AE562,PlayerInfo!$A:$A,0))</f>
        <v>Nashville, TN</v>
      </c>
      <c r="AI562" t="str">
        <f>INDEX(PlayerInfo!D:D,MATCH($AE562,PlayerInfo!$A:$A,0))</f>
        <v>7'0</v>
      </c>
      <c r="AJ562">
        <f>INDEX(PlayerInfo!E:E,MATCH($AE562,PlayerInfo!$A:$A,0))</f>
        <v>240</v>
      </c>
      <c r="AK562" t="str">
        <f>INDEX(PlayerInfo!F:F,MATCH($AE562,PlayerInfo!$A:$A,0))</f>
        <v>Memphis</v>
      </c>
      <c r="AL562" t="str">
        <f>INDEX(PlayerInfo!G:G,MATCH($AE562,PlayerInfo!$A:$A,0))</f>
        <v>Rd 1, Pk 2 - GSW</v>
      </c>
    </row>
    <row r="563" spans="1:38" x14ac:dyDescent="0.25">
      <c r="A563" t="s">
        <v>63</v>
      </c>
      <c r="B563" t="s">
        <v>145</v>
      </c>
      <c r="C563" t="s">
        <v>210</v>
      </c>
      <c r="D563" t="s">
        <v>238</v>
      </c>
      <c r="E563" t="s">
        <v>256</v>
      </c>
      <c r="F563" t="s">
        <v>274</v>
      </c>
      <c r="G563" t="s">
        <v>292</v>
      </c>
      <c r="H563" t="s">
        <v>296</v>
      </c>
      <c r="I563" t="s">
        <v>300</v>
      </c>
      <c r="J563" t="s">
        <v>326</v>
      </c>
      <c r="K563" t="s">
        <v>338</v>
      </c>
      <c r="L563" t="s">
        <v>303</v>
      </c>
      <c r="M563" t="s">
        <v>317</v>
      </c>
      <c r="N563" t="s">
        <v>310</v>
      </c>
      <c r="O563" t="s">
        <v>362</v>
      </c>
      <c r="P563" t="s">
        <v>265</v>
      </c>
      <c r="Q563" t="s">
        <v>270</v>
      </c>
      <c r="R563" t="s">
        <v>261</v>
      </c>
      <c r="S563" t="s">
        <v>266</v>
      </c>
      <c r="T563" t="s">
        <v>265</v>
      </c>
      <c r="U563" t="s">
        <v>261</v>
      </c>
      <c r="V563" t="s">
        <v>259</v>
      </c>
      <c r="W563" t="s">
        <v>264</v>
      </c>
      <c r="X563" t="s">
        <v>264</v>
      </c>
      <c r="Y563" t="s">
        <v>265</v>
      </c>
      <c r="AA563" t="s">
        <v>270</v>
      </c>
      <c r="AB563" t="s">
        <v>312</v>
      </c>
      <c r="AC563" t="s">
        <v>264</v>
      </c>
      <c r="AD563" t="s">
        <v>396</v>
      </c>
      <c r="AE563" t="str">
        <f t="shared" si="16"/>
        <v>Andrew Wiggins</v>
      </c>
      <c r="AF563" t="str">
        <f t="shared" si="17"/>
        <v>Andrew Wiggins</v>
      </c>
      <c r="AG563" s="4">
        <f>INDEX(PlayerInfo!B:B,MATCH($AE563,PlayerInfo!$A:$A,0))</f>
        <v>34753</v>
      </c>
      <c r="AH563" t="str">
        <f>INDEX(PlayerInfo!C:C,MATCH($AE563,PlayerInfo!$A:$A,0))</f>
        <v>Toronto, ON</v>
      </c>
      <c r="AI563" t="str">
        <f>INDEX(PlayerInfo!D:D,MATCH($AE563,PlayerInfo!$A:$A,0))</f>
        <v>6'7</v>
      </c>
      <c r="AJ563">
        <f>INDEX(PlayerInfo!E:E,MATCH($AE563,PlayerInfo!$A:$A,0))</f>
        <v>197</v>
      </c>
      <c r="AK563" t="str">
        <f>INDEX(PlayerInfo!F:F,MATCH($AE563,PlayerInfo!$A:$A,0))</f>
        <v>Kansas</v>
      </c>
      <c r="AL563" t="str">
        <f>INDEX(PlayerInfo!G:G,MATCH($AE563,PlayerInfo!$A:$A,0))</f>
        <v>Rd 1, Pk 1 - CLE</v>
      </c>
    </row>
    <row r="564" spans="1:38" x14ac:dyDescent="0.25">
      <c r="A564" t="s">
        <v>63</v>
      </c>
      <c r="B564" t="s">
        <v>145</v>
      </c>
      <c r="C564" t="s">
        <v>210</v>
      </c>
      <c r="D564" t="s">
        <v>237</v>
      </c>
      <c r="E564" t="s">
        <v>255</v>
      </c>
      <c r="F564" t="s">
        <v>273</v>
      </c>
      <c r="G564" t="s">
        <v>291</v>
      </c>
      <c r="H564" t="s">
        <v>296</v>
      </c>
      <c r="I564" t="s">
        <v>300</v>
      </c>
      <c r="J564" t="s">
        <v>314</v>
      </c>
      <c r="K564" t="s">
        <v>306</v>
      </c>
      <c r="L564" t="s">
        <v>262</v>
      </c>
      <c r="M564" t="s">
        <v>259</v>
      </c>
      <c r="N564" t="s">
        <v>317</v>
      </c>
      <c r="O564" t="s">
        <v>361</v>
      </c>
      <c r="P564" t="s">
        <v>270</v>
      </c>
      <c r="Q564" t="s">
        <v>270</v>
      </c>
      <c r="R564" t="s">
        <v>264</v>
      </c>
      <c r="S564" t="s">
        <v>270</v>
      </c>
      <c r="T564" t="s">
        <v>264</v>
      </c>
      <c r="U564" t="s">
        <v>263</v>
      </c>
      <c r="V564" t="s">
        <v>270</v>
      </c>
      <c r="W564" t="s">
        <v>259</v>
      </c>
      <c r="X564" t="s">
        <v>270</v>
      </c>
      <c r="Y564" t="s">
        <v>264</v>
      </c>
      <c r="AA564" t="s">
        <v>265</v>
      </c>
      <c r="AB564" t="s">
        <v>263</v>
      </c>
      <c r="AC564" t="s">
        <v>264</v>
      </c>
      <c r="AD564" t="s">
        <v>397</v>
      </c>
      <c r="AE564" t="str">
        <f t="shared" si="16"/>
        <v>Otto Porter Jr</v>
      </c>
      <c r="AF564" t="str">
        <f t="shared" si="17"/>
        <v>Otto Porter Jr</v>
      </c>
      <c r="AG564" s="4">
        <f>INDEX(PlayerInfo!B:B,MATCH($AE564,PlayerInfo!$A:$A,0))</f>
        <v>34123</v>
      </c>
      <c r="AH564" t="str">
        <f>INDEX(PlayerInfo!C:C,MATCH($AE564,PlayerInfo!$A:$A,0))</f>
        <v>St. Louis, MO</v>
      </c>
      <c r="AI564" t="str">
        <f>INDEX(PlayerInfo!D:D,MATCH($AE564,PlayerInfo!$A:$A,0))</f>
        <v>6'8</v>
      </c>
      <c r="AJ564">
        <f>INDEX(PlayerInfo!E:E,MATCH($AE564,PlayerInfo!$A:$A,0))</f>
        <v>200</v>
      </c>
      <c r="AK564" t="str">
        <f>INDEX(PlayerInfo!F:F,MATCH($AE564,PlayerInfo!$A:$A,0))</f>
        <v>Georgetown</v>
      </c>
      <c r="AL564" t="str">
        <f>INDEX(PlayerInfo!G:G,MATCH($AE564,PlayerInfo!$A:$A,0))</f>
        <v>Rd 1, Pk 3 - WAS</v>
      </c>
    </row>
    <row r="565" spans="1:38" x14ac:dyDescent="0.25">
      <c r="A565" t="s">
        <v>63</v>
      </c>
      <c r="B565" t="s">
        <v>145</v>
      </c>
      <c r="C565" t="s">
        <v>210</v>
      </c>
      <c r="D565" t="s">
        <v>225</v>
      </c>
      <c r="E565" t="s">
        <v>243</v>
      </c>
      <c r="F565" t="s">
        <v>261</v>
      </c>
      <c r="G565" t="s">
        <v>279</v>
      </c>
      <c r="H565" t="s">
        <v>296</v>
      </c>
      <c r="I565" t="s">
        <v>300</v>
      </c>
      <c r="J565" t="s">
        <v>304</v>
      </c>
      <c r="K565" t="s">
        <v>327</v>
      </c>
      <c r="L565" t="s">
        <v>317</v>
      </c>
      <c r="M565" t="s">
        <v>270</v>
      </c>
      <c r="N565" t="s">
        <v>261</v>
      </c>
      <c r="O565" t="s">
        <v>349</v>
      </c>
      <c r="P565" t="s">
        <v>263</v>
      </c>
      <c r="Q565" t="s">
        <v>259</v>
      </c>
      <c r="R565" t="s">
        <v>265</v>
      </c>
      <c r="S565" t="s">
        <v>265</v>
      </c>
      <c r="T565" t="s">
        <v>263</v>
      </c>
      <c r="U565" t="s">
        <v>263</v>
      </c>
      <c r="V565" t="s">
        <v>264</v>
      </c>
      <c r="W565" t="s">
        <v>325</v>
      </c>
      <c r="X565" t="s">
        <v>264</v>
      </c>
      <c r="Y565" t="s">
        <v>270</v>
      </c>
      <c r="AA565" t="s">
        <v>265</v>
      </c>
      <c r="AB565" t="s">
        <v>310</v>
      </c>
      <c r="AC565" t="s">
        <v>265</v>
      </c>
      <c r="AD565" t="s">
        <v>298</v>
      </c>
      <c r="AE565" t="str">
        <f t="shared" si="16"/>
        <v>Kevon Looney</v>
      </c>
      <c r="AF565" t="str">
        <f t="shared" si="17"/>
        <v>Kevon Looney</v>
      </c>
      <c r="AG565" s="4">
        <f>INDEX(PlayerInfo!B:B,MATCH($AE565,PlayerInfo!$A:$A,0))</f>
        <v>35101</v>
      </c>
      <c r="AH565" t="str">
        <f>INDEX(PlayerInfo!C:C,MATCH($AE565,PlayerInfo!$A:$A,0))</f>
        <v>Milwaukee, WI</v>
      </c>
      <c r="AI565" t="str">
        <f>INDEX(PlayerInfo!D:D,MATCH($AE565,PlayerInfo!$A:$A,0))</f>
        <v>6'9</v>
      </c>
      <c r="AJ565">
        <f>INDEX(PlayerInfo!E:E,MATCH($AE565,PlayerInfo!$A:$A,0))</f>
        <v>222</v>
      </c>
      <c r="AK565" t="str">
        <f>INDEX(PlayerInfo!F:F,MATCH($AE565,PlayerInfo!$A:$A,0))</f>
        <v>UCLA</v>
      </c>
      <c r="AL565" t="str">
        <f>INDEX(PlayerInfo!G:G,MATCH($AE565,PlayerInfo!$A:$A,0))</f>
        <v>Rd 1, Pk 30 - GSW</v>
      </c>
    </row>
    <row r="566" spans="1:38" x14ac:dyDescent="0.25">
      <c r="A566" t="s">
        <v>63</v>
      </c>
      <c r="B566" t="s">
        <v>145</v>
      </c>
      <c r="C566" t="s">
        <v>210</v>
      </c>
      <c r="D566" t="s">
        <v>226</v>
      </c>
      <c r="E566" t="s">
        <v>244</v>
      </c>
      <c r="F566" t="s">
        <v>262</v>
      </c>
      <c r="G566" t="s">
        <v>280</v>
      </c>
      <c r="H566" t="s">
        <v>295</v>
      </c>
      <c r="I566" t="s">
        <v>299</v>
      </c>
      <c r="J566" t="s">
        <v>314</v>
      </c>
      <c r="K566" t="s">
        <v>330</v>
      </c>
      <c r="L566" t="s">
        <v>260</v>
      </c>
      <c r="M566" t="s">
        <v>272</v>
      </c>
      <c r="N566" t="s">
        <v>312</v>
      </c>
      <c r="O566" t="s">
        <v>350</v>
      </c>
      <c r="P566" t="s">
        <v>265</v>
      </c>
      <c r="Q566" t="s">
        <v>265</v>
      </c>
      <c r="R566" t="s">
        <v>261</v>
      </c>
      <c r="S566" t="s">
        <v>272</v>
      </c>
      <c r="T566" t="s">
        <v>264</v>
      </c>
      <c r="U566" t="s">
        <v>259</v>
      </c>
      <c r="V566" t="s">
        <v>259</v>
      </c>
      <c r="W566" t="s">
        <v>264</v>
      </c>
      <c r="X566" t="s">
        <v>265</v>
      </c>
      <c r="Y566" t="s">
        <v>259</v>
      </c>
      <c r="AA566" t="s">
        <v>264</v>
      </c>
      <c r="AB566" t="s">
        <v>259</v>
      </c>
      <c r="AC566" t="s">
        <v>264</v>
      </c>
      <c r="AD566" t="s">
        <v>398</v>
      </c>
      <c r="AE566" t="str">
        <f t="shared" si="16"/>
        <v>Klay Thompson</v>
      </c>
      <c r="AF566" t="str">
        <f t="shared" si="17"/>
        <v>Klay Thompson</v>
      </c>
      <c r="AG566" s="4">
        <f>INDEX(PlayerInfo!B:B,MATCH($AE566,PlayerInfo!$A:$A,0))</f>
        <v>32912</v>
      </c>
      <c r="AH566" t="str">
        <f>INDEX(PlayerInfo!C:C,MATCH($AE566,PlayerInfo!$A:$A,0))</f>
        <v>Los Angeles, CA</v>
      </c>
      <c r="AI566" t="str">
        <f>INDEX(PlayerInfo!D:D,MATCH($AE566,PlayerInfo!$A:$A,0))</f>
        <v>6'6</v>
      </c>
      <c r="AJ566">
        <f>INDEX(PlayerInfo!E:E,MATCH($AE566,PlayerInfo!$A:$A,0))</f>
        <v>220</v>
      </c>
      <c r="AK566" t="str">
        <f>INDEX(PlayerInfo!F:F,MATCH($AE566,PlayerInfo!$A:$A,0))</f>
        <v>Washington State</v>
      </c>
      <c r="AL566" t="str">
        <f>INDEX(PlayerInfo!G:G,MATCH($AE566,PlayerInfo!$A:$A,0))</f>
        <v>Rd 1, Pk 11 - GSW</v>
      </c>
    </row>
    <row r="567" spans="1:38" x14ac:dyDescent="0.25">
      <c r="A567" t="s">
        <v>63</v>
      </c>
      <c r="B567" t="s">
        <v>145</v>
      </c>
      <c r="C567" t="s">
        <v>210</v>
      </c>
      <c r="D567" t="s">
        <v>235</v>
      </c>
      <c r="E567" t="s">
        <v>253</v>
      </c>
      <c r="F567" t="s">
        <v>271</v>
      </c>
      <c r="G567" t="s">
        <v>289</v>
      </c>
      <c r="H567" t="s">
        <v>295</v>
      </c>
      <c r="I567" t="s">
        <v>299</v>
      </c>
      <c r="J567" t="s">
        <v>324</v>
      </c>
      <c r="K567" t="s">
        <v>276</v>
      </c>
      <c r="L567" t="s">
        <v>315</v>
      </c>
      <c r="M567" t="s">
        <v>327</v>
      </c>
      <c r="N567" t="s">
        <v>316</v>
      </c>
      <c r="O567" t="s">
        <v>359</v>
      </c>
      <c r="P567" t="s">
        <v>263</v>
      </c>
      <c r="Q567" t="s">
        <v>263</v>
      </c>
      <c r="R567" t="s">
        <v>325</v>
      </c>
      <c r="S567" t="s">
        <v>327</v>
      </c>
      <c r="T567" t="s">
        <v>265</v>
      </c>
      <c r="U567" t="s">
        <v>266</v>
      </c>
      <c r="V567" t="s">
        <v>325</v>
      </c>
      <c r="W567" t="s">
        <v>264</v>
      </c>
      <c r="X567" t="s">
        <v>263</v>
      </c>
      <c r="Y567" t="s">
        <v>259</v>
      </c>
      <c r="AA567" t="s">
        <v>265</v>
      </c>
      <c r="AB567" t="s">
        <v>321</v>
      </c>
      <c r="AC567" t="s">
        <v>264</v>
      </c>
      <c r="AD567" t="s">
        <v>399</v>
      </c>
      <c r="AE567" t="str">
        <f t="shared" si="16"/>
        <v>Stephen Curry</v>
      </c>
      <c r="AF567" t="str">
        <f t="shared" si="17"/>
        <v>Stephen Curry</v>
      </c>
      <c r="AG567" s="4">
        <f>INDEX(PlayerInfo!B:B,MATCH($AE567,PlayerInfo!$A:$A,0))</f>
        <v>32216</v>
      </c>
      <c r="AH567" t="str">
        <f>INDEX(PlayerInfo!C:C,MATCH($AE567,PlayerInfo!$A:$A,0))</f>
        <v>Akron, OH</v>
      </c>
      <c r="AI567" t="str">
        <f>INDEX(PlayerInfo!D:D,MATCH($AE567,PlayerInfo!$A:$A,0))</f>
        <v>6'2</v>
      </c>
      <c r="AJ567">
        <f>INDEX(PlayerInfo!E:E,MATCH($AE567,PlayerInfo!$A:$A,0))</f>
        <v>185</v>
      </c>
      <c r="AK567" t="str">
        <f>INDEX(PlayerInfo!F:F,MATCH($AE567,PlayerInfo!$A:$A,0))</f>
        <v>Davidson</v>
      </c>
      <c r="AL567" t="str">
        <f>INDEX(PlayerInfo!G:G,MATCH($AE567,PlayerInfo!$A:$A,0))</f>
        <v>Rd 1, Pk 7 - GSW</v>
      </c>
    </row>
    <row r="568" spans="1:38" x14ac:dyDescent="0.25">
      <c r="A568" t="s">
        <v>63</v>
      </c>
      <c r="B568" t="s">
        <v>145</v>
      </c>
      <c r="C568" t="s">
        <v>210</v>
      </c>
      <c r="D568" t="s">
        <v>229</v>
      </c>
      <c r="E568" t="s">
        <v>247</v>
      </c>
      <c r="F568" t="s">
        <v>265</v>
      </c>
      <c r="G568" t="s">
        <v>283</v>
      </c>
      <c r="H568" t="s">
        <v>295</v>
      </c>
      <c r="I568" t="s">
        <v>299</v>
      </c>
      <c r="J568" t="s">
        <v>305</v>
      </c>
      <c r="K568" t="s">
        <v>308</v>
      </c>
      <c r="L568" t="s">
        <v>259</v>
      </c>
      <c r="M568" t="s">
        <v>270</v>
      </c>
      <c r="N568" t="s">
        <v>270</v>
      </c>
      <c r="O568" t="s">
        <v>353</v>
      </c>
      <c r="P568" t="s">
        <v>265</v>
      </c>
      <c r="Q568" t="s">
        <v>265</v>
      </c>
      <c r="R568" t="s">
        <v>265</v>
      </c>
      <c r="S568" t="s">
        <v>265</v>
      </c>
      <c r="T568" t="s">
        <v>270</v>
      </c>
      <c r="U568" t="s">
        <v>325</v>
      </c>
      <c r="V568" t="s">
        <v>264</v>
      </c>
      <c r="W568" t="s">
        <v>264</v>
      </c>
      <c r="X568" t="s">
        <v>265</v>
      </c>
      <c r="Y568" t="s">
        <v>264</v>
      </c>
      <c r="AA568" t="s">
        <v>265</v>
      </c>
      <c r="AB568" t="s">
        <v>272</v>
      </c>
      <c r="AC568" t="s">
        <v>265</v>
      </c>
      <c r="AE568" t="str">
        <f t="shared" si="16"/>
        <v>Gary Payton Ii</v>
      </c>
      <c r="AF568" t="str">
        <f t="shared" si="17"/>
        <v>Gary Payton II</v>
      </c>
      <c r="AG568" s="4">
        <f>INDEX(PlayerInfo!B:B,MATCH($AE568,PlayerInfo!$A:$A,0))</f>
        <v>33939</v>
      </c>
      <c r="AH568" t="str">
        <f>INDEX(PlayerInfo!C:C,MATCH($AE568,PlayerInfo!$A:$A,0))</f>
        <v>Seattle, WA</v>
      </c>
      <c r="AI568" t="str">
        <f>INDEX(PlayerInfo!D:D,MATCH($AE568,PlayerInfo!$A:$A,0))</f>
        <v>6'3</v>
      </c>
      <c r="AJ568">
        <f>INDEX(PlayerInfo!E:E,MATCH($AE568,PlayerInfo!$A:$A,0))</f>
        <v>195</v>
      </c>
      <c r="AK568" t="str">
        <f>INDEX(PlayerInfo!F:F,MATCH($AE568,PlayerInfo!$A:$A,0))</f>
        <v>Salt Lake CC/Oregon State</v>
      </c>
      <c r="AL568" t="str">
        <f>INDEX(PlayerInfo!G:G,MATCH($AE568,PlayerInfo!$A:$A,0))</f>
        <v>Undrafted</v>
      </c>
    </row>
    <row r="569" spans="1:38" x14ac:dyDescent="0.25">
      <c r="A569" t="s">
        <v>63</v>
      </c>
      <c r="B569" t="s">
        <v>145</v>
      </c>
      <c r="C569" t="s">
        <v>210</v>
      </c>
      <c r="D569" t="s">
        <v>231</v>
      </c>
      <c r="E569" t="s">
        <v>249</v>
      </c>
      <c r="F569" t="s">
        <v>267</v>
      </c>
      <c r="G569" t="s">
        <v>285</v>
      </c>
      <c r="H569" t="s">
        <v>296</v>
      </c>
      <c r="I569" t="s">
        <v>300</v>
      </c>
      <c r="J569" t="s">
        <v>307</v>
      </c>
      <c r="K569" t="s">
        <v>346</v>
      </c>
      <c r="L569" t="s">
        <v>259</v>
      </c>
      <c r="M569" t="s">
        <v>270</v>
      </c>
      <c r="N569" t="s">
        <v>261</v>
      </c>
      <c r="O569" t="s">
        <v>355</v>
      </c>
      <c r="P569" t="s">
        <v>265</v>
      </c>
      <c r="Q569" t="s">
        <v>270</v>
      </c>
      <c r="R569" t="s">
        <v>265</v>
      </c>
      <c r="S569" t="s">
        <v>264</v>
      </c>
      <c r="T569" t="s">
        <v>264</v>
      </c>
      <c r="U569" t="s">
        <v>263</v>
      </c>
      <c r="V569" t="s">
        <v>265</v>
      </c>
      <c r="W569" t="s">
        <v>270</v>
      </c>
      <c r="X569" t="s">
        <v>265</v>
      </c>
      <c r="Y569" t="s">
        <v>270</v>
      </c>
      <c r="AA569" t="s">
        <v>265</v>
      </c>
      <c r="AB569" t="s">
        <v>379</v>
      </c>
      <c r="AC569" t="s">
        <v>264</v>
      </c>
      <c r="AE569" t="str">
        <f t="shared" si="16"/>
        <v>Jonathan Kuminga</v>
      </c>
      <c r="AF569" t="str">
        <f t="shared" si="17"/>
        <v>Jonathan Kuminga</v>
      </c>
      <c r="AG569" s="4">
        <f>INDEX(PlayerInfo!B:B,MATCH($AE569,PlayerInfo!$A:$A,0))</f>
        <v>37535</v>
      </c>
      <c r="AH569" t="str">
        <f>INDEX(PlayerInfo!C:C,MATCH($AE569,PlayerInfo!$A:$A,0))</f>
        <v>Goma, DR Congo</v>
      </c>
      <c r="AI569" t="str">
        <f>INDEX(PlayerInfo!D:D,MATCH($AE569,PlayerInfo!$A:$A,0))</f>
        <v>6'7</v>
      </c>
      <c r="AJ569">
        <f>INDEX(PlayerInfo!E:E,MATCH($AE569,PlayerInfo!$A:$A,0))</f>
        <v>225</v>
      </c>
      <c r="AK569" t="str">
        <f>INDEX(PlayerInfo!F:F,MATCH($AE569,PlayerInfo!$A:$A,0))</f>
        <v>NBA G League</v>
      </c>
      <c r="AL569" t="str">
        <f>INDEX(PlayerInfo!G:G,MATCH($AE569,PlayerInfo!$A:$A,0))</f>
        <v>Rd 1, Pk 7 - GSW</v>
      </c>
    </row>
    <row r="570" spans="1:38" x14ac:dyDescent="0.25">
      <c r="A570" t="s">
        <v>63</v>
      </c>
      <c r="B570" t="s">
        <v>145</v>
      </c>
      <c r="C570" t="s">
        <v>210</v>
      </c>
      <c r="D570" t="s">
        <v>227</v>
      </c>
      <c r="E570" t="s">
        <v>245</v>
      </c>
      <c r="F570" t="s">
        <v>263</v>
      </c>
      <c r="G570" t="s">
        <v>281</v>
      </c>
      <c r="H570" t="s">
        <v>295</v>
      </c>
      <c r="I570" t="s">
        <v>299</v>
      </c>
      <c r="J570" t="s">
        <v>304</v>
      </c>
      <c r="K570" t="s">
        <v>263</v>
      </c>
      <c r="L570" t="s">
        <v>303</v>
      </c>
      <c r="M570" t="s">
        <v>261</v>
      </c>
      <c r="N570" t="s">
        <v>327</v>
      </c>
      <c r="O570" t="s">
        <v>351</v>
      </c>
      <c r="P570" t="s">
        <v>325</v>
      </c>
      <c r="Q570" t="s">
        <v>325</v>
      </c>
      <c r="R570" t="s">
        <v>263</v>
      </c>
      <c r="S570" t="s">
        <v>259</v>
      </c>
      <c r="T570" t="s">
        <v>270</v>
      </c>
      <c r="U570" t="s">
        <v>264</v>
      </c>
      <c r="V570" t="s">
        <v>261</v>
      </c>
      <c r="W570" t="s">
        <v>263</v>
      </c>
      <c r="X570" t="s">
        <v>264</v>
      </c>
      <c r="Y570" t="s">
        <v>270</v>
      </c>
      <c r="AA570" t="s">
        <v>265</v>
      </c>
      <c r="AB570" t="s">
        <v>259</v>
      </c>
      <c r="AC570" t="s">
        <v>265</v>
      </c>
      <c r="AE570" t="str">
        <f t="shared" si="16"/>
        <v>Jordan Poole</v>
      </c>
      <c r="AF570" t="str">
        <f t="shared" si="17"/>
        <v>Jordan Poole</v>
      </c>
      <c r="AG570" s="4">
        <f>INDEX(PlayerInfo!B:B,MATCH($AE570,PlayerInfo!$A:$A,0))</f>
        <v>36330</v>
      </c>
      <c r="AH570" t="str">
        <f>INDEX(PlayerInfo!C:C,MATCH($AE570,PlayerInfo!$A:$A,0))</f>
        <v>Milwaukee, WI</v>
      </c>
      <c r="AI570" t="str">
        <f>INDEX(PlayerInfo!D:D,MATCH($AE570,PlayerInfo!$A:$A,0))</f>
        <v>6'4</v>
      </c>
      <c r="AJ570">
        <f>INDEX(PlayerInfo!E:E,MATCH($AE570,PlayerInfo!$A:$A,0))</f>
        <v>194</v>
      </c>
      <c r="AK570" t="str">
        <f>INDEX(PlayerInfo!F:F,MATCH($AE570,PlayerInfo!$A:$A,0))</f>
        <v>Michigan</v>
      </c>
      <c r="AL570" t="str">
        <f>INDEX(PlayerInfo!G:G,MATCH($AE570,PlayerInfo!$A:$A,0))</f>
        <v>Rd 1, Pk 28 - GSW</v>
      </c>
    </row>
    <row r="571" spans="1:38" x14ac:dyDescent="0.25">
      <c r="A571" t="s">
        <v>63</v>
      </c>
      <c r="B571" t="s">
        <v>145</v>
      </c>
      <c r="C571" t="s">
        <v>210</v>
      </c>
      <c r="D571" t="s">
        <v>228</v>
      </c>
      <c r="E571" t="s">
        <v>246</v>
      </c>
      <c r="F571" t="s">
        <v>264</v>
      </c>
      <c r="G571" t="s">
        <v>282</v>
      </c>
      <c r="H571" t="s">
        <v>297</v>
      </c>
      <c r="I571" t="s">
        <v>301</v>
      </c>
      <c r="J571" t="s">
        <v>321</v>
      </c>
      <c r="K571" t="s">
        <v>340</v>
      </c>
      <c r="L571" t="s">
        <v>263</v>
      </c>
      <c r="M571" t="s">
        <v>264</v>
      </c>
      <c r="N571" t="s">
        <v>263</v>
      </c>
      <c r="O571" t="s">
        <v>352</v>
      </c>
      <c r="P571" t="s">
        <v>265</v>
      </c>
      <c r="Q571" t="s">
        <v>265</v>
      </c>
      <c r="R571" t="s">
        <v>264</v>
      </c>
      <c r="S571" t="s">
        <v>270</v>
      </c>
      <c r="T571" t="s">
        <v>265</v>
      </c>
      <c r="U571" t="s">
        <v>263</v>
      </c>
      <c r="V571" t="s">
        <v>264</v>
      </c>
      <c r="W571" t="s">
        <v>265</v>
      </c>
      <c r="X571" t="s">
        <v>265</v>
      </c>
      <c r="Y571" t="s">
        <v>265</v>
      </c>
      <c r="AA571" t="s">
        <v>265</v>
      </c>
      <c r="AB571" t="s">
        <v>378</v>
      </c>
      <c r="AC571" t="s">
        <v>265</v>
      </c>
      <c r="AE571" t="str">
        <f t="shared" si="16"/>
        <v>Damion Lee</v>
      </c>
      <c r="AF571" t="str">
        <f t="shared" si="17"/>
        <v>Damion Lee</v>
      </c>
      <c r="AG571" s="4">
        <f>INDEX(PlayerInfo!B:B,MATCH($AE571,PlayerInfo!$A:$A,0))</f>
        <v>33898</v>
      </c>
      <c r="AH571" t="str">
        <f>INDEX(PlayerInfo!C:C,MATCH($AE571,PlayerInfo!$A:$A,0))</f>
        <v>Baltimore, MD</v>
      </c>
      <c r="AI571" t="str">
        <f>INDEX(PlayerInfo!D:D,MATCH($AE571,PlayerInfo!$A:$A,0))</f>
        <v>6'5</v>
      </c>
      <c r="AJ571">
        <f>INDEX(PlayerInfo!E:E,MATCH($AE571,PlayerInfo!$A:$A,0))</f>
        <v>210</v>
      </c>
      <c r="AK571" t="str">
        <f>INDEX(PlayerInfo!F:F,MATCH($AE571,PlayerInfo!$A:$A,0))</f>
        <v>Drexel/Louisville</v>
      </c>
      <c r="AL571" t="str">
        <f>INDEX(PlayerInfo!G:G,MATCH($AE571,PlayerInfo!$A:$A,0))</f>
        <v>Undrafted</v>
      </c>
    </row>
    <row r="572" spans="1:38" x14ac:dyDescent="0.25">
      <c r="A572" t="s">
        <v>63</v>
      </c>
      <c r="B572" t="s">
        <v>145</v>
      </c>
      <c r="C572" t="s">
        <v>210</v>
      </c>
      <c r="D572" t="s">
        <v>230</v>
      </c>
      <c r="E572" t="s">
        <v>248</v>
      </c>
      <c r="F572" t="s">
        <v>266</v>
      </c>
      <c r="G572" t="s">
        <v>284</v>
      </c>
      <c r="H572" t="s">
        <v>296</v>
      </c>
      <c r="I572" t="s">
        <v>300</v>
      </c>
      <c r="J572" t="s">
        <v>312</v>
      </c>
      <c r="K572" t="s">
        <v>259</v>
      </c>
      <c r="L572" t="s">
        <v>261</v>
      </c>
      <c r="M572" t="s">
        <v>270</v>
      </c>
      <c r="N572" t="s">
        <v>270</v>
      </c>
      <c r="O572" t="s">
        <v>354</v>
      </c>
      <c r="P572" t="s">
        <v>264</v>
      </c>
      <c r="Q572" t="s">
        <v>270</v>
      </c>
      <c r="R572" t="s">
        <v>265</v>
      </c>
      <c r="S572" t="s">
        <v>265</v>
      </c>
      <c r="T572" t="s">
        <v>265</v>
      </c>
      <c r="U572" t="s">
        <v>264</v>
      </c>
      <c r="V572" t="s">
        <v>325</v>
      </c>
      <c r="W572" t="s">
        <v>259</v>
      </c>
      <c r="X572" t="s">
        <v>265</v>
      </c>
      <c r="Y572" t="s">
        <v>264</v>
      </c>
      <c r="AA572" t="s">
        <v>265</v>
      </c>
      <c r="AB572" t="s">
        <v>272</v>
      </c>
      <c r="AC572" t="s">
        <v>265</v>
      </c>
      <c r="AE572" t="str">
        <f t="shared" si="16"/>
        <v>Nemanja Bjelica</v>
      </c>
      <c r="AF572" t="str">
        <f t="shared" si="17"/>
        <v>Nemanja Bjelica</v>
      </c>
      <c r="AG572" s="4">
        <f>INDEX(PlayerInfo!B:B,MATCH($AE572,PlayerInfo!$A:$A,0))</f>
        <v>32272</v>
      </c>
      <c r="AH572" t="str">
        <f>INDEX(PlayerInfo!C:C,MATCH($AE572,PlayerInfo!$A:$A,0))</f>
        <v>Belgrade, Serbia</v>
      </c>
      <c r="AI572" t="str">
        <f>INDEX(PlayerInfo!D:D,MATCH($AE572,PlayerInfo!$A:$A,0))</f>
        <v>6'9</v>
      </c>
      <c r="AJ572">
        <f>INDEX(PlayerInfo!E:E,MATCH($AE572,PlayerInfo!$A:$A,0))</f>
        <v>234</v>
      </c>
      <c r="AK572" t="str">
        <f>INDEX(PlayerInfo!F:F,MATCH($AE572,PlayerInfo!$A:$A,0))</f>
        <v>-</v>
      </c>
      <c r="AL572" t="str">
        <f>INDEX(PlayerInfo!G:G,MATCH($AE572,PlayerInfo!$A:$A,0))</f>
        <v>Rd 2, Pk 35 - WAS</v>
      </c>
    </row>
    <row r="573" spans="1:38" x14ac:dyDescent="0.25">
      <c r="A573" t="s">
        <v>63</v>
      </c>
      <c r="B573" t="s">
        <v>145</v>
      </c>
      <c r="C573" t="s">
        <v>210</v>
      </c>
      <c r="D573" t="s">
        <v>232</v>
      </c>
      <c r="E573" t="s">
        <v>250</v>
      </c>
      <c r="F573" t="s">
        <v>268</v>
      </c>
      <c r="G573" t="s">
        <v>286</v>
      </c>
      <c r="H573" t="s">
        <v>296</v>
      </c>
      <c r="I573" t="s">
        <v>300</v>
      </c>
      <c r="J573" t="s">
        <v>264</v>
      </c>
      <c r="K573" t="s">
        <v>341</v>
      </c>
      <c r="L573" t="s">
        <v>265</v>
      </c>
      <c r="M573" t="s">
        <v>265</v>
      </c>
      <c r="N573" t="s">
        <v>265</v>
      </c>
      <c r="O573" t="s">
        <v>356</v>
      </c>
      <c r="P573" t="s">
        <v>265</v>
      </c>
      <c r="Q573" t="s">
        <v>265</v>
      </c>
      <c r="R573" t="s">
        <v>265</v>
      </c>
      <c r="S573" t="s">
        <v>265</v>
      </c>
      <c r="T573" t="s">
        <v>265</v>
      </c>
      <c r="U573" t="s">
        <v>265</v>
      </c>
      <c r="V573" t="s">
        <v>264</v>
      </c>
      <c r="W573" t="s">
        <v>265</v>
      </c>
      <c r="X573" t="s">
        <v>265</v>
      </c>
      <c r="Y573" t="s">
        <v>264</v>
      </c>
      <c r="AA573" t="s">
        <v>265</v>
      </c>
      <c r="AB573" t="s">
        <v>270</v>
      </c>
      <c r="AC573" t="s">
        <v>265</v>
      </c>
      <c r="AE573" t="str">
        <f t="shared" si="16"/>
        <v>Juan Toscano-Anderson</v>
      </c>
      <c r="AF573" t="str">
        <f t="shared" si="17"/>
        <v>Juan Toscano-Anderson</v>
      </c>
      <c r="AG573" s="4">
        <f>INDEX(PlayerInfo!B:B,MATCH($AE573,PlayerInfo!$A:$A,0))</f>
        <v>34069</v>
      </c>
      <c r="AH573" t="str">
        <f>INDEX(PlayerInfo!C:C,MATCH($AE573,PlayerInfo!$A:$A,0))</f>
        <v>Oakland, CA</v>
      </c>
      <c r="AI573" t="str">
        <f>INDEX(PlayerInfo!D:D,MATCH($AE573,PlayerInfo!$A:$A,0))</f>
        <v>6'6</v>
      </c>
      <c r="AJ573">
        <f>INDEX(PlayerInfo!E:E,MATCH($AE573,PlayerInfo!$A:$A,0))</f>
        <v>209</v>
      </c>
      <c r="AK573" t="str">
        <f>INDEX(PlayerInfo!F:F,MATCH($AE573,PlayerInfo!$A:$A,0))</f>
        <v>Marquette</v>
      </c>
      <c r="AL573" t="str">
        <f>INDEX(PlayerInfo!G:G,MATCH($AE573,PlayerInfo!$A:$A,0))</f>
        <v>Undrafted</v>
      </c>
    </row>
    <row r="574" spans="1:38" x14ac:dyDescent="0.25">
      <c r="A574" t="s">
        <v>63</v>
      </c>
      <c r="B574" t="s">
        <v>145</v>
      </c>
      <c r="C574" t="s">
        <v>210</v>
      </c>
      <c r="D574" t="s">
        <v>223</v>
      </c>
      <c r="E574" t="s">
        <v>241</v>
      </c>
      <c r="F574" t="s">
        <v>259</v>
      </c>
      <c r="G574" t="s">
        <v>277</v>
      </c>
      <c r="H574" t="s">
        <v>295</v>
      </c>
      <c r="I574" t="s">
        <v>299</v>
      </c>
      <c r="J574" t="s">
        <v>265</v>
      </c>
      <c r="K574" t="s">
        <v>265</v>
      </c>
      <c r="L574" t="s">
        <v>265</v>
      </c>
      <c r="M574" t="s">
        <v>265</v>
      </c>
      <c r="N574" t="s">
        <v>265</v>
      </c>
      <c r="O574" t="s">
        <v>347</v>
      </c>
      <c r="P574" t="s">
        <v>265</v>
      </c>
      <c r="Q574" t="s">
        <v>265</v>
      </c>
      <c r="R574" t="s">
        <v>265</v>
      </c>
      <c r="S574" t="s">
        <v>265</v>
      </c>
      <c r="T574" t="s">
        <v>265</v>
      </c>
      <c r="U574" t="s">
        <v>265</v>
      </c>
      <c r="V574" t="s">
        <v>265</v>
      </c>
      <c r="W574" t="s">
        <v>265</v>
      </c>
      <c r="X574" t="s">
        <v>265</v>
      </c>
      <c r="Y574" t="s">
        <v>265</v>
      </c>
      <c r="AA574" t="s">
        <v>265</v>
      </c>
      <c r="AB574" t="s">
        <v>265</v>
      </c>
      <c r="AC574" t="s">
        <v>265</v>
      </c>
      <c r="AE574" t="str">
        <f t="shared" si="16"/>
        <v>Moses Moody</v>
      </c>
      <c r="AF574" t="str">
        <f t="shared" si="17"/>
        <v>Moses Moody</v>
      </c>
      <c r="AG574" s="4">
        <f>INDEX(PlayerInfo!B:B,MATCH($AE574,PlayerInfo!$A:$A,0))</f>
        <v>37407</v>
      </c>
      <c r="AH574" t="str">
        <f>INDEX(PlayerInfo!C:C,MATCH($AE574,PlayerInfo!$A:$A,0))</f>
        <v>Little Rock, AK</v>
      </c>
      <c r="AI574" t="str">
        <f>INDEX(PlayerInfo!D:D,MATCH($AE574,PlayerInfo!$A:$A,0))</f>
        <v>6'5</v>
      </c>
      <c r="AJ574">
        <f>INDEX(PlayerInfo!E:E,MATCH($AE574,PlayerInfo!$A:$A,0))</f>
        <v>211</v>
      </c>
      <c r="AK574" t="str">
        <f>INDEX(PlayerInfo!F:F,MATCH($AE574,PlayerInfo!$A:$A,0))</f>
        <v>Arkansas</v>
      </c>
      <c r="AL574" t="str">
        <f>INDEX(PlayerInfo!G:G,MATCH($AE574,PlayerInfo!$A:$A,0))</f>
        <v>Rd 1, Pk 14 - GSW</v>
      </c>
    </row>
    <row r="575" spans="1:38" x14ac:dyDescent="0.25">
      <c r="A575" t="s">
        <v>63</v>
      </c>
      <c r="B575" t="s">
        <v>145</v>
      </c>
      <c r="C575" t="s">
        <v>210</v>
      </c>
      <c r="D575" t="s">
        <v>234</v>
      </c>
      <c r="E575" t="s">
        <v>252</v>
      </c>
      <c r="F575" t="s">
        <v>270</v>
      </c>
      <c r="G575" t="s">
        <v>288</v>
      </c>
      <c r="H575" t="s">
        <v>295</v>
      </c>
      <c r="I575" t="s">
        <v>299</v>
      </c>
      <c r="J575" t="s">
        <v>265</v>
      </c>
      <c r="K575" t="s">
        <v>265</v>
      </c>
      <c r="L575" t="s">
        <v>265</v>
      </c>
      <c r="M575" t="s">
        <v>265</v>
      </c>
      <c r="N575" t="s">
        <v>265</v>
      </c>
      <c r="O575" t="s">
        <v>358</v>
      </c>
      <c r="P575" t="s">
        <v>265</v>
      </c>
      <c r="Q575" t="s">
        <v>265</v>
      </c>
      <c r="R575" t="s">
        <v>265</v>
      </c>
      <c r="S575" t="s">
        <v>265</v>
      </c>
      <c r="T575" t="s">
        <v>265</v>
      </c>
      <c r="U575" t="s">
        <v>265</v>
      </c>
      <c r="V575" t="s">
        <v>265</v>
      </c>
      <c r="W575" t="s">
        <v>265</v>
      </c>
      <c r="X575" t="s">
        <v>265</v>
      </c>
      <c r="Y575" t="s">
        <v>265</v>
      </c>
      <c r="AA575" t="s">
        <v>265</v>
      </c>
      <c r="AB575" t="s">
        <v>265</v>
      </c>
      <c r="AC575" t="s">
        <v>265</v>
      </c>
      <c r="AE575" t="str">
        <f t="shared" si="16"/>
        <v>Chris Chiozza</v>
      </c>
      <c r="AF575" t="str">
        <f t="shared" si="17"/>
        <v>Chris Chiozza</v>
      </c>
      <c r="AG575" s="4">
        <f>INDEX(PlayerInfo!B:B,MATCH($AE575,PlayerInfo!$A:$A,0))</f>
        <v>35024</v>
      </c>
      <c r="AH575" t="str">
        <f>INDEX(PlayerInfo!C:C,MATCH($AE575,PlayerInfo!$A:$A,0))</f>
        <v>Memphis, TN</v>
      </c>
      <c r="AI575" t="str">
        <f>INDEX(PlayerInfo!D:D,MATCH($AE575,PlayerInfo!$A:$A,0))</f>
        <v>5'11</v>
      </c>
      <c r="AJ575">
        <f>INDEX(PlayerInfo!E:E,MATCH($AE575,PlayerInfo!$A:$A,0))</f>
        <v>175</v>
      </c>
      <c r="AK575" t="str">
        <f>INDEX(PlayerInfo!F:F,MATCH($AE575,PlayerInfo!$A:$A,0))</f>
        <v>Florida</v>
      </c>
      <c r="AL575" t="str">
        <f>INDEX(PlayerInfo!G:G,MATCH($AE575,PlayerInfo!$A:$A,0))</f>
        <v>Undrafted</v>
      </c>
    </row>
    <row r="576" spans="1:38" x14ac:dyDescent="0.25">
      <c r="A576" t="s">
        <v>63</v>
      </c>
      <c r="B576" t="s">
        <v>145</v>
      </c>
      <c r="C576" t="s">
        <v>210</v>
      </c>
      <c r="D576" t="s">
        <v>224</v>
      </c>
      <c r="E576" t="s">
        <v>242</v>
      </c>
      <c r="F576" t="s">
        <v>260</v>
      </c>
      <c r="G576" t="s">
        <v>278</v>
      </c>
      <c r="H576" t="s">
        <v>296</v>
      </c>
      <c r="I576" t="s">
        <v>300</v>
      </c>
      <c r="J576" t="s">
        <v>265</v>
      </c>
      <c r="K576" t="s">
        <v>265</v>
      </c>
      <c r="L576" t="s">
        <v>265</v>
      </c>
      <c r="M576" t="s">
        <v>265</v>
      </c>
      <c r="N576" t="s">
        <v>265</v>
      </c>
      <c r="O576" t="s">
        <v>348</v>
      </c>
      <c r="P576" t="s">
        <v>265</v>
      </c>
      <c r="Q576" t="s">
        <v>265</v>
      </c>
      <c r="R576" t="s">
        <v>265</v>
      </c>
      <c r="S576" t="s">
        <v>265</v>
      </c>
      <c r="T576" t="s">
        <v>265</v>
      </c>
      <c r="U576" t="s">
        <v>265</v>
      </c>
      <c r="V576" t="s">
        <v>265</v>
      </c>
      <c r="W576" t="s">
        <v>265</v>
      </c>
      <c r="X576" t="s">
        <v>265</v>
      </c>
      <c r="Y576" t="s">
        <v>265</v>
      </c>
      <c r="AA576" t="s">
        <v>265</v>
      </c>
      <c r="AB576" t="s">
        <v>265</v>
      </c>
      <c r="AC576" t="s">
        <v>265</v>
      </c>
      <c r="AE576" t="str">
        <f t="shared" si="16"/>
        <v>Draymond Green</v>
      </c>
      <c r="AF576" t="str">
        <f t="shared" si="17"/>
        <v>Draymond Green</v>
      </c>
      <c r="AG576" s="4">
        <f>INDEX(PlayerInfo!B:B,MATCH($AE576,PlayerInfo!$A:$A,0))</f>
        <v>32936</v>
      </c>
      <c r="AH576" t="str">
        <f>INDEX(PlayerInfo!C:C,MATCH($AE576,PlayerInfo!$A:$A,0))</f>
        <v>Saginaw, MI</v>
      </c>
      <c r="AI576" t="str">
        <f>INDEX(PlayerInfo!D:D,MATCH($AE576,PlayerInfo!$A:$A,0))</f>
        <v>6'6</v>
      </c>
      <c r="AJ576">
        <f>INDEX(PlayerInfo!E:E,MATCH($AE576,PlayerInfo!$A:$A,0))</f>
        <v>230</v>
      </c>
      <c r="AK576" t="str">
        <f>INDEX(PlayerInfo!F:F,MATCH($AE576,PlayerInfo!$A:$A,0))</f>
        <v>Michigan State</v>
      </c>
      <c r="AL576" t="str">
        <f>INDEX(PlayerInfo!G:G,MATCH($AE576,PlayerInfo!$A:$A,0))</f>
        <v>Rd 2, Pk 35 - GSW</v>
      </c>
    </row>
    <row r="577" spans="1:38" x14ac:dyDescent="0.25">
      <c r="A577" t="s">
        <v>63</v>
      </c>
      <c r="B577" t="s">
        <v>145</v>
      </c>
      <c r="C577" t="s">
        <v>210</v>
      </c>
      <c r="D577" t="s">
        <v>236</v>
      </c>
      <c r="E577" t="s">
        <v>254</v>
      </c>
      <c r="F577" t="s">
        <v>272</v>
      </c>
      <c r="G577" t="s">
        <v>290</v>
      </c>
      <c r="H577" t="s">
        <v>297</v>
      </c>
      <c r="I577" t="s">
        <v>301</v>
      </c>
      <c r="J577" t="s">
        <v>265</v>
      </c>
      <c r="K577" t="s">
        <v>265</v>
      </c>
      <c r="L577" t="s">
        <v>265</v>
      </c>
      <c r="M577" t="s">
        <v>265</v>
      </c>
      <c r="N577" t="s">
        <v>265</v>
      </c>
      <c r="O577" t="s">
        <v>360</v>
      </c>
      <c r="P577" t="s">
        <v>265</v>
      </c>
      <c r="Q577" t="s">
        <v>265</v>
      </c>
      <c r="R577" t="s">
        <v>265</v>
      </c>
      <c r="S577" t="s">
        <v>265</v>
      </c>
      <c r="T577" t="s">
        <v>265</v>
      </c>
      <c r="U577" t="s">
        <v>265</v>
      </c>
      <c r="V577" t="s">
        <v>265</v>
      </c>
      <c r="W577" t="s">
        <v>265</v>
      </c>
      <c r="X577" t="s">
        <v>265</v>
      </c>
      <c r="Y577" t="s">
        <v>265</v>
      </c>
      <c r="AA577" t="s">
        <v>265</v>
      </c>
      <c r="AB577" t="s">
        <v>265</v>
      </c>
      <c r="AC577" t="s">
        <v>265</v>
      </c>
      <c r="AE577" t="str">
        <f t="shared" si="16"/>
        <v>Andre Iguodala</v>
      </c>
      <c r="AF577" t="str">
        <f t="shared" si="17"/>
        <v>Andre Iguodala</v>
      </c>
      <c r="AG577" s="4">
        <f>INDEX(PlayerInfo!B:B,MATCH($AE577,PlayerInfo!$A:$A,0))</f>
        <v>30709</v>
      </c>
      <c r="AH577" t="str">
        <f>INDEX(PlayerInfo!C:C,MATCH($AE577,PlayerInfo!$A:$A,0))</f>
        <v>Springfield, IL</v>
      </c>
      <c r="AI577" t="str">
        <f>INDEX(PlayerInfo!D:D,MATCH($AE577,PlayerInfo!$A:$A,0))</f>
        <v>6'6</v>
      </c>
      <c r="AJ577">
        <f>INDEX(PlayerInfo!E:E,MATCH($AE577,PlayerInfo!$A:$A,0))</f>
        <v>215</v>
      </c>
      <c r="AK577" t="str">
        <f>INDEX(PlayerInfo!F:F,MATCH($AE577,PlayerInfo!$A:$A,0))</f>
        <v>Arizona</v>
      </c>
      <c r="AL577" t="str">
        <f>INDEX(PlayerInfo!G:G,MATCH($AE577,PlayerInfo!$A:$A,0))</f>
        <v>Rd 1, Pk 9 - PHI</v>
      </c>
    </row>
    <row r="578" spans="1:38" x14ac:dyDescent="0.25">
      <c r="A578" t="s">
        <v>63</v>
      </c>
      <c r="B578" t="s">
        <v>145</v>
      </c>
      <c r="C578" t="s">
        <v>210</v>
      </c>
      <c r="D578" t="s">
        <v>233</v>
      </c>
      <c r="E578" t="s">
        <v>251</v>
      </c>
      <c r="F578" t="s">
        <v>269</v>
      </c>
      <c r="G578" t="s">
        <v>287</v>
      </c>
      <c r="H578" t="s">
        <v>295</v>
      </c>
      <c r="I578" t="s">
        <v>299</v>
      </c>
      <c r="J578" t="s">
        <v>265</v>
      </c>
      <c r="K578" t="s">
        <v>265</v>
      </c>
      <c r="L578" t="s">
        <v>265</v>
      </c>
      <c r="M578" t="s">
        <v>265</v>
      </c>
      <c r="N578" t="s">
        <v>265</v>
      </c>
      <c r="O578" t="s">
        <v>357</v>
      </c>
      <c r="P578" t="s">
        <v>265</v>
      </c>
      <c r="Q578" t="s">
        <v>265</v>
      </c>
      <c r="R578" t="s">
        <v>265</v>
      </c>
      <c r="S578" t="s">
        <v>265</v>
      </c>
      <c r="T578" t="s">
        <v>265</v>
      </c>
      <c r="U578" t="s">
        <v>265</v>
      </c>
      <c r="V578" t="s">
        <v>265</v>
      </c>
      <c r="W578" t="s">
        <v>265</v>
      </c>
      <c r="X578" t="s">
        <v>265</v>
      </c>
      <c r="Y578" t="s">
        <v>265</v>
      </c>
      <c r="AA578" t="s">
        <v>265</v>
      </c>
      <c r="AB578" t="s">
        <v>265</v>
      </c>
      <c r="AC578" t="s">
        <v>265</v>
      </c>
      <c r="AE578" t="str">
        <f t="shared" si="16"/>
        <v>Quinndary Weatherspoon</v>
      </c>
      <c r="AF578" t="str">
        <f t="shared" si="17"/>
        <v>Quinndary Weatherspoon</v>
      </c>
      <c r="AG578" s="4">
        <f>INDEX(PlayerInfo!B:B,MATCH($AE578,PlayerInfo!$A:$A,0))</f>
        <v>35318</v>
      </c>
      <c r="AH578" t="str">
        <f>INDEX(PlayerInfo!C:C,MATCH($AE578,PlayerInfo!$A:$A,0))</f>
        <v>Canton, Mississippi</v>
      </c>
      <c r="AI578" t="str">
        <f>INDEX(PlayerInfo!D:D,MATCH($AE578,PlayerInfo!$A:$A,0))</f>
        <v>6'3</v>
      </c>
      <c r="AJ578">
        <f>INDEX(PlayerInfo!E:E,MATCH($AE578,PlayerInfo!$A:$A,0))</f>
        <v>205</v>
      </c>
      <c r="AK578" t="str">
        <f>INDEX(PlayerInfo!F:F,MATCH($AE578,PlayerInfo!$A:$A,0))</f>
        <v>Mississippi State</v>
      </c>
      <c r="AL578" t="str">
        <f>INDEX(PlayerInfo!G:G,MATCH($AE578,PlayerInfo!$A:$A,0))</f>
        <v>Rd 2, Pk 49 - SAS</v>
      </c>
    </row>
    <row r="579" spans="1:38" x14ac:dyDescent="0.25">
      <c r="A579" t="s">
        <v>63</v>
      </c>
      <c r="B579" t="s">
        <v>145</v>
      </c>
      <c r="C579" t="s">
        <v>210</v>
      </c>
      <c r="D579" t="s">
        <v>239</v>
      </c>
      <c r="E579" t="s">
        <v>257</v>
      </c>
      <c r="F579" t="s">
        <v>275</v>
      </c>
      <c r="G579" t="s">
        <v>293</v>
      </c>
      <c r="H579" t="s">
        <v>298</v>
      </c>
      <c r="I579" t="s">
        <v>302</v>
      </c>
      <c r="J579" t="s">
        <v>265</v>
      </c>
      <c r="K579" t="s">
        <v>265</v>
      </c>
      <c r="L579" t="s">
        <v>265</v>
      </c>
      <c r="M579" t="s">
        <v>265</v>
      </c>
      <c r="N579" t="s">
        <v>265</v>
      </c>
      <c r="O579" t="s">
        <v>363</v>
      </c>
      <c r="P579" t="s">
        <v>265</v>
      </c>
      <c r="Q579" t="s">
        <v>265</v>
      </c>
      <c r="R579" t="s">
        <v>265</v>
      </c>
      <c r="S579" t="s">
        <v>265</v>
      </c>
      <c r="T579" t="s">
        <v>265</v>
      </c>
      <c r="U579" t="s">
        <v>265</v>
      </c>
      <c r="V579" t="s">
        <v>265</v>
      </c>
      <c r="W579" t="s">
        <v>265</v>
      </c>
      <c r="X579" t="s">
        <v>265</v>
      </c>
      <c r="Y579" t="s">
        <v>265</v>
      </c>
      <c r="AA579" t="s">
        <v>265</v>
      </c>
      <c r="AB579" t="s">
        <v>265</v>
      </c>
      <c r="AC579" t="s">
        <v>265</v>
      </c>
      <c r="AE579" t="str">
        <f t="shared" ref="AE579:AE642" si="18">PROPER(SUBSTITUTE(SUBSTITUTE(O579,"_"," "),".",""))</f>
        <v>James Wiseman</v>
      </c>
      <c r="AF579" t="str">
        <f t="shared" ref="AF579:AF642" si="19">IF(AE579="Gary Payton Ii", "Gary Payton II", AE579)</f>
        <v>James Wiseman</v>
      </c>
      <c r="AG579" s="4">
        <f>INDEX(PlayerInfo!B:B,MATCH($AE579,PlayerInfo!$A:$A,0))</f>
        <v>36981</v>
      </c>
      <c r="AH579" t="str">
        <f>INDEX(PlayerInfo!C:C,MATCH($AE579,PlayerInfo!$A:$A,0))</f>
        <v>Nashville, TN</v>
      </c>
      <c r="AI579" t="str">
        <f>INDEX(PlayerInfo!D:D,MATCH($AE579,PlayerInfo!$A:$A,0))</f>
        <v>7'0</v>
      </c>
      <c r="AJ579">
        <f>INDEX(PlayerInfo!E:E,MATCH($AE579,PlayerInfo!$A:$A,0))</f>
        <v>240</v>
      </c>
      <c r="AK579" t="str">
        <f>INDEX(PlayerInfo!F:F,MATCH($AE579,PlayerInfo!$A:$A,0))</f>
        <v>Memphis</v>
      </c>
      <c r="AL579" t="str">
        <f>INDEX(PlayerInfo!G:G,MATCH($AE579,PlayerInfo!$A:$A,0))</f>
        <v>Rd 1, Pk 2 - GSW</v>
      </c>
    </row>
    <row r="580" spans="1:38" x14ac:dyDescent="0.25">
      <c r="A580" t="s">
        <v>64</v>
      </c>
      <c r="B580" t="s">
        <v>146</v>
      </c>
      <c r="C580" t="s">
        <v>209</v>
      </c>
      <c r="D580" t="s">
        <v>238</v>
      </c>
      <c r="E580" t="s">
        <v>256</v>
      </c>
      <c r="F580" t="s">
        <v>274</v>
      </c>
      <c r="G580" t="s">
        <v>292</v>
      </c>
      <c r="H580" t="s">
        <v>296</v>
      </c>
      <c r="I580" t="s">
        <v>300</v>
      </c>
      <c r="J580" t="s">
        <v>311</v>
      </c>
      <c r="K580" t="s">
        <v>332</v>
      </c>
      <c r="L580" t="s">
        <v>305</v>
      </c>
      <c r="M580" t="s">
        <v>261</v>
      </c>
      <c r="N580" t="s">
        <v>262</v>
      </c>
      <c r="O580" t="s">
        <v>362</v>
      </c>
      <c r="P580" t="s">
        <v>263</v>
      </c>
      <c r="Q580" t="s">
        <v>259</v>
      </c>
      <c r="R580" t="s">
        <v>264</v>
      </c>
      <c r="S580" t="s">
        <v>261</v>
      </c>
      <c r="T580" t="s">
        <v>270</v>
      </c>
      <c r="U580" t="s">
        <v>263</v>
      </c>
      <c r="V580" t="s">
        <v>263</v>
      </c>
      <c r="W580" t="s">
        <v>270</v>
      </c>
      <c r="X580" t="s">
        <v>264</v>
      </c>
      <c r="Y580" t="s">
        <v>270</v>
      </c>
      <c r="AA580" t="s">
        <v>265</v>
      </c>
      <c r="AB580" t="s">
        <v>269</v>
      </c>
      <c r="AC580" t="s">
        <v>265</v>
      </c>
      <c r="AD580" t="s">
        <v>396</v>
      </c>
      <c r="AE580" t="str">
        <f t="shared" si="18"/>
        <v>Andrew Wiggins</v>
      </c>
      <c r="AF580" t="str">
        <f t="shared" si="19"/>
        <v>Andrew Wiggins</v>
      </c>
      <c r="AG580" s="4">
        <f>INDEX(PlayerInfo!B:B,MATCH($AE580,PlayerInfo!$A:$A,0))</f>
        <v>34753</v>
      </c>
      <c r="AH580" t="str">
        <f>INDEX(PlayerInfo!C:C,MATCH($AE580,PlayerInfo!$A:$A,0))</f>
        <v>Toronto, ON</v>
      </c>
      <c r="AI580" t="str">
        <f>INDEX(PlayerInfo!D:D,MATCH($AE580,PlayerInfo!$A:$A,0))</f>
        <v>6'7</v>
      </c>
      <c r="AJ580">
        <f>INDEX(PlayerInfo!E:E,MATCH($AE580,PlayerInfo!$A:$A,0))</f>
        <v>197</v>
      </c>
      <c r="AK580" t="str">
        <f>INDEX(PlayerInfo!F:F,MATCH($AE580,PlayerInfo!$A:$A,0))</f>
        <v>Kansas</v>
      </c>
      <c r="AL580" t="str">
        <f>INDEX(PlayerInfo!G:G,MATCH($AE580,PlayerInfo!$A:$A,0))</f>
        <v>Rd 1, Pk 1 - CLE</v>
      </c>
    </row>
    <row r="581" spans="1:38" x14ac:dyDescent="0.25">
      <c r="A581" t="s">
        <v>64</v>
      </c>
      <c r="B581" t="s">
        <v>146</v>
      </c>
      <c r="C581" t="s">
        <v>209</v>
      </c>
      <c r="D581" t="s">
        <v>237</v>
      </c>
      <c r="E581" t="s">
        <v>255</v>
      </c>
      <c r="F581" t="s">
        <v>273</v>
      </c>
      <c r="G581" t="s">
        <v>291</v>
      </c>
      <c r="H581" t="s">
        <v>296</v>
      </c>
      <c r="I581" t="s">
        <v>300</v>
      </c>
      <c r="J581" t="s">
        <v>303</v>
      </c>
      <c r="K581" t="s">
        <v>346</v>
      </c>
      <c r="L581" t="s">
        <v>310</v>
      </c>
      <c r="M581" t="s">
        <v>261</v>
      </c>
      <c r="N581" t="s">
        <v>262</v>
      </c>
      <c r="O581" t="s">
        <v>361</v>
      </c>
      <c r="P581" t="s">
        <v>265</v>
      </c>
      <c r="Q581" t="s">
        <v>265</v>
      </c>
      <c r="R581" t="s">
        <v>270</v>
      </c>
      <c r="S581" t="s">
        <v>261</v>
      </c>
      <c r="T581" t="s">
        <v>263</v>
      </c>
      <c r="U581" t="s">
        <v>263</v>
      </c>
      <c r="V581" t="s">
        <v>265</v>
      </c>
      <c r="W581" t="s">
        <v>270</v>
      </c>
      <c r="X581" t="s">
        <v>264</v>
      </c>
      <c r="Y581" t="s">
        <v>265</v>
      </c>
      <c r="AA581" t="s">
        <v>265</v>
      </c>
      <c r="AB581" t="s">
        <v>262</v>
      </c>
      <c r="AC581" t="s">
        <v>265</v>
      </c>
      <c r="AD581" t="s">
        <v>397</v>
      </c>
      <c r="AE581" t="str">
        <f t="shared" si="18"/>
        <v>Otto Porter Jr</v>
      </c>
      <c r="AF581" t="str">
        <f t="shared" si="19"/>
        <v>Otto Porter Jr</v>
      </c>
      <c r="AG581" s="4">
        <f>INDEX(PlayerInfo!B:B,MATCH($AE581,PlayerInfo!$A:$A,0))</f>
        <v>34123</v>
      </c>
      <c r="AH581" t="str">
        <f>INDEX(PlayerInfo!C:C,MATCH($AE581,PlayerInfo!$A:$A,0))</f>
        <v>St. Louis, MO</v>
      </c>
      <c r="AI581" t="str">
        <f>INDEX(PlayerInfo!D:D,MATCH($AE581,PlayerInfo!$A:$A,0))</f>
        <v>6'8</v>
      </c>
      <c r="AJ581">
        <f>INDEX(PlayerInfo!E:E,MATCH($AE581,PlayerInfo!$A:$A,0))</f>
        <v>200</v>
      </c>
      <c r="AK581" t="str">
        <f>INDEX(PlayerInfo!F:F,MATCH($AE581,PlayerInfo!$A:$A,0))</f>
        <v>Georgetown</v>
      </c>
      <c r="AL581" t="str">
        <f>INDEX(PlayerInfo!G:G,MATCH($AE581,PlayerInfo!$A:$A,0))</f>
        <v>Rd 1, Pk 3 - WAS</v>
      </c>
    </row>
    <row r="582" spans="1:38" x14ac:dyDescent="0.25">
      <c r="A582" t="s">
        <v>64</v>
      </c>
      <c r="B582" t="s">
        <v>146</v>
      </c>
      <c r="C582" t="s">
        <v>209</v>
      </c>
      <c r="D582" t="s">
        <v>225</v>
      </c>
      <c r="E582" t="s">
        <v>243</v>
      </c>
      <c r="F582" t="s">
        <v>261</v>
      </c>
      <c r="G582" t="s">
        <v>279</v>
      </c>
      <c r="H582" t="s">
        <v>296</v>
      </c>
      <c r="I582" t="s">
        <v>300</v>
      </c>
      <c r="J582" t="s">
        <v>274</v>
      </c>
      <c r="K582" t="s">
        <v>315</v>
      </c>
      <c r="L582" t="s">
        <v>265</v>
      </c>
      <c r="M582" t="s">
        <v>265</v>
      </c>
      <c r="N582" t="s">
        <v>265</v>
      </c>
      <c r="O582" t="s">
        <v>349</v>
      </c>
      <c r="P582" t="s">
        <v>265</v>
      </c>
      <c r="Q582" t="s">
        <v>265</v>
      </c>
      <c r="R582" t="s">
        <v>265</v>
      </c>
      <c r="S582" t="s">
        <v>265</v>
      </c>
      <c r="T582" t="s">
        <v>264</v>
      </c>
      <c r="U582" t="s">
        <v>266</v>
      </c>
      <c r="V582" t="s">
        <v>270</v>
      </c>
      <c r="W582" t="s">
        <v>270</v>
      </c>
      <c r="X582" t="s">
        <v>265</v>
      </c>
      <c r="Y582" t="s">
        <v>265</v>
      </c>
      <c r="AA582" t="s">
        <v>265</v>
      </c>
      <c r="AB582" t="s">
        <v>305</v>
      </c>
      <c r="AC582" t="s">
        <v>265</v>
      </c>
      <c r="AD582" t="s">
        <v>298</v>
      </c>
      <c r="AE582" t="str">
        <f t="shared" si="18"/>
        <v>Kevon Looney</v>
      </c>
      <c r="AF582" t="str">
        <f t="shared" si="19"/>
        <v>Kevon Looney</v>
      </c>
      <c r="AG582" s="4">
        <f>INDEX(PlayerInfo!B:B,MATCH($AE582,PlayerInfo!$A:$A,0))</f>
        <v>35101</v>
      </c>
      <c r="AH582" t="str">
        <f>INDEX(PlayerInfo!C:C,MATCH($AE582,PlayerInfo!$A:$A,0))</f>
        <v>Milwaukee, WI</v>
      </c>
      <c r="AI582" t="str">
        <f>INDEX(PlayerInfo!D:D,MATCH($AE582,PlayerInfo!$A:$A,0))</f>
        <v>6'9</v>
      </c>
      <c r="AJ582">
        <f>INDEX(PlayerInfo!E:E,MATCH($AE582,PlayerInfo!$A:$A,0))</f>
        <v>222</v>
      </c>
      <c r="AK582" t="str">
        <f>INDEX(PlayerInfo!F:F,MATCH($AE582,PlayerInfo!$A:$A,0))</f>
        <v>UCLA</v>
      </c>
      <c r="AL582" t="str">
        <f>INDEX(PlayerInfo!G:G,MATCH($AE582,PlayerInfo!$A:$A,0))</f>
        <v>Rd 1, Pk 30 - GSW</v>
      </c>
    </row>
    <row r="583" spans="1:38" x14ac:dyDescent="0.25">
      <c r="A583" t="s">
        <v>64</v>
      </c>
      <c r="B583" t="s">
        <v>146</v>
      </c>
      <c r="C583" t="s">
        <v>209</v>
      </c>
      <c r="D583" t="s">
        <v>226</v>
      </c>
      <c r="E583" t="s">
        <v>244</v>
      </c>
      <c r="F583" t="s">
        <v>262</v>
      </c>
      <c r="G583" t="s">
        <v>280</v>
      </c>
      <c r="H583" t="s">
        <v>295</v>
      </c>
      <c r="I583" t="s">
        <v>299</v>
      </c>
      <c r="J583" t="s">
        <v>311</v>
      </c>
      <c r="K583" t="s">
        <v>324</v>
      </c>
      <c r="L583" t="s">
        <v>269</v>
      </c>
      <c r="M583" t="s">
        <v>325</v>
      </c>
      <c r="N583" t="s">
        <v>310</v>
      </c>
      <c r="O583" t="s">
        <v>350</v>
      </c>
      <c r="P583" t="s">
        <v>265</v>
      </c>
      <c r="Q583" t="s">
        <v>265</v>
      </c>
      <c r="R583" t="s">
        <v>263</v>
      </c>
      <c r="S583" t="s">
        <v>261</v>
      </c>
      <c r="T583" t="s">
        <v>265</v>
      </c>
      <c r="U583" t="s">
        <v>270</v>
      </c>
      <c r="V583" t="s">
        <v>325</v>
      </c>
      <c r="W583" t="s">
        <v>265</v>
      </c>
      <c r="X583" t="s">
        <v>265</v>
      </c>
      <c r="Y583" t="s">
        <v>264</v>
      </c>
      <c r="AA583" t="s">
        <v>265</v>
      </c>
      <c r="AB583" t="s">
        <v>314</v>
      </c>
      <c r="AC583" t="s">
        <v>265</v>
      </c>
      <c r="AD583" t="s">
        <v>398</v>
      </c>
      <c r="AE583" t="str">
        <f t="shared" si="18"/>
        <v>Klay Thompson</v>
      </c>
      <c r="AF583" t="str">
        <f t="shared" si="19"/>
        <v>Klay Thompson</v>
      </c>
      <c r="AG583" s="4">
        <f>INDEX(PlayerInfo!B:B,MATCH($AE583,PlayerInfo!$A:$A,0))</f>
        <v>32912</v>
      </c>
      <c r="AH583" t="str">
        <f>INDEX(PlayerInfo!C:C,MATCH($AE583,PlayerInfo!$A:$A,0))</f>
        <v>Los Angeles, CA</v>
      </c>
      <c r="AI583" t="str">
        <f>INDEX(PlayerInfo!D:D,MATCH($AE583,PlayerInfo!$A:$A,0))</f>
        <v>6'6</v>
      </c>
      <c r="AJ583">
        <f>INDEX(PlayerInfo!E:E,MATCH($AE583,PlayerInfo!$A:$A,0))</f>
        <v>220</v>
      </c>
      <c r="AK583" t="str">
        <f>INDEX(PlayerInfo!F:F,MATCH($AE583,PlayerInfo!$A:$A,0))</f>
        <v>Washington State</v>
      </c>
      <c r="AL583" t="str">
        <f>INDEX(PlayerInfo!G:G,MATCH($AE583,PlayerInfo!$A:$A,0))</f>
        <v>Rd 1, Pk 11 - GSW</v>
      </c>
    </row>
    <row r="584" spans="1:38" x14ac:dyDescent="0.25">
      <c r="A584" t="s">
        <v>64</v>
      </c>
      <c r="B584" t="s">
        <v>146</v>
      </c>
      <c r="C584" t="s">
        <v>209</v>
      </c>
      <c r="D584" t="s">
        <v>235</v>
      </c>
      <c r="E584" t="s">
        <v>253</v>
      </c>
      <c r="F584" t="s">
        <v>271</v>
      </c>
      <c r="G584" t="s">
        <v>289</v>
      </c>
      <c r="H584" t="s">
        <v>295</v>
      </c>
      <c r="I584" t="s">
        <v>299</v>
      </c>
      <c r="J584" t="s">
        <v>306</v>
      </c>
      <c r="K584" t="s">
        <v>336</v>
      </c>
      <c r="L584" t="s">
        <v>322</v>
      </c>
      <c r="M584" t="s">
        <v>317</v>
      </c>
      <c r="N584" t="s">
        <v>312</v>
      </c>
      <c r="O584" t="s">
        <v>359</v>
      </c>
      <c r="P584" t="s">
        <v>270</v>
      </c>
      <c r="Q584" t="s">
        <v>263</v>
      </c>
      <c r="R584" t="s">
        <v>270</v>
      </c>
      <c r="S584" t="s">
        <v>327</v>
      </c>
      <c r="T584" t="s">
        <v>270</v>
      </c>
      <c r="U584" t="s">
        <v>317</v>
      </c>
      <c r="V584" t="s">
        <v>317</v>
      </c>
      <c r="W584" t="s">
        <v>263</v>
      </c>
      <c r="X584" t="s">
        <v>264</v>
      </c>
      <c r="Y584" t="s">
        <v>259</v>
      </c>
      <c r="AA584" t="s">
        <v>265</v>
      </c>
      <c r="AB584" t="s">
        <v>260</v>
      </c>
      <c r="AC584" t="s">
        <v>265</v>
      </c>
      <c r="AD584" t="s">
        <v>399</v>
      </c>
      <c r="AE584" t="str">
        <f t="shared" si="18"/>
        <v>Stephen Curry</v>
      </c>
      <c r="AF584" t="str">
        <f t="shared" si="19"/>
        <v>Stephen Curry</v>
      </c>
      <c r="AG584" s="4">
        <f>INDEX(PlayerInfo!B:B,MATCH($AE584,PlayerInfo!$A:$A,0))</f>
        <v>32216</v>
      </c>
      <c r="AH584" t="str">
        <f>INDEX(PlayerInfo!C:C,MATCH($AE584,PlayerInfo!$A:$A,0))</f>
        <v>Akron, OH</v>
      </c>
      <c r="AI584" t="str">
        <f>INDEX(PlayerInfo!D:D,MATCH($AE584,PlayerInfo!$A:$A,0))</f>
        <v>6'2</v>
      </c>
      <c r="AJ584">
        <f>INDEX(PlayerInfo!E:E,MATCH($AE584,PlayerInfo!$A:$A,0))</f>
        <v>185</v>
      </c>
      <c r="AK584" t="str">
        <f>INDEX(PlayerInfo!F:F,MATCH($AE584,PlayerInfo!$A:$A,0))</f>
        <v>Davidson</v>
      </c>
      <c r="AL584" t="str">
        <f>INDEX(PlayerInfo!G:G,MATCH($AE584,PlayerInfo!$A:$A,0))</f>
        <v>Rd 1, Pk 7 - GSW</v>
      </c>
    </row>
    <row r="585" spans="1:38" x14ac:dyDescent="0.25">
      <c r="A585" t="s">
        <v>64</v>
      </c>
      <c r="B585" t="s">
        <v>146</v>
      </c>
      <c r="C585" t="s">
        <v>209</v>
      </c>
      <c r="D585" t="s">
        <v>229</v>
      </c>
      <c r="E585" t="s">
        <v>247</v>
      </c>
      <c r="F585" t="s">
        <v>265</v>
      </c>
      <c r="G585" t="s">
        <v>283</v>
      </c>
      <c r="H585" t="s">
        <v>295</v>
      </c>
      <c r="I585" t="s">
        <v>299</v>
      </c>
      <c r="J585" t="s">
        <v>262</v>
      </c>
      <c r="K585" t="s">
        <v>306</v>
      </c>
      <c r="L585" t="s">
        <v>317</v>
      </c>
      <c r="M585" t="s">
        <v>263</v>
      </c>
      <c r="N585" t="s">
        <v>259</v>
      </c>
      <c r="O585" t="s">
        <v>353</v>
      </c>
      <c r="P585" t="s">
        <v>265</v>
      </c>
      <c r="Q585" t="s">
        <v>265</v>
      </c>
      <c r="R585" t="s">
        <v>264</v>
      </c>
      <c r="S585" t="s">
        <v>270</v>
      </c>
      <c r="T585" t="s">
        <v>265</v>
      </c>
      <c r="U585" t="s">
        <v>264</v>
      </c>
      <c r="V585" t="s">
        <v>265</v>
      </c>
      <c r="W585" t="s">
        <v>270</v>
      </c>
      <c r="X585" t="s">
        <v>264</v>
      </c>
      <c r="Y585" t="s">
        <v>265</v>
      </c>
      <c r="AA585" t="s">
        <v>270</v>
      </c>
      <c r="AB585" t="s">
        <v>310</v>
      </c>
      <c r="AC585" t="s">
        <v>265</v>
      </c>
      <c r="AE585" t="str">
        <f t="shared" si="18"/>
        <v>Gary Payton Ii</v>
      </c>
      <c r="AF585" t="str">
        <f t="shared" si="19"/>
        <v>Gary Payton II</v>
      </c>
      <c r="AG585" s="4">
        <f>INDEX(PlayerInfo!B:B,MATCH($AE585,PlayerInfo!$A:$A,0))</f>
        <v>33939</v>
      </c>
      <c r="AH585" t="str">
        <f>INDEX(PlayerInfo!C:C,MATCH($AE585,PlayerInfo!$A:$A,0))</f>
        <v>Seattle, WA</v>
      </c>
      <c r="AI585" t="str">
        <f>INDEX(PlayerInfo!D:D,MATCH($AE585,PlayerInfo!$A:$A,0))</f>
        <v>6'3</v>
      </c>
      <c r="AJ585">
        <f>INDEX(PlayerInfo!E:E,MATCH($AE585,PlayerInfo!$A:$A,0))</f>
        <v>195</v>
      </c>
      <c r="AK585" t="str">
        <f>INDEX(PlayerInfo!F:F,MATCH($AE585,PlayerInfo!$A:$A,0))</f>
        <v>Salt Lake CC/Oregon State</v>
      </c>
      <c r="AL585" t="str">
        <f>INDEX(PlayerInfo!G:G,MATCH($AE585,PlayerInfo!$A:$A,0))</f>
        <v>Undrafted</v>
      </c>
    </row>
    <row r="586" spans="1:38" x14ac:dyDescent="0.25">
      <c r="A586" t="s">
        <v>64</v>
      </c>
      <c r="B586" t="s">
        <v>146</v>
      </c>
      <c r="C586" t="s">
        <v>209</v>
      </c>
      <c r="D586" t="s">
        <v>227</v>
      </c>
      <c r="E586" t="s">
        <v>245</v>
      </c>
      <c r="F586" t="s">
        <v>263</v>
      </c>
      <c r="G586" t="s">
        <v>281</v>
      </c>
      <c r="H586" t="s">
        <v>295</v>
      </c>
      <c r="I586" t="s">
        <v>299</v>
      </c>
      <c r="J586" t="s">
        <v>314</v>
      </c>
      <c r="K586" t="s">
        <v>307</v>
      </c>
      <c r="L586" t="s">
        <v>307</v>
      </c>
      <c r="M586" t="s">
        <v>325</v>
      </c>
      <c r="N586" t="s">
        <v>327</v>
      </c>
      <c r="O586" t="s">
        <v>351</v>
      </c>
      <c r="P586" t="s">
        <v>263</v>
      </c>
      <c r="Q586" t="s">
        <v>263</v>
      </c>
      <c r="R586" t="s">
        <v>270</v>
      </c>
      <c r="S586" t="s">
        <v>325</v>
      </c>
      <c r="T586" t="s">
        <v>265</v>
      </c>
      <c r="U586" t="s">
        <v>270</v>
      </c>
      <c r="V586" t="s">
        <v>263</v>
      </c>
      <c r="W586" t="s">
        <v>264</v>
      </c>
      <c r="X586" t="s">
        <v>264</v>
      </c>
      <c r="Y586" t="s">
        <v>264</v>
      </c>
      <c r="AA586" t="s">
        <v>265</v>
      </c>
      <c r="AB586" t="s">
        <v>272</v>
      </c>
      <c r="AC586" t="s">
        <v>265</v>
      </c>
      <c r="AE586" t="str">
        <f t="shared" si="18"/>
        <v>Jordan Poole</v>
      </c>
      <c r="AF586" t="str">
        <f t="shared" si="19"/>
        <v>Jordan Poole</v>
      </c>
      <c r="AG586" s="4">
        <f>INDEX(PlayerInfo!B:B,MATCH($AE586,PlayerInfo!$A:$A,0))</f>
        <v>36330</v>
      </c>
      <c r="AH586" t="str">
        <f>INDEX(PlayerInfo!C:C,MATCH($AE586,PlayerInfo!$A:$A,0))</f>
        <v>Milwaukee, WI</v>
      </c>
      <c r="AI586" t="str">
        <f>INDEX(PlayerInfo!D:D,MATCH($AE586,PlayerInfo!$A:$A,0))</f>
        <v>6'4</v>
      </c>
      <c r="AJ586">
        <f>INDEX(PlayerInfo!E:E,MATCH($AE586,PlayerInfo!$A:$A,0))</f>
        <v>194</v>
      </c>
      <c r="AK586" t="str">
        <f>INDEX(PlayerInfo!F:F,MATCH($AE586,PlayerInfo!$A:$A,0))</f>
        <v>Michigan</v>
      </c>
      <c r="AL586" t="str">
        <f>INDEX(PlayerInfo!G:G,MATCH($AE586,PlayerInfo!$A:$A,0))</f>
        <v>Rd 1, Pk 28 - GSW</v>
      </c>
    </row>
    <row r="587" spans="1:38" x14ac:dyDescent="0.25">
      <c r="A587" t="s">
        <v>64</v>
      </c>
      <c r="B587" t="s">
        <v>146</v>
      </c>
      <c r="C587" t="s">
        <v>209</v>
      </c>
      <c r="D587" t="s">
        <v>228</v>
      </c>
      <c r="E587" t="s">
        <v>246</v>
      </c>
      <c r="F587" t="s">
        <v>264</v>
      </c>
      <c r="G587" t="s">
        <v>282</v>
      </c>
      <c r="H587" t="s">
        <v>297</v>
      </c>
      <c r="I587" t="s">
        <v>301</v>
      </c>
      <c r="J587" t="s">
        <v>260</v>
      </c>
      <c r="K587" t="s">
        <v>330</v>
      </c>
      <c r="L587" t="s">
        <v>272</v>
      </c>
      <c r="M587" t="s">
        <v>259</v>
      </c>
      <c r="N587" t="s">
        <v>261</v>
      </c>
      <c r="O587" t="s">
        <v>352</v>
      </c>
      <c r="P587" t="s">
        <v>265</v>
      </c>
      <c r="Q587" t="s">
        <v>265</v>
      </c>
      <c r="R587" t="s">
        <v>264</v>
      </c>
      <c r="S587" t="s">
        <v>270</v>
      </c>
      <c r="T587" t="s">
        <v>264</v>
      </c>
      <c r="U587" t="s">
        <v>270</v>
      </c>
      <c r="V587" t="s">
        <v>263</v>
      </c>
      <c r="W587" t="s">
        <v>264</v>
      </c>
      <c r="X587" t="s">
        <v>264</v>
      </c>
      <c r="Y587" t="s">
        <v>264</v>
      </c>
      <c r="AA587" t="s">
        <v>265</v>
      </c>
      <c r="AB587" t="s">
        <v>315</v>
      </c>
      <c r="AC587" t="s">
        <v>264</v>
      </c>
      <c r="AE587" t="str">
        <f t="shared" si="18"/>
        <v>Damion Lee</v>
      </c>
      <c r="AF587" t="str">
        <f t="shared" si="19"/>
        <v>Damion Lee</v>
      </c>
      <c r="AG587" s="4">
        <f>INDEX(PlayerInfo!B:B,MATCH($AE587,PlayerInfo!$A:$A,0))</f>
        <v>33898</v>
      </c>
      <c r="AH587" t="str">
        <f>INDEX(PlayerInfo!C:C,MATCH($AE587,PlayerInfo!$A:$A,0))</f>
        <v>Baltimore, MD</v>
      </c>
      <c r="AI587" t="str">
        <f>INDEX(PlayerInfo!D:D,MATCH($AE587,PlayerInfo!$A:$A,0))</f>
        <v>6'5</v>
      </c>
      <c r="AJ587">
        <f>INDEX(PlayerInfo!E:E,MATCH($AE587,PlayerInfo!$A:$A,0))</f>
        <v>210</v>
      </c>
      <c r="AK587" t="str">
        <f>INDEX(PlayerInfo!F:F,MATCH($AE587,PlayerInfo!$A:$A,0))</f>
        <v>Drexel/Louisville</v>
      </c>
      <c r="AL587" t="str">
        <f>INDEX(PlayerInfo!G:G,MATCH($AE587,PlayerInfo!$A:$A,0))</f>
        <v>Undrafted</v>
      </c>
    </row>
    <row r="588" spans="1:38" x14ac:dyDescent="0.25">
      <c r="A588" t="s">
        <v>64</v>
      </c>
      <c r="B588" t="s">
        <v>146</v>
      </c>
      <c r="C588" t="s">
        <v>209</v>
      </c>
      <c r="D588" t="s">
        <v>230</v>
      </c>
      <c r="E588" t="s">
        <v>248</v>
      </c>
      <c r="F588" t="s">
        <v>266</v>
      </c>
      <c r="G588" t="s">
        <v>284</v>
      </c>
      <c r="H588" t="s">
        <v>296</v>
      </c>
      <c r="I588" t="s">
        <v>300</v>
      </c>
      <c r="J588" t="s">
        <v>322</v>
      </c>
      <c r="K588" t="s">
        <v>322</v>
      </c>
      <c r="L588" t="s">
        <v>327</v>
      </c>
      <c r="M588" t="s">
        <v>263</v>
      </c>
      <c r="N588" t="s">
        <v>325</v>
      </c>
      <c r="O588" t="s">
        <v>354</v>
      </c>
      <c r="P588" t="s">
        <v>259</v>
      </c>
      <c r="Q588" t="s">
        <v>259</v>
      </c>
      <c r="R588" t="s">
        <v>265</v>
      </c>
      <c r="S588" t="s">
        <v>264</v>
      </c>
      <c r="T588" t="s">
        <v>270</v>
      </c>
      <c r="U588" t="s">
        <v>266</v>
      </c>
      <c r="V588" t="s">
        <v>259</v>
      </c>
      <c r="W588" t="s">
        <v>270</v>
      </c>
      <c r="X588" t="s">
        <v>270</v>
      </c>
      <c r="Y588" t="s">
        <v>263</v>
      </c>
      <c r="AA588" t="s">
        <v>265</v>
      </c>
      <c r="AB588" t="s">
        <v>322</v>
      </c>
      <c r="AC588" t="s">
        <v>265</v>
      </c>
      <c r="AE588" t="str">
        <f t="shared" si="18"/>
        <v>Nemanja Bjelica</v>
      </c>
      <c r="AF588" t="str">
        <f t="shared" si="19"/>
        <v>Nemanja Bjelica</v>
      </c>
      <c r="AG588" s="4">
        <f>INDEX(PlayerInfo!B:B,MATCH($AE588,PlayerInfo!$A:$A,0))</f>
        <v>32272</v>
      </c>
      <c r="AH588" t="str">
        <f>INDEX(PlayerInfo!C:C,MATCH($AE588,PlayerInfo!$A:$A,0))</f>
        <v>Belgrade, Serbia</v>
      </c>
      <c r="AI588" t="str">
        <f>INDEX(PlayerInfo!D:D,MATCH($AE588,PlayerInfo!$A:$A,0))</f>
        <v>6'9</v>
      </c>
      <c r="AJ588">
        <f>INDEX(PlayerInfo!E:E,MATCH($AE588,PlayerInfo!$A:$A,0))</f>
        <v>234</v>
      </c>
      <c r="AK588" t="str">
        <f>INDEX(PlayerInfo!F:F,MATCH($AE588,PlayerInfo!$A:$A,0))</f>
        <v>-</v>
      </c>
      <c r="AL588" t="str">
        <f>INDEX(PlayerInfo!G:G,MATCH($AE588,PlayerInfo!$A:$A,0))</f>
        <v>Rd 2, Pk 35 - WAS</v>
      </c>
    </row>
    <row r="589" spans="1:38" x14ac:dyDescent="0.25">
      <c r="A589" t="s">
        <v>64</v>
      </c>
      <c r="B589" t="s">
        <v>146</v>
      </c>
      <c r="C589" t="s">
        <v>209</v>
      </c>
      <c r="D589" t="s">
        <v>231</v>
      </c>
      <c r="E589" t="s">
        <v>249</v>
      </c>
      <c r="F589" t="s">
        <v>267</v>
      </c>
      <c r="G589" t="s">
        <v>285</v>
      </c>
      <c r="H589" t="s">
        <v>296</v>
      </c>
      <c r="I589" t="s">
        <v>300</v>
      </c>
      <c r="J589" t="s">
        <v>307</v>
      </c>
      <c r="K589" t="s">
        <v>343</v>
      </c>
      <c r="L589" t="s">
        <v>274</v>
      </c>
      <c r="M589" t="s">
        <v>266</v>
      </c>
      <c r="N589" t="s">
        <v>272</v>
      </c>
      <c r="O589" t="s">
        <v>355</v>
      </c>
      <c r="P589" t="s">
        <v>270</v>
      </c>
      <c r="Q589" t="s">
        <v>270</v>
      </c>
      <c r="R589" t="s">
        <v>259</v>
      </c>
      <c r="S589" t="s">
        <v>259</v>
      </c>
      <c r="T589" t="s">
        <v>265</v>
      </c>
      <c r="U589" t="s">
        <v>261</v>
      </c>
      <c r="V589" t="s">
        <v>265</v>
      </c>
      <c r="W589" t="s">
        <v>265</v>
      </c>
      <c r="X589" t="s">
        <v>265</v>
      </c>
      <c r="Y589" t="s">
        <v>264</v>
      </c>
      <c r="AA589" t="s">
        <v>265</v>
      </c>
      <c r="AB589" t="s">
        <v>312</v>
      </c>
      <c r="AC589" t="s">
        <v>264</v>
      </c>
      <c r="AE589" t="str">
        <f t="shared" si="18"/>
        <v>Jonathan Kuminga</v>
      </c>
      <c r="AF589" t="str">
        <f t="shared" si="19"/>
        <v>Jonathan Kuminga</v>
      </c>
      <c r="AG589" s="4">
        <f>INDEX(PlayerInfo!B:B,MATCH($AE589,PlayerInfo!$A:$A,0))</f>
        <v>37535</v>
      </c>
      <c r="AH589" t="str">
        <f>INDEX(PlayerInfo!C:C,MATCH($AE589,PlayerInfo!$A:$A,0))</f>
        <v>Goma, DR Congo</v>
      </c>
      <c r="AI589" t="str">
        <f>INDEX(PlayerInfo!D:D,MATCH($AE589,PlayerInfo!$A:$A,0))</f>
        <v>6'7</v>
      </c>
      <c r="AJ589">
        <f>INDEX(PlayerInfo!E:E,MATCH($AE589,PlayerInfo!$A:$A,0))</f>
        <v>225</v>
      </c>
      <c r="AK589" t="str">
        <f>INDEX(PlayerInfo!F:F,MATCH($AE589,PlayerInfo!$A:$A,0))</f>
        <v>NBA G League</v>
      </c>
      <c r="AL589" t="str">
        <f>INDEX(PlayerInfo!G:G,MATCH($AE589,PlayerInfo!$A:$A,0))</f>
        <v>Rd 1, Pk 7 - GSW</v>
      </c>
    </row>
    <row r="590" spans="1:38" x14ac:dyDescent="0.25">
      <c r="A590" t="s">
        <v>64</v>
      </c>
      <c r="B590" t="s">
        <v>146</v>
      </c>
      <c r="C590" t="s">
        <v>209</v>
      </c>
      <c r="D590" t="s">
        <v>232</v>
      </c>
      <c r="E590" t="s">
        <v>250</v>
      </c>
      <c r="F590" t="s">
        <v>268</v>
      </c>
      <c r="G590" t="s">
        <v>286</v>
      </c>
      <c r="H590" t="s">
        <v>296</v>
      </c>
      <c r="I590" t="s">
        <v>300</v>
      </c>
      <c r="J590" t="s">
        <v>317</v>
      </c>
      <c r="K590" t="s">
        <v>269</v>
      </c>
      <c r="L590" t="s">
        <v>263</v>
      </c>
      <c r="M590" t="s">
        <v>264</v>
      </c>
      <c r="N590" t="s">
        <v>259</v>
      </c>
      <c r="O590" t="s">
        <v>356</v>
      </c>
      <c r="P590" t="s">
        <v>264</v>
      </c>
      <c r="Q590" t="s">
        <v>270</v>
      </c>
      <c r="R590" t="s">
        <v>265</v>
      </c>
      <c r="S590" t="s">
        <v>264</v>
      </c>
      <c r="T590" t="s">
        <v>264</v>
      </c>
      <c r="U590" t="s">
        <v>263</v>
      </c>
      <c r="V590" t="s">
        <v>264</v>
      </c>
      <c r="W590" t="s">
        <v>265</v>
      </c>
      <c r="X590" t="s">
        <v>265</v>
      </c>
      <c r="Y590" t="s">
        <v>264</v>
      </c>
      <c r="AA590" t="s">
        <v>265</v>
      </c>
      <c r="AB590" t="s">
        <v>325</v>
      </c>
      <c r="AC590" t="s">
        <v>264</v>
      </c>
      <c r="AE590" t="str">
        <f t="shared" si="18"/>
        <v>Juan Toscano-Anderson</v>
      </c>
      <c r="AF590" t="str">
        <f t="shared" si="19"/>
        <v>Juan Toscano-Anderson</v>
      </c>
      <c r="AG590" s="4">
        <f>INDEX(PlayerInfo!B:B,MATCH($AE590,PlayerInfo!$A:$A,0))</f>
        <v>34069</v>
      </c>
      <c r="AH590" t="str">
        <f>INDEX(PlayerInfo!C:C,MATCH($AE590,PlayerInfo!$A:$A,0))</f>
        <v>Oakland, CA</v>
      </c>
      <c r="AI590" t="str">
        <f>INDEX(PlayerInfo!D:D,MATCH($AE590,PlayerInfo!$A:$A,0))</f>
        <v>6'6</v>
      </c>
      <c r="AJ590">
        <f>INDEX(PlayerInfo!E:E,MATCH($AE590,PlayerInfo!$A:$A,0))</f>
        <v>209</v>
      </c>
      <c r="AK590" t="str">
        <f>INDEX(PlayerInfo!F:F,MATCH($AE590,PlayerInfo!$A:$A,0))</f>
        <v>Marquette</v>
      </c>
      <c r="AL590" t="str">
        <f>INDEX(PlayerInfo!G:G,MATCH($AE590,PlayerInfo!$A:$A,0))</f>
        <v>Undrafted</v>
      </c>
    </row>
    <row r="591" spans="1:38" x14ac:dyDescent="0.25">
      <c r="A591" t="s">
        <v>64</v>
      </c>
      <c r="B591" t="s">
        <v>146</v>
      </c>
      <c r="C591" t="s">
        <v>209</v>
      </c>
      <c r="D591" t="s">
        <v>223</v>
      </c>
      <c r="E591" t="s">
        <v>241</v>
      </c>
      <c r="F591" t="s">
        <v>259</v>
      </c>
      <c r="G591" t="s">
        <v>277</v>
      </c>
      <c r="H591" t="s">
        <v>295</v>
      </c>
      <c r="I591" t="s">
        <v>299</v>
      </c>
      <c r="J591" t="s">
        <v>317</v>
      </c>
      <c r="K591" t="s">
        <v>310</v>
      </c>
      <c r="L591" t="s">
        <v>263</v>
      </c>
      <c r="M591" t="s">
        <v>264</v>
      </c>
      <c r="N591" t="s">
        <v>263</v>
      </c>
      <c r="O591" t="s">
        <v>347</v>
      </c>
      <c r="P591" t="s">
        <v>265</v>
      </c>
      <c r="Q591" t="s">
        <v>265</v>
      </c>
      <c r="R591" t="s">
        <v>264</v>
      </c>
      <c r="S591" t="s">
        <v>264</v>
      </c>
      <c r="T591" t="s">
        <v>265</v>
      </c>
      <c r="U591" t="s">
        <v>270</v>
      </c>
      <c r="V591" t="s">
        <v>265</v>
      </c>
      <c r="W591" t="s">
        <v>270</v>
      </c>
      <c r="X591" t="s">
        <v>265</v>
      </c>
      <c r="Y591" t="s">
        <v>265</v>
      </c>
      <c r="AA591" t="s">
        <v>265</v>
      </c>
      <c r="AB591" t="s">
        <v>325</v>
      </c>
      <c r="AC591" t="s">
        <v>264</v>
      </c>
      <c r="AE591" t="str">
        <f t="shared" si="18"/>
        <v>Moses Moody</v>
      </c>
      <c r="AF591" t="str">
        <f t="shared" si="19"/>
        <v>Moses Moody</v>
      </c>
      <c r="AG591" s="4">
        <f>INDEX(PlayerInfo!B:B,MATCH($AE591,PlayerInfo!$A:$A,0))</f>
        <v>37407</v>
      </c>
      <c r="AH591" t="str">
        <f>INDEX(PlayerInfo!C:C,MATCH($AE591,PlayerInfo!$A:$A,0))</f>
        <v>Little Rock, AK</v>
      </c>
      <c r="AI591" t="str">
        <f>INDEX(PlayerInfo!D:D,MATCH($AE591,PlayerInfo!$A:$A,0))</f>
        <v>6'5</v>
      </c>
      <c r="AJ591">
        <f>INDEX(PlayerInfo!E:E,MATCH($AE591,PlayerInfo!$A:$A,0))</f>
        <v>211</v>
      </c>
      <c r="AK591" t="str">
        <f>INDEX(PlayerInfo!F:F,MATCH($AE591,PlayerInfo!$A:$A,0))</f>
        <v>Arkansas</v>
      </c>
      <c r="AL591" t="str">
        <f>INDEX(PlayerInfo!G:G,MATCH($AE591,PlayerInfo!$A:$A,0))</f>
        <v>Rd 1, Pk 14 - GSW</v>
      </c>
    </row>
    <row r="592" spans="1:38" x14ac:dyDescent="0.25">
      <c r="A592" t="s">
        <v>64</v>
      </c>
      <c r="B592" t="s">
        <v>146</v>
      </c>
      <c r="C592" t="s">
        <v>209</v>
      </c>
      <c r="D592" t="s">
        <v>234</v>
      </c>
      <c r="E592" t="s">
        <v>252</v>
      </c>
      <c r="F592" t="s">
        <v>270</v>
      </c>
      <c r="G592" t="s">
        <v>288</v>
      </c>
      <c r="H592" t="s">
        <v>295</v>
      </c>
      <c r="I592" t="s">
        <v>299</v>
      </c>
      <c r="J592" t="s">
        <v>261</v>
      </c>
      <c r="K592" t="s">
        <v>266</v>
      </c>
      <c r="L592" t="s">
        <v>265</v>
      </c>
      <c r="M592" t="s">
        <v>265</v>
      </c>
      <c r="N592" t="s">
        <v>264</v>
      </c>
      <c r="O592" t="s">
        <v>358</v>
      </c>
      <c r="P592" t="s">
        <v>265</v>
      </c>
      <c r="Q592" t="s">
        <v>265</v>
      </c>
      <c r="R592" t="s">
        <v>265</v>
      </c>
      <c r="S592" t="s">
        <v>264</v>
      </c>
      <c r="T592" t="s">
        <v>265</v>
      </c>
      <c r="U592" t="s">
        <v>265</v>
      </c>
      <c r="V592" t="s">
        <v>270</v>
      </c>
      <c r="W592" t="s">
        <v>265</v>
      </c>
      <c r="X592" t="s">
        <v>265</v>
      </c>
      <c r="Y592" t="s">
        <v>265</v>
      </c>
      <c r="AA592" t="s">
        <v>265</v>
      </c>
      <c r="AB592" t="s">
        <v>261</v>
      </c>
      <c r="AC592" t="s">
        <v>264</v>
      </c>
      <c r="AE592" t="str">
        <f t="shared" si="18"/>
        <v>Chris Chiozza</v>
      </c>
      <c r="AF592" t="str">
        <f t="shared" si="19"/>
        <v>Chris Chiozza</v>
      </c>
      <c r="AG592" s="4">
        <f>INDEX(PlayerInfo!B:B,MATCH($AE592,PlayerInfo!$A:$A,0))</f>
        <v>35024</v>
      </c>
      <c r="AH592" t="str">
        <f>INDEX(PlayerInfo!C:C,MATCH($AE592,PlayerInfo!$A:$A,0))</f>
        <v>Memphis, TN</v>
      </c>
      <c r="AI592" t="str">
        <f>INDEX(PlayerInfo!D:D,MATCH($AE592,PlayerInfo!$A:$A,0))</f>
        <v>5'11</v>
      </c>
      <c r="AJ592">
        <f>INDEX(PlayerInfo!E:E,MATCH($AE592,PlayerInfo!$A:$A,0))</f>
        <v>175</v>
      </c>
      <c r="AK592" t="str">
        <f>INDEX(PlayerInfo!F:F,MATCH($AE592,PlayerInfo!$A:$A,0))</f>
        <v>Florida</v>
      </c>
      <c r="AL592" t="str">
        <f>INDEX(PlayerInfo!G:G,MATCH($AE592,PlayerInfo!$A:$A,0))</f>
        <v>Undrafted</v>
      </c>
    </row>
    <row r="593" spans="1:38" x14ac:dyDescent="0.25">
      <c r="A593" t="s">
        <v>64</v>
      </c>
      <c r="B593" t="s">
        <v>146</v>
      </c>
      <c r="C593" t="s">
        <v>209</v>
      </c>
      <c r="D593" t="s">
        <v>224</v>
      </c>
      <c r="E593" t="s">
        <v>242</v>
      </c>
      <c r="F593" t="s">
        <v>260</v>
      </c>
      <c r="G593" t="s">
        <v>278</v>
      </c>
      <c r="H593" t="s">
        <v>296</v>
      </c>
      <c r="I593" t="s">
        <v>300</v>
      </c>
      <c r="J593" t="s">
        <v>265</v>
      </c>
      <c r="K593" t="s">
        <v>265</v>
      </c>
      <c r="L593" t="s">
        <v>265</v>
      </c>
      <c r="M593" t="s">
        <v>265</v>
      </c>
      <c r="N593" t="s">
        <v>265</v>
      </c>
      <c r="O593" t="s">
        <v>348</v>
      </c>
      <c r="P593" t="s">
        <v>265</v>
      </c>
      <c r="Q593" t="s">
        <v>265</v>
      </c>
      <c r="R593" t="s">
        <v>265</v>
      </c>
      <c r="S593" t="s">
        <v>265</v>
      </c>
      <c r="T593" t="s">
        <v>265</v>
      </c>
      <c r="U593" t="s">
        <v>265</v>
      </c>
      <c r="V593" t="s">
        <v>265</v>
      </c>
      <c r="W593" t="s">
        <v>265</v>
      </c>
      <c r="X593" t="s">
        <v>265</v>
      </c>
      <c r="Y593" t="s">
        <v>265</v>
      </c>
      <c r="AA593" t="s">
        <v>265</v>
      </c>
      <c r="AB593" t="s">
        <v>265</v>
      </c>
      <c r="AC593" t="s">
        <v>265</v>
      </c>
      <c r="AE593" t="str">
        <f t="shared" si="18"/>
        <v>Draymond Green</v>
      </c>
      <c r="AF593" t="str">
        <f t="shared" si="19"/>
        <v>Draymond Green</v>
      </c>
      <c r="AG593" s="4">
        <f>INDEX(PlayerInfo!B:B,MATCH($AE593,PlayerInfo!$A:$A,0))</f>
        <v>32936</v>
      </c>
      <c r="AH593" t="str">
        <f>INDEX(PlayerInfo!C:C,MATCH($AE593,PlayerInfo!$A:$A,0))</f>
        <v>Saginaw, MI</v>
      </c>
      <c r="AI593" t="str">
        <f>INDEX(PlayerInfo!D:D,MATCH($AE593,PlayerInfo!$A:$A,0))</f>
        <v>6'6</v>
      </c>
      <c r="AJ593">
        <f>INDEX(PlayerInfo!E:E,MATCH($AE593,PlayerInfo!$A:$A,0))</f>
        <v>230</v>
      </c>
      <c r="AK593" t="str">
        <f>INDEX(PlayerInfo!F:F,MATCH($AE593,PlayerInfo!$A:$A,0))</f>
        <v>Michigan State</v>
      </c>
      <c r="AL593" t="str">
        <f>INDEX(PlayerInfo!G:G,MATCH($AE593,PlayerInfo!$A:$A,0))</f>
        <v>Rd 2, Pk 35 - GSW</v>
      </c>
    </row>
    <row r="594" spans="1:38" x14ac:dyDescent="0.25">
      <c r="A594" t="s">
        <v>64</v>
      </c>
      <c r="B594" t="s">
        <v>146</v>
      </c>
      <c r="C594" t="s">
        <v>209</v>
      </c>
      <c r="D594" t="s">
        <v>236</v>
      </c>
      <c r="E594" t="s">
        <v>254</v>
      </c>
      <c r="F594" t="s">
        <v>272</v>
      </c>
      <c r="G594" t="s">
        <v>290</v>
      </c>
      <c r="H594" t="s">
        <v>297</v>
      </c>
      <c r="I594" t="s">
        <v>301</v>
      </c>
      <c r="J594" t="s">
        <v>265</v>
      </c>
      <c r="K594" t="s">
        <v>265</v>
      </c>
      <c r="L594" t="s">
        <v>265</v>
      </c>
      <c r="M594" t="s">
        <v>265</v>
      </c>
      <c r="N594" t="s">
        <v>265</v>
      </c>
      <c r="O594" t="s">
        <v>360</v>
      </c>
      <c r="P594" t="s">
        <v>265</v>
      </c>
      <c r="Q594" t="s">
        <v>265</v>
      </c>
      <c r="R594" t="s">
        <v>265</v>
      </c>
      <c r="S594" t="s">
        <v>265</v>
      </c>
      <c r="T594" t="s">
        <v>265</v>
      </c>
      <c r="U594" t="s">
        <v>265</v>
      </c>
      <c r="V594" t="s">
        <v>265</v>
      </c>
      <c r="W594" t="s">
        <v>265</v>
      </c>
      <c r="X594" t="s">
        <v>265</v>
      </c>
      <c r="Y594" t="s">
        <v>265</v>
      </c>
      <c r="AA594" t="s">
        <v>265</v>
      </c>
      <c r="AB594" t="s">
        <v>265</v>
      </c>
      <c r="AC594" t="s">
        <v>265</v>
      </c>
      <c r="AE594" t="str">
        <f t="shared" si="18"/>
        <v>Andre Iguodala</v>
      </c>
      <c r="AF594" t="str">
        <f t="shared" si="19"/>
        <v>Andre Iguodala</v>
      </c>
      <c r="AG594" s="4">
        <f>INDEX(PlayerInfo!B:B,MATCH($AE594,PlayerInfo!$A:$A,0))</f>
        <v>30709</v>
      </c>
      <c r="AH594" t="str">
        <f>INDEX(PlayerInfo!C:C,MATCH($AE594,PlayerInfo!$A:$A,0))</f>
        <v>Springfield, IL</v>
      </c>
      <c r="AI594" t="str">
        <f>INDEX(PlayerInfo!D:D,MATCH($AE594,PlayerInfo!$A:$A,0))</f>
        <v>6'6</v>
      </c>
      <c r="AJ594">
        <f>INDEX(PlayerInfo!E:E,MATCH($AE594,PlayerInfo!$A:$A,0))</f>
        <v>215</v>
      </c>
      <c r="AK594" t="str">
        <f>INDEX(PlayerInfo!F:F,MATCH($AE594,PlayerInfo!$A:$A,0))</f>
        <v>Arizona</v>
      </c>
      <c r="AL594" t="str">
        <f>INDEX(PlayerInfo!G:G,MATCH($AE594,PlayerInfo!$A:$A,0))</f>
        <v>Rd 1, Pk 9 - PHI</v>
      </c>
    </row>
    <row r="595" spans="1:38" x14ac:dyDescent="0.25">
      <c r="A595" t="s">
        <v>64</v>
      </c>
      <c r="B595" t="s">
        <v>146</v>
      </c>
      <c r="C595" t="s">
        <v>209</v>
      </c>
      <c r="D595" t="s">
        <v>233</v>
      </c>
      <c r="E595" t="s">
        <v>251</v>
      </c>
      <c r="F595" t="s">
        <v>269</v>
      </c>
      <c r="G595" t="s">
        <v>287</v>
      </c>
      <c r="H595" t="s">
        <v>295</v>
      </c>
      <c r="I595" t="s">
        <v>299</v>
      </c>
      <c r="J595" t="s">
        <v>265</v>
      </c>
      <c r="K595" t="s">
        <v>265</v>
      </c>
      <c r="L595" t="s">
        <v>265</v>
      </c>
      <c r="M595" t="s">
        <v>265</v>
      </c>
      <c r="N595" t="s">
        <v>265</v>
      </c>
      <c r="O595" t="s">
        <v>357</v>
      </c>
      <c r="P595" t="s">
        <v>265</v>
      </c>
      <c r="Q595" t="s">
        <v>265</v>
      </c>
      <c r="R595" t="s">
        <v>265</v>
      </c>
      <c r="S595" t="s">
        <v>265</v>
      </c>
      <c r="T595" t="s">
        <v>265</v>
      </c>
      <c r="U595" t="s">
        <v>265</v>
      </c>
      <c r="V595" t="s">
        <v>265</v>
      </c>
      <c r="W595" t="s">
        <v>265</v>
      </c>
      <c r="X595" t="s">
        <v>265</v>
      </c>
      <c r="Y595" t="s">
        <v>265</v>
      </c>
      <c r="AA595" t="s">
        <v>265</v>
      </c>
      <c r="AB595" t="s">
        <v>265</v>
      </c>
      <c r="AC595" t="s">
        <v>265</v>
      </c>
      <c r="AE595" t="str">
        <f t="shared" si="18"/>
        <v>Quinndary Weatherspoon</v>
      </c>
      <c r="AF595" t="str">
        <f t="shared" si="19"/>
        <v>Quinndary Weatherspoon</v>
      </c>
      <c r="AG595" s="4">
        <f>INDEX(PlayerInfo!B:B,MATCH($AE595,PlayerInfo!$A:$A,0))</f>
        <v>35318</v>
      </c>
      <c r="AH595" t="str">
        <f>INDEX(PlayerInfo!C:C,MATCH($AE595,PlayerInfo!$A:$A,0))</f>
        <v>Canton, Mississippi</v>
      </c>
      <c r="AI595" t="str">
        <f>INDEX(PlayerInfo!D:D,MATCH($AE595,PlayerInfo!$A:$A,0))</f>
        <v>6'3</v>
      </c>
      <c r="AJ595">
        <f>INDEX(PlayerInfo!E:E,MATCH($AE595,PlayerInfo!$A:$A,0))</f>
        <v>205</v>
      </c>
      <c r="AK595" t="str">
        <f>INDEX(PlayerInfo!F:F,MATCH($AE595,PlayerInfo!$A:$A,0))</f>
        <v>Mississippi State</v>
      </c>
      <c r="AL595" t="str">
        <f>INDEX(PlayerInfo!G:G,MATCH($AE595,PlayerInfo!$A:$A,0))</f>
        <v>Rd 2, Pk 49 - SAS</v>
      </c>
    </row>
    <row r="596" spans="1:38" x14ac:dyDescent="0.25">
      <c r="A596" t="s">
        <v>64</v>
      </c>
      <c r="B596" t="s">
        <v>146</v>
      </c>
      <c r="C596" t="s">
        <v>209</v>
      </c>
      <c r="D596" t="s">
        <v>239</v>
      </c>
      <c r="E596" t="s">
        <v>257</v>
      </c>
      <c r="F596" t="s">
        <v>275</v>
      </c>
      <c r="G596" t="s">
        <v>293</v>
      </c>
      <c r="H596" t="s">
        <v>298</v>
      </c>
      <c r="I596" t="s">
        <v>302</v>
      </c>
      <c r="J596" t="s">
        <v>265</v>
      </c>
      <c r="K596" t="s">
        <v>265</v>
      </c>
      <c r="L596" t="s">
        <v>265</v>
      </c>
      <c r="M596" t="s">
        <v>265</v>
      </c>
      <c r="N596" t="s">
        <v>265</v>
      </c>
      <c r="O596" t="s">
        <v>363</v>
      </c>
      <c r="P596" t="s">
        <v>265</v>
      </c>
      <c r="Q596" t="s">
        <v>265</v>
      </c>
      <c r="R596" t="s">
        <v>265</v>
      </c>
      <c r="S596" t="s">
        <v>265</v>
      </c>
      <c r="T596" t="s">
        <v>265</v>
      </c>
      <c r="U596" t="s">
        <v>265</v>
      </c>
      <c r="V596" t="s">
        <v>265</v>
      </c>
      <c r="W596" t="s">
        <v>265</v>
      </c>
      <c r="X596" t="s">
        <v>265</v>
      </c>
      <c r="Y596" t="s">
        <v>265</v>
      </c>
      <c r="AA596" t="s">
        <v>265</v>
      </c>
      <c r="AB596" t="s">
        <v>265</v>
      </c>
      <c r="AC596" t="s">
        <v>265</v>
      </c>
      <c r="AE596" t="str">
        <f t="shared" si="18"/>
        <v>James Wiseman</v>
      </c>
      <c r="AF596" t="str">
        <f t="shared" si="19"/>
        <v>James Wiseman</v>
      </c>
      <c r="AG596" s="4">
        <f>INDEX(PlayerInfo!B:B,MATCH($AE596,PlayerInfo!$A:$A,0))</f>
        <v>36981</v>
      </c>
      <c r="AH596" t="str">
        <f>INDEX(PlayerInfo!C:C,MATCH($AE596,PlayerInfo!$A:$A,0))</f>
        <v>Nashville, TN</v>
      </c>
      <c r="AI596" t="str">
        <f>INDEX(PlayerInfo!D:D,MATCH($AE596,PlayerInfo!$A:$A,0))</f>
        <v>7'0</v>
      </c>
      <c r="AJ596">
        <f>INDEX(PlayerInfo!E:E,MATCH($AE596,PlayerInfo!$A:$A,0))</f>
        <v>240</v>
      </c>
      <c r="AK596" t="str">
        <f>INDEX(PlayerInfo!F:F,MATCH($AE596,PlayerInfo!$A:$A,0))</f>
        <v>Memphis</v>
      </c>
      <c r="AL596" t="str">
        <f>INDEX(PlayerInfo!G:G,MATCH($AE596,PlayerInfo!$A:$A,0))</f>
        <v>Rd 1, Pk 2 - GSW</v>
      </c>
    </row>
    <row r="597" spans="1:38" x14ac:dyDescent="0.25">
      <c r="A597" t="s">
        <v>65</v>
      </c>
      <c r="B597" t="s">
        <v>147</v>
      </c>
      <c r="C597" t="s">
        <v>198</v>
      </c>
      <c r="D597" t="s">
        <v>238</v>
      </c>
      <c r="E597" t="s">
        <v>256</v>
      </c>
      <c r="F597" t="s">
        <v>274</v>
      </c>
      <c r="G597" t="s">
        <v>292</v>
      </c>
      <c r="H597" t="s">
        <v>296</v>
      </c>
      <c r="I597" t="s">
        <v>300</v>
      </c>
      <c r="J597" t="s">
        <v>308</v>
      </c>
      <c r="K597" t="s">
        <v>338</v>
      </c>
      <c r="L597" t="s">
        <v>305</v>
      </c>
      <c r="M597" t="s">
        <v>325</v>
      </c>
      <c r="N597" t="s">
        <v>307</v>
      </c>
      <c r="O597" t="s">
        <v>362</v>
      </c>
      <c r="P597" t="s">
        <v>264</v>
      </c>
      <c r="Q597" t="s">
        <v>270</v>
      </c>
      <c r="R597" t="s">
        <v>264</v>
      </c>
      <c r="S597" t="s">
        <v>261</v>
      </c>
      <c r="T597" t="s">
        <v>264</v>
      </c>
      <c r="U597" t="s">
        <v>259</v>
      </c>
      <c r="V597" t="s">
        <v>264</v>
      </c>
      <c r="W597" t="s">
        <v>263</v>
      </c>
      <c r="X597" t="s">
        <v>270</v>
      </c>
      <c r="Y597" t="s">
        <v>264</v>
      </c>
      <c r="AA597" t="s">
        <v>264</v>
      </c>
      <c r="AB597" t="s">
        <v>327</v>
      </c>
      <c r="AC597" t="s">
        <v>264</v>
      </c>
      <c r="AD597" t="s">
        <v>396</v>
      </c>
      <c r="AE597" t="str">
        <f t="shared" si="18"/>
        <v>Andrew Wiggins</v>
      </c>
      <c r="AF597" t="str">
        <f t="shared" si="19"/>
        <v>Andrew Wiggins</v>
      </c>
      <c r="AG597" s="4">
        <f>INDEX(PlayerInfo!B:B,MATCH($AE597,PlayerInfo!$A:$A,0))</f>
        <v>34753</v>
      </c>
      <c r="AH597" t="str">
        <f>INDEX(PlayerInfo!C:C,MATCH($AE597,PlayerInfo!$A:$A,0))</f>
        <v>Toronto, ON</v>
      </c>
      <c r="AI597" t="str">
        <f>INDEX(PlayerInfo!D:D,MATCH($AE597,PlayerInfo!$A:$A,0))</f>
        <v>6'7</v>
      </c>
      <c r="AJ597">
        <f>INDEX(PlayerInfo!E:E,MATCH($AE597,PlayerInfo!$A:$A,0))</f>
        <v>197</v>
      </c>
      <c r="AK597" t="str">
        <f>INDEX(PlayerInfo!F:F,MATCH($AE597,PlayerInfo!$A:$A,0))</f>
        <v>Kansas</v>
      </c>
      <c r="AL597" t="str">
        <f>INDEX(PlayerInfo!G:G,MATCH($AE597,PlayerInfo!$A:$A,0))</f>
        <v>Rd 1, Pk 1 - CLE</v>
      </c>
    </row>
    <row r="598" spans="1:38" x14ac:dyDescent="0.25">
      <c r="A598" t="s">
        <v>65</v>
      </c>
      <c r="B598" t="s">
        <v>147</v>
      </c>
      <c r="C598" t="s">
        <v>198</v>
      </c>
      <c r="D598" t="s">
        <v>237</v>
      </c>
      <c r="E598" t="s">
        <v>255</v>
      </c>
      <c r="F598" t="s">
        <v>273</v>
      </c>
      <c r="G598" t="s">
        <v>291</v>
      </c>
      <c r="H598" t="s">
        <v>296</v>
      </c>
      <c r="I598" t="s">
        <v>300</v>
      </c>
      <c r="J598" t="s">
        <v>271</v>
      </c>
      <c r="K598" t="s">
        <v>308</v>
      </c>
      <c r="L598" t="s">
        <v>321</v>
      </c>
      <c r="M598" t="s">
        <v>261</v>
      </c>
      <c r="N598" t="s">
        <v>317</v>
      </c>
      <c r="O598" t="s">
        <v>361</v>
      </c>
      <c r="P598" t="s">
        <v>265</v>
      </c>
      <c r="Q598" t="s">
        <v>265</v>
      </c>
      <c r="R598" t="s">
        <v>263</v>
      </c>
      <c r="S598" t="s">
        <v>259</v>
      </c>
      <c r="T598" t="s">
        <v>265</v>
      </c>
      <c r="U598" t="s">
        <v>266</v>
      </c>
      <c r="V598" t="s">
        <v>264</v>
      </c>
      <c r="W598" t="s">
        <v>265</v>
      </c>
      <c r="X598" t="s">
        <v>263</v>
      </c>
      <c r="Y598" t="s">
        <v>265</v>
      </c>
      <c r="AA598" t="s">
        <v>264</v>
      </c>
      <c r="AB598" t="s">
        <v>317</v>
      </c>
      <c r="AC598" t="s">
        <v>264</v>
      </c>
      <c r="AD598" t="s">
        <v>397</v>
      </c>
      <c r="AE598" t="str">
        <f t="shared" si="18"/>
        <v>Otto Porter Jr</v>
      </c>
      <c r="AF598" t="str">
        <f t="shared" si="19"/>
        <v>Otto Porter Jr</v>
      </c>
      <c r="AG598" s="4">
        <f>INDEX(PlayerInfo!B:B,MATCH($AE598,PlayerInfo!$A:$A,0))</f>
        <v>34123</v>
      </c>
      <c r="AH598" t="str">
        <f>INDEX(PlayerInfo!C:C,MATCH($AE598,PlayerInfo!$A:$A,0))</f>
        <v>St. Louis, MO</v>
      </c>
      <c r="AI598" t="str">
        <f>INDEX(PlayerInfo!D:D,MATCH($AE598,PlayerInfo!$A:$A,0))</f>
        <v>6'8</v>
      </c>
      <c r="AJ598">
        <f>INDEX(PlayerInfo!E:E,MATCH($AE598,PlayerInfo!$A:$A,0))</f>
        <v>200</v>
      </c>
      <c r="AK598" t="str">
        <f>INDEX(PlayerInfo!F:F,MATCH($AE598,PlayerInfo!$A:$A,0))</f>
        <v>Georgetown</v>
      </c>
      <c r="AL598" t="str">
        <f>INDEX(PlayerInfo!G:G,MATCH($AE598,PlayerInfo!$A:$A,0))</f>
        <v>Rd 1, Pk 3 - WAS</v>
      </c>
    </row>
    <row r="599" spans="1:38" x14ac:dyDescent="0.25">
      <c r="A599" t="s">
        <v>65</v>
      </c>
      <c r="B599" t="s">
        <v>147</v>
      </c>
      <c r="C599" t="s">
        <v>198</v>
      </c>
      <c r="D599" t="s">
        <v>225</v>
      </c>
      <c r="E599" t="s">
        <v>243</v>
      </c>
      <c r="F599" t="s">
        <v>261</v>
      </c>
      <c r="G599" t="s">
        <v>279</v>
      </c>
      <c r="H599" t="s">
        <v>296</v>
      </c>
      <c r="I599" t="s">
        <v>300</v>
      </c>
      <c r="J599" t="s">
        <v>313</v>
      </c>
      <c r="K599" t="s">
        <v>308</v>
      </c>
      <c r="L599" t="s">
        <v>327</v>
      </c>
      <c r="M599" t="s">
        <v>259</v>
      </c>
      <c r="N599" t="s">
        <v>261</v>
      </c>
      <c r="O599" t="s">
        <v>349</v>
      </c>
      <c r="P599" t="s">
        <v>270</v>
      </c>
      <c r="Q599" t="s">
        <v>270</v>
      </c>
      <c r="R599" t="s">
        <v>265</v>
      </c>
      <c r="S599" t="s">
        <v>265</v>
      </c>
      <c r="T599" t="s">
        <v>263</v>
      </c>
      <c r="U599" t="s">
        <v>263</v>
      </c>
      <c r="V599" t="s">
        <v>270</v>
      </c>
      <c r="W599" t="s">
        <v>259</v>
      </c>
      <c r="X599" t="s">
        <v>265</v>
      </c>
      <c r="Y599" t="s">
        <v>264</v>
      </c>
      <c r="AA599" t="s">
        <v>265</v>
      </c>
      <c r="AB599" t="s">
        <v>327</v>
      </c>
      <c r="AC599" t="s">
        <v>264</v>
      </c>
      <c r="AD599" t="s">
        <v>298</v>
      </c>
      <c r="AE599" t="str">
        <f t="shared" si="18"/>
        <v>Kevon Looney</v>
      </c>
      <c r="AF599" t="str">
        <f t="shared" si="19"/>
        <v>Kevon Looney</v>
      </c>
      <c r="AG599" s="4">
        <f>INDEX(PlayerInfo!B:B,MATCH($AE599,PlayerInfo!$A:$A,0))</f>
        <v>35101</v>
      </c>
      <c r="AH599" t="str">
        <f>INDEX(PlayerInfo!C:C,MATCH($AE599,PlayerInfo!$A:$A,0))</f>
        <v>Milwaukee, WI</v>
      </c>
      <c r="AI599" t="str">
        <f>INDEX(PlayerInfo!D:D,MATCH($AE599,PlayerInfo!$A:$A,0))</f>
        <v>6'9</v>
      </c>
      <c r="AJ599">
        <f>INDEX(PlayerInfo!E:E,MATCH($AE599,PlayerInfo!$A:$A,0))</f>
        <v>222</v>
      </c>
      <c r="AK599" t="str">
        <f>INDEX(PlayerInfo!F:F,MATCH($AE599,PlayerInfo!$A:$A,0))</f>
        <v>UCLA</v>
      </c>
      <c r="AL599" t="str">
        <f>INDEX(PlayerInfo!G:G,MATCH($AE599,PlayerInfo!$A:$A,0))</f>
        <v>Rd 1, Pk 30 - GSW</v>
      </c>
    </row>
    <row r="600" spans="1:38" x14ac:dyDescent="0.25">
      <c r="A600" t="s">
        <v>65</v>
      </c>
      <c r="B600" t="s">
        <v>147</v>
      </c>
      <c r="C600" t="s">
        <v>198</v>
      </c>
      <c r="D600" t="s">
        <v>227</v>
      </c>
      <c r="E600" t="s">
        <v>245</v>
      </c>
      <c r="F600" t="s">
        <v>263</v>
      </c>
      <c r="G600" t="s">
        <v>281</v>
      </c>
      <c r="H600" t="s">
        <v>295</v>
      </c>
      <c r="I600" t="s">
        <v>299</v>
      </c>
      <c r="J600" t="s">
        <v>308</v>
      </c>
      <c r="K600" t="s">
        <v>260</v>
      </c>
      <c r="L600" t="s">
        <v>316</v>
      </c>
      <c r="M600" t="s">
        <v>317</v>
      </c>
      <c r="N600" t="s">
        <v>321</v>
      </c>
      <c r="O600" t="s">
        <v>351</v>
      </c>
      <c r="P600" t="s">
        <v>270</v>
      </c>
      <c r="Q600" t="s">
        <v>270</v>
      </c>
      <c r="R600" t="s">
        <v>259</v>
      </c>
      <c r="S600" t="s">
        <v>272</v>
      </c>
      <c r="T600" t="s">
        <v>264</v>
      </c>
      <c r="U600" t="s">
        <v>270</v>
      </c>
      <c r="V600" t="s">
        <v>270</v>
      </c>
      <c r="W600" t="s">
        <v>259</v>
      </c>
      <c r="X600" t="s">
        <v>265</v>
      </c>
      <c r="Y600" t="s">
        <v>270</v>
      </c>
      <c r="AA600" t="s">
        <v>264</v>
      </c>
      <c r="AB600" t="s">
        <v>325</v>
      </c>
      <c r="AC600" t="s">
        <v>264</v>
      </c>
      <c r="AD600" t="s">
        <v>398</v>
      </c>
      <c r="AE600" t="str">
        <f t="shared" si="18"/>
        <v>Jordan Poole</v>
      </c>
      <c r="AF600" t="str">
        <f t="shared" si="19"/>
        <v>Jordan Poole</v>
      </c>
      <c r="AG600" s="4">
        <f>INDEX(PlayerInfo!B:B,MATCH($AE600,PlayerInfo!$A:$A,0))</f>
        <v>36330</v>
      </c>
      <c r="AH600" t="str">
        <f>INDEX(PlayerInfo!C:C,MATCH($AE600,PlayerInfo!$A:$A,0))</f>
        <v>Milwaukee, WI</v>
      </c>
      <c r="AI600" t="str">
        <f>INDEX(PlayerInfo!D:D,MATCH($AE600,PlayerInfo!$A:$A,0))</f>
        <v>6'4</v>
      </c>
      <c r="AJ600">
        <f>INDEX(PlayerInfo!E:E,MATCH($AE600,PlayerInfo!$A:$A,0))</f>
        <v>194</v>
      </c>
      <c r="AK600" t="str">
        <f>INDEX(PlayerInfo!F:F,MATCH($AE600,PlayerInfo!$A:$A,0))</f>
        <v>Michigan</v>
      </c>
      <c r="AL600" t="str">
        <f>INDEX(PlayerInfo!G:G,MATCH($AE600,PlayerInfo!$A:$A,0))</f>
        <v>Rd 1, Pk 28 - GSW</v>
      </c>
    </row>
    <row r="601" spans="1:38" x14ac:dyDescent="0.25">
      <c r="A601" t="s">
        <v>65</v>
      </c>
      <c r="B601" t="s">
        <v>147</v>
      </c>
      <c r="C601" t="s">
        <v>198</v>
      </c>
      <c r="D601" t="s">
        <v>235</v>
      </c>
      <c r="E601" t="s">
        <v>253</v>
      </c>
      <c r="F601" t="s">
        <v>271</v>
      </c>
      <c r="G601" t="s">
        <v>289</v>
      </c>
      <c r="H601" t="s">
        <v>295</v>
      </c>
      <c r="I601" t="s">
        <v>299</v>
      </c>
      <c r="J601" t="s">
        <v>326</v>
      </c>
      <c r="K601" t="s">
        <v>270</v>
      </c>
      <c r="L601" t="s">
        <v>321</v>
      </c>
      <c r="M601" t="s">
        <v>261</v>
      </c>
      <c r="N601" t="s">
        <v>316</v>
      </c>
      <c r="O601" t="s">
        <v>359</v>
      </c>
      <c r="P601" t="s">
        <v>270</v>
      </c>
      <c r="Q601" t="s">
        <v>270</v>
      </c>
      <c r="R601" t="s">
        <v>264</v>
      </c>
      <c r="S601" t="s">
        <v>321</v>
      </c>
      <c r="T601" t="s">
        <v>270</v>
      </c>
      <c r="U601" t="s">
        <v>270</v>
      </c>
      <c r="V601" t="s">
        <v>325</v>
      </c>
      <c r="W601" t="s">
        <v>265</v>
      </c>
      <c r="X601" t="s">
        <v>265</v>
      </c>
      <c r="Y601" t="s">
        <v>264</v>
      </c>
      <c r="AA601" t="s">
        <v>265</v>
      </c>
      <c r="AB601" t="s">
        <v>377</v>
      </c>
      <c r="AC601" t="s">
        <v>264</v>
      </c>
      <c r="AD601" t="s">
        <v>399</v>
      </c>
      <c r="AE601" t="str">
        <f t="shared" si="18"/>
        <v>Stephen Curry</v>
      </c>
      <c r="AF601" t="str">
        <f t="shared" si="19"/>
        <v>Stephen Curry</v>
      </c>
      <c r="AG601" s="4">
        <f>INDEX(PlayerInfo!B:B,MATCH($AE601,PlayerInfo!$A:$A,0))</f>
        <v>32216</v>
      </c>
      <c r="AH601" t="str">
        <f>INDEX(PlayerInfo!C:C,MATCH($AE601,PlayerInfo!$A:$A,0))</f>
        <v>Akron, OH</v>
      </c>
      <c r="AI601" t="str">
        <f>INDEX(PlayerInfo!D:D,MATCH($AE601,PlayerInfo!$A:$A,0))</f>
        <v>6'2</v>
      </c>
      <c r="AJ601">
        <f>INDEX(PlayerInfo!E:E,MATCH($AE601,PlayerInfo!$A:$A,0))</f>
        <v>185</v>
      </c>
      <c r="AK601" t="str">
        <f>INDEX(PlayerInfo!F:F,MATCH($AE601,PlayerInfo!$A:$A,0))</f>
        <v>Davidson</v>
      </c>
      <c r="AL601" t="str">
        <f>INDEX(PlayerInfo!G:G,MATCH($AE601,PlayerInfo!$A:$A,0))</f>
        <v>Rd 1, Pk 7 - GSW</v>
      </c>
    </row>
    <row r="602" spans="1:38" x14ac:dyDescent="0.25">
      <c r="A602" t="s">
        <v>65</v>
      </c>
      <c r="B602" t="s">
        <v>147</v>
      </c>
      <c r="C602" t="s">
        <v>198</v>
      </c>
      <c r="D602" t="s">
        <v>229</v>
      </c>
      <c r="E602" t="s">
        <v>247</v>
      </c>
      <c r="F602" t="s">
        <v>265</v>
      </c>
      <c r="G602" t="s">
        <v>283</v>
      </c>
      <c r="H602" t="s">
        <v>295</v>
      </c>
      <c r="I602" t="s">
        <v>299</v>
      </c>
      <c r="J602" t="s">
        <v>307</v>
      </c>
      <c r="K602" t="s">
        <v>314</v>
      </c>
      <c r="L602" t="s">
        <v>325</v>
      </c>
      <c r="M602" t="s">
        <v>263</v>
      </c>
      <c r="N602" t="s">
        <v>317</v>
      </c>
      <c r="O602" t="s">
        <v>353</v>
      </c>
      <c r="P602" t="s">
        <v>265</v>
      </c>
      <c r="Q602" t="s">
        <v>265</v>
      </c>
      <c r="R602" t="s">
        <v>265</v>
      </c>
      <c r="S602" t="s">
        <v>263</v>
      </c>
      <c r="T602" t="s">
        <v>264</v>
      </c>
      <c r="U602" t="s">
        <v>259</v>
      </c>
      <c r="V602" t="s">
        <v>264</v>
      </c>
      <c r="W602" t="s">
        <v>270</v>
      </c>
      <c r="X602" t="s">
        <v>270</v>
      </c>
      <c r="Y602" t="s">
        <v>265</v>
      </c>
      <c r="AA602" t="s">
        <v>264</v>
      </c>
      <c r="AB602" t="s">
        <v>377</v>
      </c>
      <c r="AC602" t="s">
        <v>265</v>
      </c>
      <c r="AE602" t="str">
        <f t="shared" si="18"/>
        <v>Gary Payton Ii</v>
      </c>
      <c r="AF602" t="str">
        <f t="shared" si="19"/>
        <v>Gary Payton II</v>
      </c>
      <c r="AG602" s="4">
        <f>INDEX(PlayerInfo!B:B,MATCH($AE602,PlayerInfo!$A:$A,0))</f>
        <v>33939</v>
      </c>
      <c r="AH602" t="str">
        <f>INDEX(PlayerInfo!C:C,MATCH($AE602,PlayerInfo!$A:$A,0))</f>
        <v>Seattle, WA</v>
      </c>
      <c r="AI602" t="str">
        <f>INDEX(PlayerInfo!D:D,MATCH($AE602,PlayerInfo!$A:$A,0))</f>
        <v>6'3</v>
      </c>
      <c r="AJ602">
        <f>INDEX(PlayerInfo!E:E,MATCH($AE602,PlayerInfo!$A:$A,0))</f>
        <v>195</v>
      </c>
      <c r="AK602" t="str">
        <f>INDEX(PlayerInfo!F:F,MATCH($AE602,PlayerInfo!$A:$A,0))</f>
        <v>Salt Lake CC/Oregon State</v>
      </c>
      <c r="AL602" t="str">
        <f>INDEX(PlayerInfo!G:G,MATCH($AE602,PlayerInfo!$A:$A,0))</f>
        <v>Undrafted</v>
      </c>
    </row>
    <row r="603" spans="1:38" x14ac:dyDescent="0.25">
      <c r="A603" t="s">
        <v>65</v>
      </c>
      <c r="B603" t="s">
        <v>147</v>
      </c>
      <c r="C603" t="s">
        <v>198</v>
      </c>
      <c r="D603" t="s">
        <v>228</v>
      </c>
      <c r="E603" t="s">
        <v>246</v>
      </c>
      <c r="F603" t="s">
        <v>264</v>
      </c>
      <c r="G603" t="s">
        <v>282</v>
      </c>
      <c r="H603" t="s">
        <v>297</v>
      </c>
      <c r="I603" t="s">
        <v>301</v>
      </c>
      <c r="J603" t="s">
        <v>260</v>
      </c>
      <c r="K603" t="s">
        <v>334</v>
      </c>
      <c r="L603" t="s">
        <v>310</v>
      </c>
      <c r="M603" t="s">
        <v>259</v>
      </c>
      <c r="N603" t="s">
        <v>266</v>
      </c>
      <c r="O603" t="s">
        <v>352</v>
      </c>
      <c r="P603" t="s">
        <v>265</v>
      </c>
      <c r="Q603" t="s">
        <v>265</v>
      </c>
      <c r="R603" t="s">
        <v>259</v>
      </c>
      <c r="S603" t="s">
        <v>325</v>
      </c>
      <c r="T603" t="s">
        <v>265</v>
      </c>
      <c r="U603" t="s">
        <v>270</v>
      </c>
      <c r="V603" t="s">
        <v>265</v>
      </c>
      <c r="W603" t="s">
        <v>263</v>
      </c>
      <c r="X603" t="s">
        <v>264</v>
      </c>
      <c r="Y603" t="s">
        <v>270</v>
      </c>
      <c r="AA603" t="s">
        <v>265</v>
      </c>
      <c r="AB603" t="s">
        <v>264</v>
      </c>
      <c r="AC603" t="s">
        <v>265</v>
      </c>
      <c r="AE603" t="str">
        <f t="shared" si="18"/>
        <v>Damion Lee</v>
      </c>
      <c r="AF603" t="str">
        <f t="shared" si="19"/>
        <v>Damion Lee</v>
      </c>
      <c r="AG603" s="4">
        <f>INDEX(PlayerInfo!B:B,MATCH($AE603,PlayerInfo!$A:$A,0))</f>
        <v>33898</v>
      </c>
      <c r="AH603" t="str">
        <f>INDEX(PlayerInfo!C:C,MATCH($AE603,PlayerInfo!$A:$A,0))</f>
        <v>Baltimore, MD</v>
      </c>
      <c r="AI603" t="str">
        <f>INDEX(PlayerInfo!D:D,MATCH($AE603,PlayerInfo!$A:$A,0))</f>
        <v>6'5</v>
      </c>
      <c r="AJ603">
        <f>INDEX(PlayerInfo!E:E,MATCH($AE603,PlayerInfo!$A:$A,0))</f>
        <v>210</v>
      </c>
      <c r="AK603" t="str">
        <f>INDEX(PlayerInfo!F:F,MATCH($AE603,PlayerInfo!$A:$A,0))</f>
        <v>Drexel/Louisville</v>
      </c>
      <c r="AL603" t="str">
        <f>INDEX(PlayerInfo!G:G,MATCH($AE603,PlayerInfo!$A:$A,0))</f>
        <v>Undrafted</v>
      </c>
    </row>
    <row r="604" spans="1:38" x14ac:dyDescent="0.25">
      <c r="A604" t="s">
        <v>65</v>
      </c>
      <c r="B604" t="s">
        <v>147</v>
      </c>
      <c r="C604" t="s">
        <v>198</v>
      </c>
      <c r="D604" t="s">
        <v>230</v>
      </c>
      <c r="E604" t="s">
        <v>248</v>
      </c>
      <c r="F604" t="s">
        <v>266</v>
      </c>
      <c r="G604" t="s">
        <v>284</v>
      </c>
      <c r="H604" t="s">
        <v>296</v>
      </c>
      <c r="I604" t="s">
        <v>300</v>
      </c>
      <c r="J604" t="s">
        <v>316</v>
      </c>
      <c r="K604" t="s">
        <v>314</v>
      </c>
      <c r="L604" t="s">
        <v>325</v>
      </c>
      <c r="M604" t="s">
        <v>270</v>
      </c>
      <c r="N604" t="s">
        <v>259</v>
      </c>
      <c r="O604" t="s">
        <v>354</v>
      </c>
      <c r="P604" t="s">
        <v>270</v>
      </c>
      <c r="Q604" t="s">
        <v>270</v>
      </c>
      <c r="R604" t="s">
        <v>265</v>
      </c>
      <c r="S604" t="s">
        <v>264</v>
      </c>
      <c r="T604" t="s">
        <v>264</v>
      </c>
      <c r="U604" t="s">
        <v>263</v>
      </c>
      <c r="V604" t="s">
        <v>259</v>
      </c>
      <c r="W604" t="s">
        <v>270</v>
      </c>
      <c r="X604" t="s">
        <v>265</v>
      </c>
      <c r="Y604" t="s">
        <v>264</v>
      </c>
      <c r="AA604" t="s">
        <v>264</v>
      </c>
      <c r="AB604" t="s">
        <v>386</v>
      </c>
      <c r="AC604" t="s">
        <v>265</v>
      </c>
      <c r="AE604" t="str">
        <f t="shared" si="18"/>
        <v>Nemanja Bjelica</v>
      </c>
      <c r="AF604" t="str">
        <f t="shared" si="19"/>
        <v>Nemanja Bjelica</v>
      </c>
      <c r="AG604" s="4">
        <f>INDEX(PlayerInfo!B:B,MATCH($AE604,PlayerInfo!$A:$A,0))</f>
        <v>32272</v>
      </c>
      <c r="AH604" t="str">
        <f>INDEX(PlayerInfo!C:C,MATCH($AE604,PlayerInfo!$A:$A,0))</f>
        <v>Belgrade, Serbia</v>
      </c>
      <c r="AI604" t="str">
        <f>INDEX(PlayerInfo!D:D,MATCH($AE604,PlayerInfo!$A:$A,0))</f>
        <v>6'9</v>
      </c>
      <c r="AJ604">
        <f>INDEX(PlayerInfo!E:E,MATCH($AE604,PlayerInfo!$A:$A,0))</f>
        <v>234</v>
      </c>
      <c r="AK604" t="str">
        <f>INDEX(PlayerInfo!F:F,MATCH($AE604,PlayerInfo!$A:$A,0))</f>
        <v>-</v>
      </c>
      <c r="AL604" t="str">
        <f>INDEX(PlayerInfo!G:G,MATCH($AE604,PlayerInfo!$A:$A,0))</f>
        <v>Rd 2, Pk 35 - WAS</v>
      </c>
    </row>
    <row r="605" spans="1:38" x14ac:dyDescent="0.25">
      <c r="A605" t="s">
        <v>65</v>
      </c>
      <c r="B605" t="s">
        <v>147</v>
      </c>
      <c r="C605" t="s">
        <v>198</v>
      </c>
      <c r="D605" t="s">
        <v>231</v>
      </c>
      <c r="E605" t="s">
        <v>249</v>
      </c>
      <c r="F605" t="s">
        <v>267</v>
      </c>
      <c r="G605" t="s">
        <v>285</v>
      </c>
      <c r="H605" t="s">
        <v>296</v>
      </c>
      <c r="I605" t="s">
        <v>300</v>
      </c>
      <c r="J605" t="s">
        <v>266</v>
      </c>
      <c r="K605" t="s">
        <v>276</v>
      </c>
      <c r="L605" t="s">
        <v>265</v>
      </c>
      <c r="M605" t="s">
        <v>265</v>
      </c>
      <c r="N605" t="s">
        <v>270</v>
      </c>
      <c r="O605" t="s">
        <v>355</v>
      </c>
      <c r="P605" t="s">
        <v>265</v>
      </c>
      <c r="Q605" t="s">
        <v>265</v>
      </c>
      <c r="R605" t="s">
        <v>265</v>
      </c>
      <c r="S605" t="s">
        <v>264</v>
      </c>
      <c r="T605" t="s">
        <v>265</v>
      </c>
      <c r="U605" t="s">
        <v>265</v>
      </c>
      <c r="V605" t="s">
        <v>264</v>
      </c>
      <c r="W605" t="s">
        <v>264</v>
      </c>
      <c r="X605" t="s">
        <v>265</v>
      </c>
      <c r="Y605" t="s">
        <v>265</v>
      </c>
      <c r="AA605" t="s">
        <v>265</v>
      </c>
      <c r="AB605" t="s">
        <v>265</v>
      </c>
      <c r="AC605" t="s">
        <v>265</v>
      </c>
      <c r="AE605" t="str">
        <f t="shared" si="18"/>
        <v>Jonathan Kuminga</v>
      </c>
      <c r="AF605" t="str">
        <f t="shared" si="19"/>
        <v>Jonathan Kuminga</v>
      </c>
      <c r="AG605" s="4">
        <f>INDEX(PlayerInfo!B:B,MATCH($AE605,PlayerInfo!$A:$A,0))</f>
        <v>37535</v>
      </c>
      <c r="AH605" t="str">
        <f>INDEX(PlayerInfo!C:C,MATCH($AE605,PlayerInfo!$A:$A,0))</f>
        <v>Goma, DR Congo</v>
      </c>
      <c r="AI605" t="str">
        <f>INDEX(PlayerInfo!D:D,MATCH($AE605,PlayerInfo!$A:$A,0))</f>
        <v>6'7</v>
      </c>
      <c r="AJ605">
        <f>INDEX(PlayerInfo!E:E,MATCH($AE605,PlayerInfo!$A:$A,0))</f>
        <v>225</v>
      </c>
      <c r="AK605" t="str">
        <f>INDEX(PlayerInfo!F:F,MATCH($AE605,PlayerInfo!$A:$A,0))</f>
        <v>NBA G League</v>
      </c>
      <c r="AL605" t="str">
        <f>INDEX(PlayerInfo!G:G,MATCH($AE605,PlayerInfo!$A:$A,0))</f>
        <v>Rd 1, Pk 7 - GSW</v>
      </c>
    </row>
    <row r="606" spans="1:38" x14ac:dyDescent="0.25">
      <c r="A606" t="s">
        <v>65</v>
      </c>
      <c r="B606" t="s">
        <v>147</v>
      </c>
      <c r="C606" t="s">
        <v>198</v>
      </c>
      <c r="D606" t="s">
        <v>232</v>
      </c>
      <c r="E606" t="s">
        <v>250</v>
      </c>
      <c r="F606" t="s">
        <v>268</v>
      </c>
      <c r="G606" t="s">
        <v>286</v>
      </c>
      <c r="H606" t="s">
        <v>296</v>
      </c>
      <c r="I606" t="s">
        <v>300</v>
      </c>
      <c r="J606" t="s">
        <v>317</v>
      </c>
      <c r="K606" t="s">
        <v>276</v>
      </c>
      <c r="L606" t="s">
        <v>265</v>
      </c>
      <c r="M606" t="s">
        <v>265</v>
      </c>
      <c r="N606" t="s">
        <v>265</v>
      </c>
      <c r="O606" t="s">
        <v>356</v>
      </c>
      <c r="P606" t="s">
        <v>265</v>
      </c>
      <c r="Q606" t="s">
        <v>265</v>
      </c>
      <c r="R606" t="s">
        <v>265</v>
      </c>
      <c r="S606" t="s">
        <v>265</v>
      </c>
      <c r="T606" t="s">
        <v>264</v>
      </c>
      <c r="U606" t="s">
        <v>270</v>
      </c>
      <c r="V606" t="s">
        <v>264</v>
      </c>
      <c r="W606" t="s">
        <v>265</v>
      </c>
      <c r="X606" t="s">
        <v>265</v>
      </c>
      <c r="Y606" t="s">
        <v>264</v>
      </c>
      <c r="AA606" t="s">
        <v>265</v>
      </c>
      <c r="AB606" t="s">
        <v>368</v>
      </c>
      <c r="AC606" t="s">
        <v>265</v>
      </c>
      <c r="AE606" t="str">
        <f t="shared" si="18"/>
        <v>Juan Toscano-Anderson</v>
      </c>
      <c r="AF606" t="str">
        <f t="shared" si="19"/>
        <v>Juan Toscano-Anderson</v>
      </c>
      <c r="AG606" s="4">
        <f>INDEX(PlayerInfo!B:B,MATCH($AE606,PlayerInfo!$A:$A,0))</f>
        <v>34069</v>
      </c>
      <c r="AH606" t="str">
        <f>INDEX(PlayerInfo!C:C,MATCH($AE606,PlayerInfo!$A:$A,0))</f>
        <v>Oakland, CA</v>
      </c>
      <c r="AI606" t="str">
        <f>INDEX(PlayerInfo!D:D,MATCH($AE606,PlayerInfo!$A:$A,0))</f>
        <v>6'6</v>
      </c>
      <c r="AJ606">
        <f>INDEX(PlayerInfo!E:E,MATCH($AE606,PlayerInfo!$A:$A,0))</f>
        <v>209</v>
      </c>
      <c r="AK606" t="str">
        <f>INDEX(PlayerInfo!F:F,MATCH($AE606,PlayerInfo!$A:$A,0))</f>
        <v>Marquette</v>
      </c>
      <c r="AL606" t="str">
        <f>INDEX(PlayerInfo!G:G,MATCH($AE606,PlayerInfo!$A:$A,0))</f>
        <v>Undrafted</v>
      </c>
    </row>
    <row r="607" spans="1:38" x14ac:dyDescent="0.25">
      <c r="A607" t="s">
        <v>65</v>
      </c>
      <c r="B607" t="s">
        <v>147</v>
      </c>
      <c r="C607" t="s">
        <v>198</v>
      </c>
      <c r="D607" t="s">
        <v>234</v>
      </c>
      <c r="E607" t="s">
        <v>252</v>
      </c>
      <c r="F607" t="s">
        <v>270</v>
      </c>
      <c r="G607" t="s">
        <v>288</v>
      </c>
      <c r="H607" t="s">
        <v>295</v>
      </c>
      <c r="I607" t="s">
        <v>299</v>
      </c>
      <c r="J607" t="s">
        <v>265</v>
      </c>
      <c r="K607" t="s">
        <v>265</v>
      </c>
      <c r="L607" t="s">
        <v>265</v>
      </c>
      <c r="M607" t="s">
        <v>265</v>
      </c>
      <c r="N607" t="s">
        <v>265</v>
      </c>
      <c r="O607" t="s">
        <v>358</v>
      </c>
      <c r="P607" t="s">
        <v>265</v>
      </c>
      <c r="Q607" t="s">
        <v>265</v>
      </c>
      <c r="R607" t="s">
        <v>265</v>
      </c>
      <c r="S607" t="s">
        <v>265</v>
      </c>
      <c r="T607" t="s">
        <v>265</v>
      </c>
      <c r="U607" t="s">
        <v>265</v>
      </c>
      <c r="V607" t="s">
        <v>265</v>
      </c>
      <c r="W607" t="s">
        <v>265</v>
      </c>
      <c r="X607" t="s">
        <v>265</v>
      </c>
      <c r="Y607" t="s">
        <v>265</v>
      </c>
      <c r="AA607" t="s">
        <v>265</v>
      </c>
      <c r="AB607" t="s">
        <v>265</v>
      </c>
      <c r="AC607" t="s">
        <v>265</v>
      </c>
      <c r="AE607" t="str">
        <f t="shared" si="18"/>
        <v>Chris Chiozza</v>
      </c>
      <c r="AF607" t="str">
        <f t="shared" si="19"/>
        <v>Chris Chiozza</v>
      </c>
      <c r="AG607" s="4">
        <f>INDEX(PlayerInfo!B:B,MATCH($AE607,PlayerInfo!$A:$A,0))</f>
        <v>35024</v>
      </c>
      <c r="AH607" t="str">
        <f>INDEX(PlayerInfo!C:C,MATCH($AE607,PlayerInfo!$A:$A,0))</f>
        <v>Memphis, TN</v>
      </c>
      <c r="AI607" t="str">
        <f>INDEX(PlayerInfo!D:D,MATCH($AE607,PlayerInfo!$A:$A,0))</f>
        <v>5'11</v>
      </c>
      <c r="AJ607">
        <f>INDEX(PlayerInfo!E:E,MATCH($AE607,PlayerInfo!$A:$A,0))</f>
        <v>175</v>
      </c>
      <c r="AK607" t="str">
        <f>INDEX(PlayerInfo!F:F,MATCH($AE607,PlayerInfo!$A:$A,0))</f>
        <v>Florida</v>
      </c>
      <c r="AL607" t="str">
        <f>INDEX(PlayerInfo!G:G,MATCH($AE607,PlayerInfo!$A:$A,0))</f>
        <v>Undrafted</v>
      </c>
    </row>
    <row r="608" spans="1:38" x14ac:dyDescent="0.25">
      <c r="A608" t="s">
        <v>65</v>
      </c>
      <c r="B608" t="s">
        <v>147</v>
      </c>
      <c r="C608" t="s">
        <v>198</v>
      </c>
      <c r="D608" t="s">
        <v>223</v>
      </c>
      <c r="E608" t="s">
        <v>241</v>
      </c>
      <c r="F608" t="s">
        <v>259</v>
      </c>
      <c r="G608" t="s">
        <v>277</v>
      </c>
      <c r="H608" t="s">
        <v>295</v>
      </c>
      <c r="I608" t="s">
        <v>299</v>
      </c>
      <c r="J608" t="s">
        <v>265</v>
      </c>
      <c r="K608" t="s">
        <v>265</v>
      </c>
      <c r="L608" t="s">
        <v>265</v>
      </c>
      <c r="M608" t="s">
        <v>265</v>
      </c>
      <c r="N608" t="s">
        <v>265</v>
      </c>
      <c r="O608" t="s">
        <v>347</v>
      </c>
      <c r="P608" t="s">
        <v>265</v>
      </c>
      <c r="Q608" t="s">
        <v>265</v>
      </c>
      <c r="R608" t="s">
        <v>265</v>
      </c>
      <c r="S608" t="s">
        <v>265</v>
      </c>
      <c r="T608" t="s">
        <v>265</v>
      </c>
      <c r="U608" t="s">
        <v>265</v>
      </c>
      <c r="V608" t="s">
        <v>265</v>
      </c>
      <c r="W608" t="s">
        <v>265</v>
      </c>
      <c r="X608" t="s">
        <v>265</v>
      </c>
      <c r="Y608" t="s">
        <v>265</v>
      </c>
      <c r="AA608" t="s">
        <v>265</v>
      </c>
      <c r="AB608" t="s">
        <v>265</v>
      </c>
      <c r="AC608" t="s">
        <v>265</v>
      </c>
      <c r="AE608" t="str">
        <f t="shared" si="18"/>
        <v>Moses Moody</v>
      </c>
      <c r="AF608" t="str">
        <f t="shared" si="19"/>
        <v>Moses Moody</v>
      </c>
      <c r="AG608" s="4">
        <f>INDEX(PlayerInfo!B:B,MATCH($AE608,PlayerInfo!$A:$A,0))</f>
        <v>37407</v>
      </c>
      <c r="AH608" t="str">
        <f>INDEX(PlayerInfo!C:C,MATCH($AE608,PlayerInfo!$A:$A,0))</f>
        <v>Little Rock, AK</v>
      </c>
      <c r="AI608" t="str">
        <f>INDEX(PlayerInfo!D:D,MATCH($AE608,PlayerInfo!$A:$A,0))</f>
        <v>6'5</v>
      </c>
      <c r="AJ608">
        <f>INDEX(PlayerInfo!E:E,MATCH($AE608,PlayerInfo!$A:$A,0))</f>
        <v>211</v>
      </c>
      <c r="AK608" t="str">
        <f>INDEX(PlayerInfo!F:F,MATCH($AE608,PlayerInfo!$A:$A,0))</f>
        <v>Arkansas</v>
      </c>
      <c r="AL608" t="str">
        <f>INDEX(PlayerInfo!G:G,MATCH($AE608,PlayerInfo!$A:$A,0))</f>
        <v>Rd 1, Pk 14 - GSW</v>
      </c>
    </row>
    <row r="609" spans="1:38" x14ac:dyDescent="0.25">
      <c r="A609" t="s">
        <v>65</v>
      </c>
      <c r="B609" t="s">
        <v>147</v>
      </c>
      <c r="C609" t="s">
        <v>198</v>
      </c>
      <c r="D609" t="s">
        <v>226</v>
      </c>
      <c r="E609" t="s">
        <v>244</v>
      </c>
      <c r="F609" t="s">
        <v>262</v>
      </c>
      <c r="G609" t="s">
        <v>280</v>
      </c>
      <c r="H609" t="s">
        <v>295</v>
      </c>
      <c r="I609" t="s">
        <v>299</v>
      </c>
      <c r="J609" t="s">
        <v>265</v>
      </c>
      <c r="K609" t="s">
        <v>265</v>
      </c>
      <c r="L609" t="s">
        <v>265</v>
      </c>
      <c r="M609" t="s">
        <v>265</v>
      </c>
      <c r="N609" t="s">
        <v>265</v>
      </c>
      <c r="O609" t="s">
        <v>350</v>
      </c>
      <c r="P609" t="s">
        <v>265</v>
      </c>
      <c r="Q609" t="s">
        <v>265</v>
      </c>
      <c r="R609" t="s">
        <v>265</v>
      </c>
      <c r="S609" t="s">
        <v>265</v>
      </c>
      <c r="T609" t="s">
        <v>265</v>
      </c>
      <c r="U609" t="s">
        <v>265</v>
      </c>
      <c r="V609" t="s">
        <v>265</v>
      </c>
      <c r="W609" t="s">
        <v>265</v>
      </c>
      <c r="X609" t="s">
        <v>265</v>
      </c>
      <c r="Y609" t="s">
        <v>265</v>
      </c>
      <c r="AA609" t="s">
        <v>265</v>
      </c>
      <c r="AB609" t="s">
        <v>265</v>
      </c>
      <c r="AC609" t="s">
        <v>265</v>
      </c>
      <c r="AE609" t="str">
        <f t="shared" si="18"/>
        <v>Klay Thompson</v>
      </c>
      <c r="AF609" t="str">
        <f t="shared" si="19"/>
        <v>Klay Thompson</v>
      </c>
      <c r="AG609" s="4">
        <f>INDEX(PlayerInfo!B:B,MATCH($AE609,PlayerInfo!$A:$A,0))</f>
        <v>32912</v>
      </c>
      <c r="AH609" t="str">
        <f>INDEX(PlayerInfo!C:C,MATCH($AE609,PlayerInfo!$A:$A,0))</f>
        <v>Los Angeles, CA</v>
      </c>
      <c r="AI609" t="str">
        <f>INDEX(PlayerInfo!D:D,MATCH($AE609,PlayerInfo!$A:$A,0))</f>
        <v>6'6</v>
      </c>
      <c r="AJ609">
        <f>INDEX(PlayerInfo!E:E,MATCH($AE609,PlayerInfo!$A:$A,0))</f>
        <v>220</v>
      </c>
      <c r="AK609" t="str">
        <f>INDEX(PlayerInfo!F:F,MATCH($AE609,PlayerInfo!$A:$A,0))</f>
        <v>Washington State</v>
      </c>
      <c r="AL609" t="str">
        <f>INDEX(PlayerInfo!G:G,MATCH($AE609,PlayerInfo!$A:$A,0))</f>
        <v>Rd 1, Pk 11 - GSW</v>
      </c>
    </row>
    <row r="610" spans="1:38" x14ac:dyDescent="0.25">
      <c r="A610" t="s">
        <v>65</v>
      </c>
      <c r="B610" t="s">
        <v>147</v>
      </c>
      <c r="C610" t="s">
        <v>198</v>
      </c>
      <c r="D610" t="s">
        <v>224</v>
      </c>
      <c r="E610" t="s">
        <v>242</v>
      </c>
      <c r="F610" t="s">
        <v>260</v>
      </c>
      <c r="G610" t="s">
        <v>278</v>
      </c>
      <c r="H610" t="s">
        <v>296</v>
      </c>
      <c r="I610" t="s">
        <v>300</v>
      </c>
      <c r="J610" t="s">
        <v>265</v>
      </c>
      <c r="K610" t="s">
        <v>265</v>
      </c>
      <c r="L610" t="s">
        <v>265</v>
      </c>
      <c r="M610" t="s">
        <v>265</v>
      </c>
      <c r="N610" t="s">
        <v>265</v>
      </c>
      <c r="O610" t="s">
        <v>348</v>
      </c>
      <c r="P610" t="s">
        <v>265</v>
      </c>
      <c r="Q610" t="s">
        <v>265</v>
      </c>
      <c r="R610" t="s">
        <v>265</v>
      </c>
      <c r="S610" t="s">
        <v>265</v>
      </c>
      <c r="T610" t="s">
        <v>265</v>
      </c>
      <c r="U610" t="s">
        <v>265</v>
      </c>
      <c r="V610" t="s">
        <v>265</v>
      </c>
      <c r="W610" t="s">
        <v>265</v>
      </c>
      <c r="X610" t="s">
        <v>265</v>
      </c>
      <c r="Y610" t="s">
        <v>265</v>
      </c>
      <c r="AA610" t="s">
        <v>265</v>
      </c>
      <c r="AB610" t="s">
        <v>265</v>
      </c>
      <c r="AC610" t="s">
        <v>265</v>
      </c>
      <c r="AE610" t="str">
        <f t="shared" si="18"/>
        <v>Draymond Green</v>
      </c>
      <c r="AF610" t="str">
        <f t="shared" si="19"/>
        <v>Draymond Green</v>
      </c>
      <c r="AG610" s="4">
        <f>INDEX(PlayerInfo!B:B,MATCH($AE610,PlayerInfo!$A:$A,0))</f>
        <v>32936</v>
      </c>
      <c r="AH610" t="str">
        <f>INDEX(PlayerInfo!C:C,MATCH($AE610,PlayerInfo!$A:$A,0))</f>
        <v>Saginaw, MI</v>
      </c>
      <c r="AI610" t="str">
        <f>INDEX(PlayerInfo!D:D,MATCH($AE610,PlayerInfo!$A:$A,0))</f>
        <v>6'6</v>
      </c>
      <c r="AJ610">
        <f>INDEX(PlayerInfo!E:E,MATCH($AE610,PlayerInfo!$A:$A,0))</f>
        <v>230</v>
      </c>
      <c r="AK610" t="str">
        <f>INDEX(PlayerInfo!F:F,MATCH($AE610,PlayerInfo!$A:$A,0))</f>
        <v>Michigan State</v>
      </c>
      <c r="AL610" t="str">
        <f>INDEX(PlayerInfo!G:G,MATCH($AE610,PlayerInfo!$A:$A,0))</f>
        <v>Rd 2, Pk 35 - GSW</v>
      </c>
    </row>
    <row r="611" spans="1:38" x14ac:dyDescent="0.25">
      <c r="A611" t="s">
        <v>65</v>
      </c>
      <c r="B611" t="s">
        <v>147</v>
      </c>
      <c r="C611" t="s">
        <v>198</v>
      </c>
      <c r="D611" t="s">
        <v>236</v>
      </c>
      <c r="E611" t="s">
        <v>254</v>
      </c>
      <c r="F611" t="s">
        <v>272</v>
      </c>
      <c r="G611" t="s">
        <v>290</v>
      </c>
      <c r="H611" t="s">
        <v>297</v>
      </c>
      <c r="I611" t="s">
        <v>301</v>
      </c>
      <c r="J611" t="s">
        <v>265</v>
      </c>
      <c r="K611" t="s">
        <v>265</v>
      </c>
      <c r="L611" t="s">
        <v>265</v>
      </c>
      <c r="M611" t="s">
        <v>265</v>
      </c>
      <c r="N611" t="s">
        <v>265</v>
      </c>
      <c r="O611" t="s">
        <v>360</v>
      </c>
      <c r="P611" t="s">
        <v>265</v>
      </c>
      <c r="Q611" t="s">
        <v>265</v>
      </c>
      <c r="R611" t="s">
        <v>265</v>
      </c>
      <c r="S611" t="s">
        <v>265</v>
      </c>
      <c r="T611" t="s">
        <v>265</v>
      </c>
      <c r="U611" t="s">
        <v>265</v>
      </c>
      <c r="V611" t="s">
        <v>265</v>
      </c>
      <c r="W611" t="s">
        <v>265</v>
      </c>
      <c r="X611" t="s">
        <v>265</v>
      </c>
      <c r="Y611" t="s">
        <v>265</v>
      </c>
      <c r="AA611" t="s">
        <v>265</v>
      </c>
      <c r="AB611" t="s">
        <v>265</v>
      </c>
      <c r="AC611" t="s">
        <v>265</v>
      </c>
      <c r="AE611" t="str">
        <f t="shared" si="18"/>
        <v>Andre Iguodala</v>
      </c>
      <c r="AF611" t="str">
        <f t="shared" si="19"/>
        <v>Andre Iguodala</v>
      </c>
      <c r="AG611" s="4">
        <f>INDEX(PlayerInfo!B:B,MATCH($AE611,PlayerInfo!$A:$A,0))</f>
        <v>30709</v>
      </c>
      <c r="AH611" t="str">
        <f>INDEX(PlayerInfo!C:C,MATCH($AE611,PlayerInfo!$A:$A,0))</f>
        <v>Springfield, IL</v>
      </c>
      <c r="AI611" t="str">
        <f>INDEX(PlayerInfo!D:D,MATCH($AE611,PlayerInfo!$A:$A,0))</f>
        <v>6'6</v>
      </c>
      <c r="AJ611">
        <f>INDEX(PlayerInfo!E:E,MATCH($AE611,PlayerInfo!$A:$A,0))</f>
        <v>215</v>
      </c>
      <c r="AK611" t="str">
        <f>INDEX(PlayerInfo!F:F,MATCH($AE611,PlayerInfo!$A:$A,0))</f>
        <v>Arizona</v>
      </c>
      <c r="AL611" t="str">
        <f>INDEX(PlayerInfo!G:G,MATCH($AE611,PlayerInfo!$A:$A,0))</f>
        <v>Rd 1, Pk 9 - PHI</v>
      </c>
    </row>
    <row r="612" spans="1:38" x14ac:dyDescent="0.25">
      <c r="A612" t="s">
        <v>65</v>
      </c>
      <c r="B612" t="s">
        <v>147</v>
      </c>
      <c r="C612" t="s">
        <v>198</v>
      </c>
      <c r="D612" t="s">
        <v>233</v>
      </c>
      <c r="E612" t="s">
        <v>251</v>
      </c>
      <c r="F612" t="s">
        <v>269</v>
      </c>
      <c r="G612" t="s">
        <v>287</v>
      </c>
      <c r="H612" t="s">
        <v>295</v>
      </c>
      <c r="I612" t="s">
        <v>299</v>
      </c>
      <c r="J612" t="s">
        <v>265</v>
      </c>
      <c r="K612" t="s">
        <v>265</v>
      </c>
      <c r="L612" t="s">
        <v>265</v>
      </c>
      <c r="M612" t="s">
        <v>265</v>
      </c>
      <c r="N612" t="s">
        <v>265</v>
      </c>
      <c r="O612" t="s">
        <v>357</v>
      </c>
      <c r="P612" t="s">
        <v>265</v>
      </c>
      <c r="Q612" t="s">
        <v>265</v>
      </c>
      <c r="R612" t="s">
        <v>265</v>
      </c>
      <c r="S612" t="s">
        <v>265</v>
      </c>
      <c r="T612" t="s">
        <v>265</v>
      </c>
      <c r="U612" t="s">
        <v>265</v>
      </c>
      <c r="V612" t="s">
        <v>265</v>
      </c>
      <c r="W612" t="s">
        <v>265</v>
      </c>
      <c r="X612" t="s">
        <v>265</v>
      </c>
      <c r="Y612" t="s">
        <v>265</v>
      </c>
      <c r="AA612" t="s">
        <v>265</v>
      </c>
      <c r="AB612" t="s">
        <v>265</v>
      </c>
      <c r="AC612" t="s">
        <v>265</v>
      </c>
      <c r="AE612" t="str">
        <f t="shared" si="18"/>
        <v>Quinndary Weatherspoon</v>
      </c>
      <c r="AF612" t="str">
        <f t="shared" si="19"/>
        <v>Quinndary Weatherspoon</v>
      </c>
      <c r="AG612" s="4">
        <f>INDEX(PlayerInfo!B:B,MATCH($AE612,PlayerInfo!$A:$A,0))</f>
        <v>35318</v>
      </c>
      <c r="AH612" t="str">
        <f>INDEX(PlayerInfo!C:C,MATCH($AE612,PlayerInfo!$A:$A,0))</f>
        <v>Canton, Mississippi</v>
      </c>
      <c r="AI612" t="str">
        <f>INDEX(PlayerInfo!D:D,MATCH($AE612,PlayerInfo!$A:$A,0))</f>
        <v>6'3</v>
      </c>
      <c r="AJ612">
        <f>INDEX(PlayerInfo!E:E,MATCH($AE612,PlayerInfo!$A:$A,0))</f>
        <v>205</v>
      </c>
      <c r="AK612" t="str">
        <f>INDEX(PlayerInfo!F:F,MATCH($AE612,PlayerInfo!$A:$A,0))</f>
        <v>Mississippi State</v>
      </c>
      <c r="AL612" t="str">
        <f>INDEX(PlayerInfo!G:G,MATCH($AE612,PlayerInfo!$A:$A,0))</f>
        <v>Rd 2, Pk 49 - SAS</v>
      </c>
    </row>
    <row r="613" spans="1:38" x14ac:dyDescent="0.25">
      <c r="A613" t="s">
        <v>65</v>
      </c>
      <c r="B613" t="s">
        <v>147</v>
      </c>
      <c r="C613" t="s">
        <v>198</v>
      </c>
      <c r="D613" t="s">
        <v>239</v>
      </c>
      <c r="E613" t="s">
        <v>257</v>
      </c>
      <c r="F613" t="s">
        <v>275</v>
      </c>
      <c r="G613" t="s">
        <v>293</v>
      </c>
      <c r="H613" t="s">
        <v>298</v>
      </c>
      <c r="I613" t="s">
        <v>302</v>
      </c>
      <c r="J613" t="s">
        <v>265</v>
      </c>
      <c r="K613" t="s">
        <v>265</v>
      </c>
      <c r="L613" t="s">
        <v>265</v>
      </c>
      <c r="M613" t="s">
        <v>265</v>
      </c>
      <c r="N613" t="s">
        <v>265</v>
      </c>
      <c r="O613" t="s">
        <v>363</v>
      </c>
      <c r="P613" t="s">
        <v>265</v>
      </c>
      <c r="Q613" t="s">
        <v>265</v>
      </c>
      <c r="R613" t="s">
        <v>265</v>
      </c>
      <c r="S613" t="s">
        <v>265</v>
      </c>
      <c r="T613" t="s">
        <v>265</v>
      </c>
      <c r="U613" t="s">
        <v>265</v>
      </c>
      <c r="V613" t="s">
        <v>265</v>
      </c>
      <c r="W613" t="s">
        <v>265</v>
      </c>
      <c r="X613" t="s">
        <v>265</v>
      </c>
      <c r="Y613" t="s">
        <v>265</v>
      </c>
      <c r="AA613" t="s">
        <v>265</v>
      </c>
      <c r="AB613" t="s">
        <v>265</v>
      </c>
      <c r="AC613" t="s">
        <v>265</v>
      </c>
      <c r="AE613" t="str">
        <f t="shared" si="18"/>
        <v>James Wiseman</v>
      </c>
      <c r="AF613" t="str">
        <f t="shared" si="19"/>
        <v>James Wiseman</v>
      </c>
      <c r="AG613" s="4">
        <f>INDEX(PlayerInfo!B:B,MATCH($AE613,PlayerInfo!$A:$A,0))</f>
        <v>36981</v>
      </c>
      <c r="AH613" t="str">
        <f>INDEX(PlayerInfo!C:C,MATCH($AE613,PlayerInfo!$A:$A,0))</f>
        <v>Nashville, TN</v>
      </c>
      <c r="AI613" t="str">
        <f>INDEX(PlayerInfo!D:D,MATCH($AE613,PlayerInfo!$A:$A,0))</f>
        <v>7'0</v>
      </c>
      <c r="AJ613">
        <f>INDEX(PlayerInfo!E:E,MATCH($AE613,PlayerInfo!$A:$A,0))</f>
        <v>240</v>
      </c>
      <c r="AK613" t="str">
        <f>INDEX(PlayerInfo!F:F,MATCH($AE613,PlayerInfo!$A:$A,0))</f>
        <v>Memphis</v>
      </c>
      <c r="AL613" t="str">
        <f>INDEX(PlayerInfo!G:G,MATCH($AE613,PlayerInfo!$A:$A,0))</f>
        <v>Rd 1, Pk 2 - GSW</v>
      </c>
    </row>
    <row r="614" spans="1:38" x14ac:dyDescent="0.25">
      <c r="A614" t="s">
        <v>66</v>
      </c>
      <c r="B614" t="s">
        <v>148</v>
      </c>
      <c r="C614" t="s">
        <v>214</v>
      </c>
      <c r="D614" t="s">
        <v>238</v>
      </c>
      <c r="E614" t="s">
        <v>256</v>
      </c>
      <c r="F614" t="s">
        <v>274</v>
      </c>
      <c r="G614" t="s">
        <v>292</v>
      </c>
      <c r="H614" t="s">
        <v>296</v>
      </c>
      <c r="I614" t="s">
        <v>300</v>
      </c>
      <c r="J614" t="s">
        <v>308</v>
      </c>
      <c r="K614" t="s">
        <v>345</v>
      </c>
      <c r="L614" t="s">
        <v>307</v>
      </c>
      <c r="M614" t="s">
        <v>317</v>
      </c>
      <c r="N614" t="s">
        <v>312</v>
      </c>
      <c r="O614" t="s">
        <v>362</v>
      </c>
      <c r="P614" t="s">
        <v>264</v>
      </c>
      <c r="Q614" t="s">
        <v>259</v>
      </c>
      <c r="R614" t="s">
        <v>270</v>
      </c>
      <c r="S614" t="s">
        <v>325</v>
      </c>
      <c r="T614" t="s">
        <v>265</v>
      </c>
      <c r="U614" t="s">
        <v>270</v>
      </c>
      <c r="V614" t="s">
        <v>259</v>
      </c>
      <c r="W614" t="s">
        <v>264</v>
      </c>
      <c r="X614" t="s">
        <v>265</v>
      </c>
      <c r="Y614" t="s">
        <v>265</v>
      </c>
      <c r="AA614" t="s">
        <v>265</v>
      </c>
      <c r="AB614" t="s">
        <v>261</v>
      </c>
      <c r="AC614" t="s">
        <v>264</v>
      </c>
      <c r="AD614" t="s">
        <v>396</v>
      </c>
      <c r="AE614" t="str">
        <f t="shared" si="18"/>
        <v>Andrew Wiggins</v>
      </c>
      <c r="AF614" t="str">
        <f t="shared" si="19"/>
        <v>Andrew Wiggins</v>
      </c>
      <c r="AG614" s="4">
        <f>INDEX(PlayerInfo!B:B,MATCH($AE614,PlayerInfo!$A:$A,0))</f>
        <v>34753</v>
      </c>
      <c r="AH614" t="str">
        <f>INDEX(PlayerInfo!C:C,MATCH($AE614,PlayerInfo!$A:$A,0))</f>
        <v>Toronto, ON</v>
      </c>
      <c r="AI614" t="str">
        <f>INDEX(PlayerInfo!D:D,MATCH($AE614,PlayerInfo!$A:$A,0))</f>
        <v>6'7</v>
      </c>
      <c r="AJ614">
        <f>INDEX(PlayerInfo!E:E,MATCH($AE614,PlayerInfo!$A:$A,0))</f>
        <v>197</v>
      </c>
      <c r="AK614" t="str">
        <f>INDEX(PlayerInfo!F:F,MATCH($AE614,PlayerInfo!$A:$A,0))</f>
        <v>Kansas</v>
      </c>
      <c r="AL614" t="str">
        <f>INDEX(PlayerInfo!G:G,MATCH($AE614,PlayerInfo!$A:$A,0))</f>
        <v>Rd 1, Pk 1 - CLE</v>
      </c>
    </row>
    <row r="615" spans="1:38" x14ac:dyDescent="0.25">
      <c r="A615" t="s">
        <v>66</v>
      </c>
      <c r="B615" t="s">
        <v>148</v>
      </c>
      <c r="C615" t="s">
        <v>214</v>
      </c>
      <c r="D615" t="s">
        <v>237</v>
      </c>
      <c r="E615" t="s">
        <v>255</v>
      </c>
      <c r="F615" t="s">
        <v>273</v>
      </c>
      <c r="G615" t="s">
        <v>291</v>
      </c>
      <c r="H615" t="s">
        <v>296</v>
      </c>
      <c r="I615" t="s">
        <v>300</v>
      </c>
      <c r="J615" t="s">
        <v>314</v>
      </c>
      <c r="K615" t="s">
        <v>329</v>
      </c>
      <c r="L615" t="s">
        <v>321</v>
      </c>
      <c r="M615" t="s">
        <v>261</v>
      </c>
      <c r="N615" t="s">
        <v>266</v>
      </c>
      <c r="O615" t="s">
        <v>361</v>
      </c>
      <c r="P615" t="s">
        <v>270</v>
      </c>
      <c r="Q615" t="s">
        <v>270</v>
      </c>
      <c r="R615" t="s">
        <v>264</v>
      </c>
      <c r="S615" t="s">
        <v>259</v>
      </c>
      <c r="T615" t="s">
        <v>265</v>
      </c>
      <c r="U615" t="s">
        <v>317</v>
      </c>
      <c r="V615" t="s">
        <v>264</v>
      </c>
      <c r="W615" t="s">
        <v>265</v>
      </c>
      <c r="X615" t="s">
        <v>265</v>
      </c>
      <c r="Y615" t="s">
        <v>270</v>
      </c>
      <c r="AA615" t="s">
        <v>265</v>
      </c>
      <c r="AB615" t="s">
        <v>312</v>
      </c>
      <c r="AC615" t="s">
        <v>264</v>
      </c>
      <c r="AD615" t="s">
        <v>397</v>
      </c>
      <c r="AE615" t="str">
        <f t="shared" si="18"/>
        <v>Otto Porter Jr</v>
      </c>
      <c r="AF615" t="str">
        <f t="shared" si="19"/>
        <v>Otto Porter Jr</v>
      </c>
      <c r="AG615" s="4">
        <f>INDEX(PlayerInfo!B:B,MATCH($AE615,PlayerInfo!$A:$A,0))</f>
        <v>34123</v>
      </c>
      <c r="AH615" t="str">
        <f>INDEX(PlayerInfo!C:C,MATCH($AE615,PlayerInfo!$A:$A,0))</f>
        <v>St. Louis, MO</v>
      </c>
      <c r="AI615" t="str">
        <f>INDEX(PlayerInfo!D:D,MATCH($AE615,PlayerInfo!$A:$A,0))</f>
        <v>6'8</v>
      </c>
      <c r="AJ615">
        <f>INDEX(PlayerInfo!E:E,MATCH($AE615,PlayerInfo!$A:$A,0))</f>
        <v>200</v>
      </c>
      <c r="AK615" t="str">
        <f>INDEX(PlayerInfo!F:F,MATCH($AE615,PlayerInfo!$A:$A,0))</f>
        <v>Georgetown</v>
      </c>
      <c r="AL615" t="str">
        <f>INDEX(PlayerInfo!G:G,MATCH($AE615,PlayerInfo!$A:$A,0))</f>
        <v>Rd 1, Pk 3 - WAS</v>
      </c>
    </row>
    <row r="616" spans="1:38" x14ac:dyDescent="0.25">
      <c r="A616" t="s">
        <v>66</v>
      </c>
      <c r="B616" t="s">
        <v>148</v>
      </c>
      <c r="C616" t="s">
        <v>214</v>
      </c>
      <c r="D616" t="s">
        <v>225</v>
      </c>
      <c r="E616" t="s">
        <v>243</v>
      </c>
      <c r="F616" t="s">
        <v>261</v>
      </c>
      <c r="G616" t="s">
        <v>279</v>
      </c>
      <c r="H616" t="s">
        <v>296</v>
      </c>
      <c r="I616" t="s">
        <v>300</v>
      </c>
      <c r="J616" t="s">
        <v>309</v>
      </c>
      <c r="K616" t="s">
        <v>331</v>
      </c>
      <c r="L616" t="s">
        <v>266</v>
      </c>
      <c r="M616" t="s">
        <v>263</v>
      </c>
      <c r="N616" t="s">
        <v>263</v>
      </c>
      <c r="O616" t="s">
        <v>349</v>
      </c>
      <c r="P616" t="s">
        <v>270</v>
      </c>
      <c r="Q616" t="s">
        <v>270</v>
      </c>
      <c r="R616" t="s">
        <v>265</v>
      </c>
      <c r="S616" t="s">
        <v>265</v>
      </c>
      <c r="T616" t="s">
        <v>259</v>
      </c>
      <c r="U616" t="s">
        <v>266</v>
      </c>
      <c r="V616" t="s">
        <v>265</v>
      </c>
      <c r="W616" t="s">
        <v>270</v>
      </c>
      <c r="X616" t="s">
        <v>264</v>
      </c>
      <c r="Y616" t="s">
        <v>263</v>
      </c>
      <c r="AA616" t="s">
        <v>259</v>
      </c>
      <c r="AB616" t="s">
        <v>325</v>
      </c>
      <c r="AC616" t="s">
        <v>265</v>
      </c>
      <c r="AD616" t="s">
        <v>298</v>
      </c>
      <c r="AE616" t="str">
        <f t="shared" si="18"/>
        <v>Kevon Looney</v>
      </c>
      <c r="AF616" t="str">
        <f t="shared" si="19"/>
        <v>Kevon Looney</v>
      </c>
      <c r="AG616" s="4">
        <f>INDEX(PlayerInfo!B:B,MATCH($AE616,PlayerInfo!$A:$A,0))</f>
        <v>35101</v>
      </c>
      <c r="AH616" t="str">
        <f>INDEX(PlayerInfo!C:C,MATCH($AE616,PlayerInfo!$A:$A,0))</f>
        <v>Milwaukee, WI</v>
      </c>
      <c r="AI616" t="str">
        <f>INDEX(PlayerInfo!D:D,MATCH($AE616,PlayerInfo!$A:$A,0))</f>
        <v>6'9</v>
      </c>
      <c r="AJ616">
        <f>INDEX(PlayerInfo!E:E,MATCH($AE616,PlayerInfo!$A:$A,0))</f>
        <v>222</v>
      </c>
      <c r="AK616" t="str">
        <f>INDEX(PlayerInfo!F:F,MATCH($AE616,PlayerInfo!$A:$A,0))</f>
        <v>UCLA</v>
      </c>
      <c r="AL616" t="str">
        <f>INDEX(PlayerInfo!G:G,MATCH($AE616,PlayerInfo!$A:$A,0))</f>
        <v>Rd 1, Pk 30 - GSW</v>
      </c>
    </row>
    <row r="617" spans="1:38" x14ac:dyDescent="0.25">
      <c r="A617" t="s">
        <v>66</v>
      </c>
      <c r="B617" t="s">
        <v>148</v>
      </c>
      <c r="C617" t="s">
        <v>214</v>
      </c>
      <c r="D617" t="s">
        <v>227</v>
      </c>
      <c r="E617" t="s">
        <v>245</v>
      </c>
      <c r="F617" t="s">
        <v>263</v>
      </c>
      <c r="G617" t="s">
        <v>281</v>
      </c>
      <c r="H617" t="s">
        <v>295</v>
      </c>
      <c r="I617" t="s">
        <v>299</v>
      </c>
      <c r="J617" t="s">
        <v>309</v>
      </c>
      <c r="K617" t="s">
        <v>309</v>
      </c>
      <c r="L617" t="s">
        <v>316</v>
      </c>
      <c r="M617" t="s">
        <v>317</v>
      </c>
      <c r="N617" t="s">
        <v>269</v>
      </c>
      <c r="O617" t="s">
        <v>351</v>
      </c>
      <c r="P617" t="s">
        <v>259</v>
      </c>
      <c r="Q617" t="s">
        <v>259</v>
      </c>
      <c r="R617" t="s">
        <v>270</v>
      </c>
      <c r="S617" t="s">
        <v>259</v>
      </c>
      <c r="T617" t="s">
        <v>265</v>
      </c>
      <c r="U617" t="s">
        <v>263</v>
      </c>
      <c r="V617" t="s">
        <v>263</v>
      </c>
      <c r="W617" t="s">
        <v>270</v>
      </c>
      <c r="X617" t="s">
        <v>265</v>
      </c>
      <c r="Y617" t="s">
        <v>259</v>
      </c>
      <c r="AA617" t="s">
        <v>270</v>
      </c>
      <c r="AB617" t="s">
        <v>322</v>
      </c>
      <c r="AC617" t="s">
        <v>264</v>
      </c>
      <c r="AD617" t="s">
        <v>398</v>
      </c>
      <c r="AE617" t="str">
        <f t="shared" si="18"/>
        <v>Jordan Poole</v>
      </c>
      <c r="AF617" t="str">
        <f t="shared" si="19"/>
        <v>Jordan Poole</v>
      </c>
      <c r="AG617" s="4">
        <f>INDEX(PlayerInfo!B:B,MATCH($AE617,PlayerInfo!$A:$A,0))</f>
        <v>36330</v>
      </c>
      <c r="AH617" t="str">
        <f>INDEX(PlayerInfo!C:C,MATCH($AE617,PlayerInfo!$A:$A,0))</f>
        <v>Milwaukee, WI</v>
      </c>
      <c r="AI617" t="str">
        <f>INDEX(PlayerInfo!D:D,MATCH($AE617,PlayerInfo!$A:$A,0))</f>
        <v>6'4</v>
      </c>
      <c r="AJ617">
        <f>INDEX(PlayerInfo!E:E,MATCH($AE617,PlayerInfo!$A:$A,0))</f>
        <v>194</v>
      </c>
      <c r="AK617" t="str">
        <f>INDEX(PlayerInfo!F:F,MATCH($AE617,PlayerInfo!$A:$A,0))</f>
        <v>Michigan</v>
      </c>
      <c r="AL617" t="str">
        <f>INDEX(PlayerInfo!G:G,MATCH($AE617,PlayerInfo!$A:$A,0))</f>
        <v>Rd 1, Pk 28 - GSW</v>
      </c>
    </row>
    <row r="618" spans="1:38" x14ac:dyDescent="0.25">
      <c r="A618" t="s">
        <v>66</v>
      </c>
      <c r="B618" t="s">
        <v>148</v>
      </c>
      <c r="C618" t="s">
        <v>214</v>
      </c>
      <c r="D618" t="s">
        <v>235</v>
      </c>
      <c r="E618" t="s">
        <v>253</v>
      </c>
      <c r="F618" t="s">
        <v>271</v>
      </c>
      <c r="G618" t="s">
        <v>289</v>
      </c>
      <c r="H618" t="s">
        <v>295</v>
      </c>
      <c r="I618" t="s">
        <v>299</v>
      </c>
      <c r="J618" t="s">
        <v>324</v>
      </c>
      <c r="K618" t="s">
        <v>334</v>
      </c>
      <c r="L618" t="s">
        <v>274</v>
      </c>
      <c r="M618" t="s">
        <v>325</v>
      </c>
      <c r="N618" t="s">
        <v>276</v>
      </c>
      <c r="O618" t="s">
        <v>359</v>
      </c>
      <c r="P618" t="s">
        <v>325</v>
      </c>
      <c r="Q618" t="s">
        <v>266</v>
      </c>
      <c r="R618" t="s">
        <v>259</v>
      </c>
      <c r="S618" t="s">
        <v>321</v>
      </c>
      <c r="T618" t="s">
        <v>265</v>
      </c>
      <c r="U618" t="s">
        <v>259</v>
      </c>
      <c r="V618" t="s">
        <v>310</v>
      </c>
      <c r="W618" t="s">
        <v>263</v>
      </c>
      <c r="X618" t="s">
        <v>264</v>
      </c>
      <c r="Y618" t="s">
        <v>270</v>
      </c>
      <c r="AA618" t="s">
        <v>264</v>
      </c>
      <c r="AB618" t="s">
        <v>270</v>
      </c>
      <c r="AC618" t="s">
        <v>264</v>
      </c>
      <c r="AD618" t="s">
        <v>399</v>
      </c>
      <c r="AE618" t="str">
        <f t="shared" si="18"/>
        <v>Stephen Curry</v>
      </c>
      <c r="AF618" t="str">
        <f t="shared" si="19"/>
        <v>Stephen Curry</v>
      </c>
      <c r="AG618" s="4">
        <f>INDEX(PlayerInfo!B:B,MATCH($AE618,PlayerInfo!$A:$A,0))</f>
        <v>32216</v>
      </c>
      <c r="AH618" t="str">
        <f>INDEX(PlayerInfo!C:C,MATCH($AE618,PlayerInfo!$A:$A,0))</f>
        <v>Akron, OH</v>
      </c>
      <c r="AI618" t="str">
        <f>INDEX(PlayerInfo!D:D,MATCH($AE618,PlayerInfo!$A:$A,0))</f>
        <v>6'2</v>
      </c>
      <c r="AJ618">
        <f>INDEX(PlayerInfo!E:E,MATCH($AE618,PlayerInfo!$A:$A,0))</f>
        <v>185</v>
      </c>
      <c r="AK618" t="str">
        <f>INDEX(PlayerInfo!F:F,MATCH($AE618,PlayerInfo!$A:$A,0))</f>
        <v>Davidson</v>
      </c>
      <c r="AL618" t="str">
        <f>INDEX(PlayerInfo!G:G,MATCH($AE618,PlayerInfo!$A:$A,0))</f>
        <v>Rd 1, Pk 7 - GSW</v>
      </c>
    </row>
    <row r="619" spans="1:38" x14ac:dyDescent="0.25">
      <c r="A619" t="s">
        <v>66</v>
      </c>
      <c r="B619" t="s">
        <v>148</v>
      </c>
      <c r="C619" t="s">
        <v>214</v>
      </c>
      <c r="D619" t="s">
        <v>229</v>
      </c>
      <c r="E619" t="s">
        <v>247</v>
      </c>
      <c r="F619" t="s">
        <v>265</v>
      </c>
      <c r="G619" t="s">
        <v>283</v>
      </c>
      <c r="H619" t="s">
        <v>295</v>
      </c>
      <c r="I619" t="s">
        <v>299</v>
      </c>
      <c r="J619" t="s">
        <v>276</v>
      </c>
      <c r="K619" t="s">
        <v>262</v>
      </c>
      <c r="L619" t="s">
        <v>266</v>
      </c>
      <c r="M619" t="s">
        <v>259</v>
      </c>
      <c r="N619" t="s">
        <v>261</v>
      </c>
      <c r="O619" t="s">
        <v>353</v>
      </c>
      <c r="P619" t="s">
        <v>265</v>
      </c>
      <c r="Q619" t="s">
        <v>265</v>
      </c>
      <c r="R619" t="s">
        <v>265</v>
      </c>
      <c r="S619" t="s">
        <v>265</v>
      </c>
      <c r="T619" t="s">
        <v>264</v>
      </c>
      <c r="U619" t="s">
        <v>259</v>
      </c>
      <c r="V619" t="s">
        <v>270</v>
      </c>
      <c r="W619" t="s">
        <v>263</v>
      </c>
      <c r="X619" t="s">
        <v>265</v>
      </c>
      <c r="Y619" t="s">
        <v>264</v>
      </c>
      <c r="AA619" t="s">
        <v>264</v>
      </c>
      <c r="AB619" t="s">
        <v>389</v>
      </c>
      <c r="AC619" t="s">
        <v>265</v>
      </c>
      <c r="AE619" t="str">
        <f t="shared" si="18"/>
        <v>Gary Payton Ii</v>
      </c>
      <c r="AF619" t="str">
        <f t="shared" si="19"/>
        <v>Gary Payton II</v>
      </c>
      <c r="AG619" s="4">
        <f>INDEX(PlayerInfo!B:B,MATCH($AE619,PlayerInfo!$A:$A,0))</f>
        <v>33939</v>
      </c>
      <c r="AH619" t="str">
        <f>INDEX(PlayerInfo!C:C,MATCH($AE619,PlayerInfo!$A:$A,0))</f>
        <v>Seattle, WA</v>
      </c>
      <c r="AI619" t="str">
        <f>INDEX(PlayerInfo!D:D,MATCH($AE619,PlayerInfo!$A:$A,0))</f>
        <v>6'3</v>
      </c>
      <c r="AJ619">
        <f>INDEX(PlayerInfo!E:E,MATCH($AE619,PlayerInfo!$A:$A,0))</f>
        <v>195</v>
      </c>
      <c r="AK619" t="str">
        <f>INDEX(PlayerInfo!F:F,MATCH($AE619,PlayerInfo!$A:$A,0))</f>
        <v>Salt Lake CC/Oregon State</v>
      </c>
      <c r="AL619" t="str">
        <f>INDEX(PlayerInfo!G:G,MATCH($AE619,PlayerInfo!$A:$A,0))</f>
        <v>Undrafted</v>
      </c>
    </row>
    <row r="620" spans="1:38" x14ac:dyDescent="0.25">
      <c r="A620" t="s">
        <v>66</v>
      </c>
      <c r="B620" t="s">
        <v>148</v>
      </c>
      <c r="C620" t="s">
        <v>214</v>
      </c>
      <c r="D620" t="s">
        <v>228</v>
      </c>
      <c r="E620" t="s">
        <v>246</v>
      </c>
      <c r="F620" t="s">
        <v>264</v>
      </c>
      <c r="G620" t="s">
        <v>282</v>
      </c>
      <c r="H620" t="s">
        <v>297</v>
      </c>
      <c r="I620" t="s">
        <v>301</v>
      </c>
      <c r="J620" t="s">
        <v>316</v>
      </c>
      <c r="K620" t="s">
        <v>275</v>
      </c>
      <c r="L620" t="s">
        <v>266</v>
      </c>
      <c r="M620" t="s">
        <v>259</v>
      </c>
      <c r="N620" t="s">
        <v>261</v>
      </c>
      <c r="O620" t="s">
        <v>352</v>
      </c>
      <c r="P620" t="s">
        <v>265</v>
      </c>
      <c r="Q620" t="s">
        <v>265</v>
      </c>
      <c r="R620" t="s">
        <v>265</v>
      </c>
      <c r="S620" t="s">
        <v>265</v>
      </c>
      <c r="T620" t="s">
        <v>264</v>
      </c>
      <c r="U620" t="s">
        <v>264</v>
      </c>
      <c r="V620" t="s">
        <v>265</v>
      </c>
      <c r="W620" t="s">
        <v>263</v>
      </c>
      <c r="X620" t="s">
        <v>265</v>
      </c>
      <c r="Y620" t="s">
        <v>270</v>
      </c>
      <c r="AA620" t="s">
        <v>265</v>
      </c>
      <c r="AB620" t="s">
        <v>373</v>
      </c>
      <c r="AC620" t="s">
        <v>264</v>
      </c>
      <c r="AE620" t="str">
        <f t="shared" si="18"/>
        <v>Damion Lee</v>
      </c>
      <c r="AF620" t="str">
        <f t="shared" si="19"/>
        <v>Damion Lee</v>
      </c>
      <c r="AG620" s="4">
        <f>INDEX(PlayerInfo!B:B,MATCH($AE620,PlayerInfo!$A:$A,0))</f>
        <v>33898</v>
      </c>
      <c r="AH620" t="str">
        <f>INDEX(PlayerInfo!C:C,MATCH($AE620,PlayerInfo!$A:$A,0))</f>
        <v>Baltimore, MD</v>
      </c>
      <c r="AI620" t="str">
        <f>INDEX(PlayerInfo!D:D,MATCH($AE620,PlayerInfo!$A:$A,0))</f>
        <v>6'5</v>
      </c>
      <c r="AJ620">
        <f>INDEX(PlayerInfo!E:E,MATCH($AE620,PlayerInfo!$A:$A,0))</f>
        <v>210</v>
      </c>
      <c r="AK620" t="str">
        <f>INDEX(PlayerInfo!F:F,MATCH($AE620,PlayerInfo!$A:$A,0))</f>
        <v>Drexel/Louisville</v>
      </c>
      <c r="AL620" t="str">
        <f>INDEX(PlayerInfo!G:G,MATCH($AE620,PlayerInfo!$A:$A,0))</f>
        <v>Undrafted</v>
      </c>
    </row>
    <row r="621" spans="1:38" x14ac:dyDescent="0.25">
      <c r="A621" t="s">
        <v>66</v>
      </c>
      <c r="B621" t="s">
        <v>148</v>
      </c>
      <c r="C621" t="s">
        <v>214</v>
      </c>
      <c r="D621" t="s">
        <v>230</v>
      </c>
      <c r="E621" t="s">
        <v>248</v>
      </c>
      <c r="F621" t="s">
        <v>266</v>
      </c>
      <c r="G621" t="s">
        <v>284</v>
      </c>
      <c r="H621" t="s">
        <v>296</v>
      </c>
      <c r="I621" t="s">
        <v>300</v>
      </c>
      <c r="J621" t="s">
        <v>269</v>
      </c>
      <c r="K621" t="s">
        <v>330</v>
      </c>
      <c r="L621" t="s">
        <v>270</v>
      </c>
      <c r="M621" t="s">
        <v>264</v>
      </c>
      <c r="N621" t="s">
        <v>270</v>
      </c>
      <c r="O621" t="s">
        <v>354</v>
      </c>
      <c r="P621" t="s">
        <v>265</v>
      </c>
      <c r="Q621" t="s">
        <v>265</v>
      </c>
      <c r="R621" t="s">
        <v>265</v>
      </c>
      <c r="S621" t="s">
        <v>265</v>
      </c>
      <c r="T621" t="s">
        <v>265</v>
      </c>
      <c r="U621" t="s">
        <v>259</v>
      </c>
      <c r="V621" t="s">
        <v>263</v>
      </c>
      <c r="W621" t="s">
        <v>263</v>
      </c>
      <c r="X621" t="s">
        <v>270</v>
      </c>
      <c r="Y621" t="s">
        <v>270</v>
      </c>
      <c r="AA621" t="s">
        <v>264</v>
      </c>
      <c r="AB621" t="s">
        <v>368</v>
      </c>
      <c r="AC621" t="s">
        <v>265</v>
      </c>
      <c r="AE621" t="str">
        <f t="shared" si="18"/>
        <v>Nemanja Bjelica</v>
      </c>
      <c r="AF621" t="str">
        <f t="shared" si="19"/>
        <v>Nemanja Bjelica</v>
      </c>
      <c r="AG621" s="4">
        <f>INDEX(PlayerInfo!B:B,MATCH($AE621,PlayerInfo!$A:$A,0))</f>
        <v>32272</v>
      </c>
      <c r="AH621" t="str">
        <f>INDEX(PlayerInfo!C:C,MATCH($AE621,PlayerInfo!$A:$A,0))</f>
        <v>Belgrade, Serbia</v>
      </c>
      <c r="AI621" t="str">
        <f>INDEX(PlayerInfo!D:D,MATCH($AE621,PlayerInfo!$A:$A,0))</f>
        <v>6'9</v>
      </c>
      <c r="AJ621">
        <f>INDEX(PlayerInfo!E:E,MATCH($AE621,PlayerInfo!$A:$A,0))</f>
        <v>234</v>
      </c>
      <c r="AK621" t="str">
        <f>INDEX(PlayerInfo!F:F,MATCH($AE621,PlayerInfo!$A:$A,0))</f>
        <v>-</v>
      </c>
      <c r="AL621" t="str">
        <f>INDEX(PlayerInfo!G:G,MATCH($AE621,PlayerInfo!$A:$A,0))</f>
        <v>Rd 2, Pk 35 - WAS</v>
      </c>
    </row>
    <row r="622" spans="1:38" x14ac:dyDescent="0.25">
      <c r="A622" t="s">
        <v>66</v>
      </c>
      <c r="B622" t="s">
        <v>148</v>
      </c>
      <c r="C622" t="s">
        <v>214</v>
      </c>
      <c r="D622" t="s">
        <v>231</v>
      </c>
      <c r="E622" t="s">
        <v>249</v>
      </c>
      <c r="F622" t="s">
        <v>267</v>
      </c>
      <c r="G622" t="s">
        <v>285</v>
      </c>
      <c r="H622" t="s">
        <v>296</v>
      </c>
      <c r="I622" t="s">
        <v>300</v>
      </c>
      <c r="J622" t="s">
        <v>269</v>
      </c>
      <c r="K622" t="s">
        <v>305</v>
      </c>
      <c r="L622" t="s">
        <v>317</v>
      </c>
      <c r="M622" t="s">
        <v>270</v>
      </c>
      <c r="N622" t="s">
        <v>325</v>
      </c>
      <c r="O622" t="s">
        <v>355</v>
      </c>
      <c r="P622" t="s">
        <v>270</v>
      </c>
      <c r="Q622" t="s">
        <v>270</v>
      </c>
      <c r="R622" t="s">
        <v>264</v>
      </c>
      <c r="S622" t="s">
        <v>263</v>
      </c>
      <c r="T622" t="s">
        <v>264</v>
      </c>
      <c r="U622" t="s">
        <v>264</v>
      </c>
      <c r="V622" t="s">
        <v>265</v>
      </c>
      <c r="W622" t="s">
        <v>264</v>
      </c>
      <c r="X622" t="s">
        <v>265</v>
      </c>
      <c r="Y622" t="s">
        <v>264</v>
      </c>
      <c r="AA622" t="s">
        <v>265</v>
      </c>
      <c r="AB622" t="s">
        <v>376</v>
      </c>
      <c r="AC622" t="s">
        <v>265</v>
      </c>
      <c r="AE622" t="str">
        <f t="shared" si="18"/>
        <v>Jonathan Kuminga</v>
      </c>
      <c r="AF622" t="str">
        <f t="shared" si="19"/>
        <v>Jonathan Kuminga</v>
      </c>
      <c r="AG622" s="4">
        <f>INDEX(PlayerInfo!B:B,MATCH($AE622,PlayerInfo!$A:$A,0))</f>
        <v>37535</v>
      </c>
      <c r="AH622" t="str">
        <f>INDEX(PlayerInfo!C:C,MATCH($AE622,PlayerInfo!$A:$A,0))</f>
        <v>Goma, DR Congo</v>
      </c>
      <c r="AI622" t="str">
        <f>INDEX(PlayerInfo!D:D,MATCH($AE622,PlayerInfo!$A:$A,0))</f>
        <v>6'7</v>
      </c>
      <c r="AJ622">
        <f>INDEX(PlayerInfo!E:E,MATCH($AE622,PlayerInfo!$A:$A,0))</f>
        <v>225</v>
      </c>
      <c r="AK622" t="str">
        <f>INDEX(PlayerInfo!F:F,MATCH($AE622,PlayerInfo!$A:$A,0))</f>
        <v>NBA G League</v>
      </c>
      <c r="AL622" t="str">
        <f>INDEX(PlayerInfo!G:G,MATCH($AE622,PlayerInfo!$A:$A,0))</f>
        <v>Rd 1, Pk 7 - GSW</v>
      </c>
    </row>
    <row r="623" spans="1:38" x14ac:dyDescent="0.25">
      <c r="A623" t="s">
        <v>66</v>
      </c>
      <c r="B623" t="s">
        <v>148</v>
      </c>
      <c r="C623" t="s">
        <v>214</v>
      </c>
      <c r="D623" t="s">
        <v>232</v>
      </c>
      <c r="E623" t="s">
        <v>250</v>
      </c>
      <c r="F623" t="s">
        <v>268</v>
      </c>
      <c r="G623" t="s">
        <v>286</v>
      </c>
      <c r="H623" t="s">
        <v>296</v>
      </c>
      <c r="I623" t="s">
        <v>300</v>
      </c>
      <c r="J623" t="s">
        <v>270</v>
      </c>
      <c r="K623" t="s">
        <v>331</v>
      </c>
      <c r="L623" t="s">
        <v>265</v>
      </c>
      <c r="M623" t="s">
        <v>265</v>
      </c>
      <c r="N623" t="s">
        <v>265</v>
      </c>
      <c r="O623" t="s">
        <v>356</v>
      </c>
      <c r="P623" t="s">
        <v>265</v>
      </c>
      <c r="Q623" t="s">
        <v>265</v>
      </c>
      <c r="R623" t="s">
        <v>265</v>
      </c>
      <c r="S623" t="s">
        <v>265</v>
      </c>
      <c r="T623" t="s">
        <v>265</v>
      </c>
      <c r="U623" t="s">
        <v>265</v>
      </c>
      <c r="V623" t="s">
        <v>265</v>
      </c>
      <c r="W623" t="s">
        <v>265</v>
      </c>
      <c r="X623" t="s">
        <v>265</v>
      </c>
      <c r="Y623" t="s">
        <v>265</v>
      </c>
      <c r="AA623" t="s">
        <v>265</v>
      </c>
      <c r="AB623" t="s">
        <v>367</v>
      </c>
      <c r="AC623" t="s">
        <v>265</v>
      </c>
      <c r="AE623" t="str">
        <f t="shared" si="18"/>
        <v>Juan Toscano-Anderson</v>
      </c>
      <c r="AF623" t="str">
        <f t="shared" si="19"/>
        <v>Juan Toscano-Anderson</v>
      </c>
      <c r="AG623" s="4">
        <f>INDEX(PlayerInfo!B:B,MATCH($AE623,PlayerInfo!$A:$A,0))</f>
        <v>34069</v>
      </c>
      <c r="AH623" t="str">
        <f>INDEX(PlayerInfo!C:C,MATCH($AE623,PlayerInfo!$A:$A,0))</f>
        <v>Oakland, CA</v>
      </c>
      <c r="AI623" t="str">
        <f>INDEX(PlayerInfo!D:D,MATCH($AE623,PlayerInfo!$A:$A,0))</f>
        <v>6'6</v>
      </c>
      <c r="AJ623">
        <f>INDEX(PlayerInfo!E:E,MATCH($AE623,PlayerInfo!$A:$A,0))</f>
        <v>209</v>
      </c>
      <c r="AK623" t="str">
        <f>INDEX(PlayerInfo!F:F,MATCH($AE623,PlayerInfo!$A:$A,0))</f>
        <v>Marquette</v>
      </c>
      <c r="AL623" t="str">
        <f>INDEX(PlayerInfo!G:G,MATCH($AE623,PlayerInfo!$A:$A,0))</f>
        <v>Undrafted</v>
      </c>
    </row>
    <row r="624" spans="1:38" x14ac:dyDescent="0.25">
      <c r="A624" t="s">
        <v>66</v>
      </c>
      <c r="B624" t="s">
        <v>148</v>
      </c>
      <c r="C624" t="s">
        <v>214</v>
      </c>
      <c r="D624" t="s">
        <v>234</v>
      </c>
      <c r="E624" t="s">
        <v>252</v>
      </c>
      <c r="F624" t="s">
        <v>270</v>
      </c>
      <c r="G624" t="s">
        <v>288</v>
      </c>
      <c r="H624" t="s">
        <v>295</v>
      </c>
      <c r="I624" t="s">
        <v>299</v>
      </c>
      <c r="J624" t="s">
        <v>265</v>
      </c>
      <c r="K624" t="s">
        <v>265</v>
      </c>
      <c r="L624" t="s">
        <v>265</v>
      </c>
      <c r="M624" t="s">
        <v>265</v>
      </c>
      <c r="N624" t="s">
        <v>265</v>
      </c>
      <c r="O624" t="s">
        <v>358</v>
      </c>
      <c r="P624" t="s">
        <v>265</v>
      </c>
      <c r="Q624" t="s">
        <v>265</v>
      </c>
      <c r="R624" t="s">
        <v>265</v>
      </c>
      <c r="S624" t="s">
        <v>265</v>
      </c>
      <c r="T624" t="s">
        <v>265</v>
      </c>
      <c r="U624" t="s">
        <v>265</v>
      </c>
      <c r="V624" t="s">
        <v>265</v>
      </c>
      <c r="W624" t="s">
        <v>265</v>
      </c>
      <c r="X624" t="s">
        <v>265</v>
      </c>
      <c r="Y624" t="s">
        <v>265</v>
      </c>
      <c r="AA624" t="s">
        <v>265</v>
      </c>
      <c r="AB624" t="s">
        <v>265</v>
      </c>
      <c r="AC624" t="s">
        <v>265</v>
      </c>
      <c r="AE624" t="str">
        <f t="shared" si="18"/>
        <v>Chris Chiozza</v>
      </c>
      <c r="AF624" t="str">
        <f t="shared" si="19"/>
        <v>Chris Chiozza</v>
      </c>
      <c r="AG624" s="4">
        <f>INDEX(PlayerInfo!B:B,MATCH($AE624,PlayerInfo!$A:$A,0))</f>
        <v>35024</v>
      </c>
      <c r="AH624" t="str">
        <f>INDEX(PlayerInfo!C:C,MATCH($AE624,PlayerInfo!$A:$A,0))</f>
        <v>Memphis, TN</v>
      </c>
      <c r="AI624" t="str">
        <f>INDEX(PlayerInfo!D:D,MATCH($AE624,PlayerInfo!$A:$A,0))</f>
        <v>5'11</v>
      </c>
      <c r="AJ624">
        <f>INDEX(PlayerInfo!E:E,MATCH($AE624,PlayerInfo!$A:$A,0))</f>
        <v>175</v>
      </c>
      <c r="AK624" t="str">
        <f>INDEX(PlayerInfo!F:F,MATCH($AE624,PlayerInfo!$A:$A,0))</f>
        <v>Florida</v>
      </c>
      <c r="AL624" t="str">
        <f>INDEX(PlayerInfo!G:G,MATCH($AE624,PlayerInfo!$A:$A,0))</f>
        <v>Undrafted</v>
      </c>
    </row>
    <row r="625" spans="1:38" x14ac:dyDescent="0.25">
      <c r="A625" t="s">
        <v>66</v>
      </c>
      <c r="B625" t="s">
        <v>148</v>
      </c>
      <c r="C625" t="s">
        <v>214</v>
      </c>
      <c r="D625" t="s">
        <v>223</v>
      </c>
      <c r="E625" t="s">
        <v>241</v>
      </c>
      <c r="F625" t="s">
        <v>259</v>
      </c>
      <c r="G625" t="s">
        <v>277</v>
      </c>
      <c r="H625" t="s">
        <v>295</v>
      </c>
      <c r="I625" t="s">
        <v>299</v>
      </c>
      <c r="J625" t="s">
        <v>265</v>
      </c>
      <c r="K625" t="s">
        <v>265</v>
      </c>
      <c r="L625" t="s">
        <v>265</v>
      </c>
      <c r="M625" t="s">
        <v>265</v>
      </c>
      <c r="N625" t="s">
        <v>265</v>
      </c>
      <c r="O625" t="s">
        <v>347</v>
      </c>
      <c r="P625" t="s">
        <v>265</v>
      </c>
      <c r="Q625" t="s">
        <v>265</v>
      </c>
      <c r="R625" t="s">
        <v>265</v>
      </c>
      <c r="S625" t="s">
        <v>265</v>
      </c>
      <c r="T625" t="s">
        <v>265</v>
      </c>
      <c r="U625" t="s">
        <v>265</v>
      </c>
      <c r="V625" t="s">
        <v>265</v>
      </c>
      <c r="W625" t="s">
        <v>265</v>
      </c>
      <c r="X625" t="s">
        <v>265</v>
      </c>
      <c r="Y625" t="s">
        <v>265</v>
      </c>
      <c r="AA625" t="s">
        <v>265</v>
      </c>
      <c r="AB625" t="s">
        <v>265</v>
      </c>
      <c r="AC625" t="s">
        <v>265</v>
      </c>
      <c r="AE625" t="str">
        <f t="shared" si="18"/>
        <v>Moses Moody</v>
      </c>
      <c r="AF625" t="str">
        <f t="shared" si="19"/>
        <v>Moses Moody</v>
      </c>
      <c r="AG625" s="4">
        <f>INDEX(PlayerInfo!B:B,MATCH($AE625,PlayerInfo!$A:$A,0))</f>
        <v>37407</v>
      </c>
      <c r="AH625" t="str">
        <f>INDEX(PlayerInfo!C:C,MATCH($AE625,PlayerInfo!$A:$A,0))</f>
        <v>Little Rock, AK</v>
      </c>
      <c r="AI625" t="str">
        <f>INDEX(PlayerInfo!D:D,MATCH($AE625,PlayerInfo!$A:$A,0))</f>
        <v>6'5</v>
      </c>
      <c r="AJ625">
        <f>INDEX(PlayerInfo!E:E,MATCH($AE625,PlayerInfo!$A:$A,0))</f>
        <v>211</v>
      </c>
      <c r="AK625" t="str">
        <f>INDEX(PlayerInfo!F:F,MATCH($AE625,PlayerInfo!$A:$A,0))</f>
        <v>Arkansas</v>
      </c>
      <c r="AL625" t="str">
        <f>INDEX(PlayerInfo!G:G,MATCH($AE625,PlayerInfo!$A:$A,0))</f>
        <v>Rd 1, Pk 14 - GSW</v>
      </c>
    </row>
    <row r="626" spans="1:38" x14ac:dyDescent="0.25">
      <c r="A626" t="s">
        <v>66</v>
      </c>
      <c r="B626" t="s">
        <v>148</v>
      </c>
      <c r="C626" t="s">
        <v>214</v>
      </c>
      <c r="D626" t="s">
        <v>224</v>
      </c>
      <c r="E626" t="s">
        <v>242</v>
      </c>
      <c r="F626" t="s">
        <v>260</v>
      </c>
      <c r="G626" t="s">
        <v>278</v>
      </c>
      <c r="H626" t="s">
        <v>296</v>
      </c>
      <c r="I626" t="s">
        <v>300</v>
      </c>
      <c r="J626" t="s">
        <v>265</v>
      </c>
      <c r="K626" t="s">
        <v>265</v>
      </c>
      <c r="L626" t="s">
        <v>265</v>
      </c>
      <c r="M626" t="s">
        <v>265</v>
      </c>
      <c r="N626" t="s">
        <v>265</v>
      </c>
      <c r="O626" t="s">
        <v>348</v>
      </c>
      <c r="P626" t="s">
        <v>265</v>
      </c>
      <c r="Q626" t="s">
        <v>265</v>
      </c>
      <c r="R626" t="s">
        <v>265</v>
      </c>
      <c r="S626" t="s">
        <v>265</v>
      </c>
      <c r="T626" t="s">
        <v>265</v>
      </c>
      <c r="U626" t="s">
        <v>265</v>
      </c>
      <c r="V626" t="s">
        <v>265</v>
      </c>
      <c r="W626" t="s">
        <v>265</v>
      </c>
      <c r="X626" t="s">
        <v>265</v>
      </c>
      <c r="Y626" t="s">
        <v>265</v>
      </c>
      <c r="AA626" t="s">
        <v>265</v>
      </c>
      <c r="AB626" t="s">
        <v>265</v>
      </c>
      <c r="AC626" t="s">
        <v>265</v>
      </c>
      <c r="AE626" t="str">
        <f t="shared" si="18"/>
        <v>Draymond Green</v>
      </c>
      <c r="AF626" t="str">
        <f t="shared" si="19"/>
        <v>Draymond Green</v>
      </c>
      <c r="AG626" s="4">
        <f>INDEX(PlayerInfo!B:B,MATCH($AE626,PlayerInfo!$A:$A,0))</f>
        <v>32936</v>
      </c>
      <c r="AH626" t="str">
        <f>INDEX(PlayerInfo!C:C,MATCH($AE626,PlayerInfo!$A:$A,0))</f>
        <v>Saginaw, MI</v>
      </c>
      <c r="AI626" t="str">
        <f>INDEX(PlayerInfo!D:D,MATCH($AE626,PlayerInfo!$A:$A,0))</f>
        <v>6'6</v>
      </c>
      <c r="AJ626">
        <f>INDEX(PlayerInfo!E:E,MATCH($AE626,PlayerInfo!$A:$A,0))</f>
        <v>230</v>
      </c>
      <c r="AK626" t="str">
        <f>INDEX(PlayerInfo!F:F,MATCH($AE626,PlayerInfo!$A:$A,0))</f>
        <v>Michigan State</v>
      </c>
      <c r="AL626" t="str">
        <f>INDEX(PlayerInfo!G:G,MATCH($AE626,PlayerInfo!$A:$A,0))</f>
        <v>Rd 2, Pk 35 - GSW</v>
      </c>
    </row>
    <row r="627" spans="1:38" x14ac:dyDescent="0.25">
      <c r="A627" t="s">
        <v>66</v>
      </c>
      <c r="B627" t="s">
        <v>148</v>
      </c>
      <c r="C627" t="s">
        <v>214</v>
      </c>
      <c r="D627" t="s">
        <v>236</v>
      </c>
      <c r="E627" t="s">
        <v>254</v>
      </c>
      <c r="F627" t="s">
        <v>272</v>
      </c>
      <c r="G627" t="s">
        <v>290</v>
      </c>
      <c r="H627" t="s">
        <v>297</v>
      </c>
      <c r="I627" t="s">
        <v>301</v>
      </c>
      <c r="J627" t="s">
        <v>265</v>
      </c>
      <c r="K627" t="s">
        <v>265</v>
      </c>
      <c r="L627" t="s">
        <v>265</v>
      </c>
      <c r="M627" t="s">
        <v>265</v>
      </c>
      <c r="N627" t="s">
        <v>265</v>
      </c>
      <c r="O627" t="s">
        <v>360</v>
      </c>
      <c r="P627" t="s">
        <v>265</v>
      </c>
      <c r="Q627" t="s">
        <v>265</v>
      </c>
      <c r="R627" t="s">
        <v>265</v>
      </c>
      <c r="S627" t="s">
        <v>265</v>
      </c>
      <c r="T627" t="s">
        <v>265</v>
      </c>
      <c r="U627" t="s">
        <v>265</v>
      </c>
      <c r="V627" t="s">
        <v>265</v>
      </c>
      <c r="W627" t="s">
        <v>265</v>
      </c>
      <c r="X627" t="s">
        <v>265</v>
      </c>
      <c r="Y627" t="s">
        <v>265</v>
      </c>
      <c r="AA627" t="s">
        <v>265</v>
      </c>
      <c r="AB627" t="s">
        <v>265</v>
      </c>
      <c r="AC627" t="s">
        <v>265</v>
      </c>
      <c r="AE627" t="str">
        <f t="shared" si="18"/>
        <v>Andre Iguodala</v>
      </c>
      <c r="AF627" t="str">
        <f t="shared" si="19"/>
        <v>Andre Iguodala</v>
      </c>
      <c r="AG627" s="4">
        <f>INDEX(PlayerInfo!B:B,MATCH($AE627,PlayerInfo!$A:$A,0))</f>
        <v>30709</v>
      </c>
      <c r="AH627" t="str">
        <f>INDEX(PlayerInfo!C:C,MATCH($AE627,PlayerInfo!$A:$A,0))</f>
        <v>Springfield, IL</v>
      </c>
      <c r="AI627" t="str">
        <f>INDEX(PlayerInfo!D:D,MATCH($AE627,PlayerInfo!$A:$A,0))</f>
        <v>6'6</v>
      </c>
      <c r="AJ627">
        <f>INDEX(PlayerInfo!E:E,MATCH($AE627,PlayerInfo!$A:$A,0))</f>
        <v>215</v>
      </c>
      <c r="AK627" t="str">
        <f>INDEX(PlayerInfo!F:F,MATCH($AE627,PlayerInfo!$A:$A,0))</f>
        <v>Arizona</v>
      </c>
      <c r="AL627" t="str">
        <f>INDEX(PlayerInfo!G:G,MATCH($AE627,PlayerInfo!$A:$A,0))</f>
        <v>Rd 1, Pk 9 - PHI</v>
      </c>
    </row>
    <row r="628" spans="1:38" x14ac:dyDescent="0.25">
      <c r="A628" t="s">
        <v>66</v>
      </c>
      <c r="B628" t="s">
        <v>148</v>
      </c>
      <c r="C628" t="s">
        <v>214</v>
      </c>
      <c r="D628" t="s">
        <v>226</v>
      </c>
      <c r="E628" t="s">
        <v>244</v>
      </c>
      <c r="F628" t="s">
        <v>262</v>
      </c>
      <c r="G628" t="s">
        <v>280</v>
      </c>
      <c r="H628" t="s">
        <v>295</v>
      </c>
      <c r="I628" t="s">
        <v>299</v>
      </c>
      <c r="J628" t="s">
        <v>265</v>
      </c>
      <c r="K628" t="s">
        <v>265</v>
      </c>
      <c r="L628" t="s">
        <v>265</v>
      </c>
      <c r="M628" t="s">
        <v>265</v>
      </c>
      <c r="N628" t="s">
        <v>265</v>
      </c>
      <c r="O628" t="s">
        <v>350</v>
      </c>
      <c r="P628" t="s">
        <v>265</v>
      </c>
      <c r="Q628" t="s">
        <v>265</v>
      </c>
      <c r="R628" t="s">
        <v>265</v>
      </c>
      <c r="S628" t="s">
        <v>265</v>
      </c>
      <c r="T628" t="s">
        <v>265</v>
      </c>
      <c r="U628" t="s">
        <v>265</v>
      </c>
      <c r="V628" t="s">
        <v>265</v>
      </c>
      <c r="W628" t="s">
        <v>265</v>
      </c>
      <c r="X628" t="s">
        <v>265</v>
      </c>
      <c r="Y628" t="s">
        <v>265</v>
      </c>
      <c r="AA628" t="s">
        <v>265</v>
      </c>
      <c r="AB628" t="s">
        <v>265</v>
      </c>
      <c r="AC628" t="s">
        <v>265</v>
      </c>
      <c r="AE628" t="str">
        <f t="shared" si="18"/>
        <v>Klay Thompson</v>
      </c>
      <c r="AF628" t="str">
        <f t="shared" si="19"/>
        <v>Klay Thompson</v>
      </c>
      <c r="AG628" s="4">
        <f>INDEX(PlayerInfo!B:B,MATCH($AE628,PlayerInfo!$A:$A,0))</f>
        <v>32912</v>
      </c>
      <c r="AH628" t="str">
        <f>INDEX(PlayerInfo!C:C,MATCH($AE628,PlayerInfo!$A:$A,0))</f>
        <v>Los Angeles, CA</v>
      </c>
      <c r="AI628" t="str">
        <f>INDEX(PlayerInfo!D:D,MATCH($AE628,PlayerInfo!$A:$A,0))</f>
        <v>6'6</v>
      </c>
      <c r="AJ628">
        <f>INDEX(PlayerInfo!E:E,MATCH($AE628,PlayerInfo!$A:$A,0))</f>
        <v>220</v>
      </c>
      <c r="AK628" t="str">
        <f>INDEX(PlayerInfo!F:F,MATCH($AE628,PlayerInfo!$A:$A,0))</f>
        <v>Washington State</v>
      </c>
      <c r="AL628" t="str">
        <f>INDEX(PlayerInfo!G:G,MATCH($AE628,PlayerInfo!$A:$A,0))</f>
        <v>Rd 1, Pk 11 - GSW</v>
      </c>
    </row>
    <row r="629" spans="1:38" x14ac:dyDescent="0.25">
      <c r="A629" t="s">
        <v>66</v>
      </c>
      <c r="B629" t="s">
        <v>148</v>
      </c>
      <c r="C629" t="s">
        <v>214</v>
      </c>
      <c r="D629" t="s">
        <v>233</v>
      </c>
      <c r="E629" t="s">
        <v>251</v>
      </c>
      <c r="F629" t="s">
        <v>269</v>
      </c>
      <c r="G629" t="s">
        <v>287</v>
      </c>
      <c r="H629" t="s">
        <v>295</v>
      </c>
      <c r="I629" t="s">
        <v>299</v>
      </c>
      <c r="J629" t="s">
        <v>265</v>
      </c>
      <c r="K629" t="s">
        <v>265</v>
      </c>
      <c r="L629" t="s">
        <v>265</v>
      </c>
      <c r="M629" t="s">
        <v>265</v>
      </c>
      <c r="N629" t="s">
        <v>265</v>
      </c>
      <c r="O629" t="s">
        <v>357</v>
      </c>
      <c r="P629" t="s">
        <v>265</v>
      </c>
      <c r="Q629" t="s">
        <v>265</v>
      </c>
      <c r="R629" t="s">
        <v>265</v>
      </c>
      <c r="S629" t="s">
        <v>265</v>
      </c>
      <c r="T629" t="s">
        <v>265</v>
      </c>
      <c r="U629" t="s">
        <v>265</v>
      </c>
      <c r="V629" t="s">
        <v>265</v>
      </c>
      <c r="W629" t="s">
        <v>265</v>
      </c>
      <c r="X629" t="s">
        <v>265</v>
      </c>
      <c r="Y629" t="s">
        <v>265</v>
      </c>
      <c r="AA629" t="s">
        <v>265</v>
      </c>
      <c r="AB629" t="s">
        <v>265</v>
      </c>
      <c r="AC629" t="s">
        <v>265</v>
      </c>
      <c r="AE629" t="str">
        <f t="shared" si="18"/>
        <v>Quinndary Weatherspoon</v>
      </c>
      <c r="AF629" t="str">
        <f t="shared" si="19"/>
        <v>Quinndary Weatherspoon</v>
      </c>
      <c r="AG629" s="4">
        <f>INDEX(PlayerInfo!B:B,MATCH($AE629,PlayerInfo!$A:$A,0))</f>
        <v>35318</v>
      </c>
      <c r="AH629" t="str">
        <f>INDEX(PlayerInfo!C:C,MATCH($AE629,PlayerInfo!$A:$A,0))</f>
        <v>Canton, Mississippi</v>
      </c>
      <c r="AI629" t="str">
        <f>INDEX(PlayerInfo!D:D,MATCH($AE629,PlayerInfo!$A:$A,0))</f>
        <v>6'3</v>
      </c>
      <c r="AJ629">
        <f>INDEX(PlayerInfo!E:E,MATCH($AE629,PlayerInfo!$A:$A,0))</f>
        <v>205</v>
      </c>
      <c r="AK629" t="str">
        <f>INDEX(PlayerInfo!F:F,MATCH($AE629,PlayerInfo!$A:$A,0))</f>
        <v>Mississippi State</v>
      </c>
      <c r="AL629" t="str">
        <f>INDEX(PlayerInfo!G:G,MATCH($AE629,PlayerInfo!$A:$A,0))</f>
        <v>Rd 2, Pk 49 - SAS</v>
      </c>
    </row>
    <row r="630" spans="1:38" x14ac:dyDescent="0.25">
      <c r="A630" t="s">
        <v>66</v>
      </c>
      <c r="B630" t="s">
        <v>148</v>
      </c>
      <c r="C630" t="s">
        <v>214</v>
      </c>
      <c r="D630" t="s">
        <v>239</v>
      </c>
      <c r="E630" t="s">
        <v>257</v>
      </c>
      <c r="F630" t="s">
        <v>275</v>
      </c>
      <c r="G630" t="s">
        <v>293</v>
      </c>
      <c r="H630" t="s">
        <v>298</v>
      </c>
      <c r="I630" t="s">
        <v>302</v>
      </c>
      <c r="J630" t="s">
        <v>265</v>
      </c>
      <c r="K630" t="s">
        <v>265</v>
      </c>
      <c r="L630" t="s">
        <v>265</v>
      </c>
      <c r="M630" t="s">
        <v>265</v>
      </c>
      <c r="N630" t="s">
        <v>265</v>
      </c>
      <c r="O630" t="s">
        <v>363</v>
      </c>
      <c r="P630" t="s">
        <v>265</v>
      </c>
      <c r="Q630" t="s">
        <v>265</v>
      </c>
      <c r="R630" t="s">
        <v>265</v>
      </c>
      <c r="S630" t="s">
        <v>265</v>
      </c>
      <c r="T630" t="s">
        <v>265</v>
      </c>
      <c r="U630" t="s">
        <v>265</v>
      </c>
      <c r="V630" t="s">
        <v>265</v>
      </c>
      <c r="W630" t="s">
        <v>265</v>
      </c>
      <c r="X630" t="s">
        <v>265</v>
      </c>
      <c r="Y630" t="s">
        <v>265</v>
      </c>
      <c r="AA630" t="s">
        <v>265</v>
      </c>
      <c r="AB630" t="s">
        <v>265</v>
      </c>
      <c r="AC630" t="s">
        <v>265</v>
      </c>
      <c r="AE630" t="str">
        <f t="shared" si="18"/>
        <v>James Wiseman</v>
      </c>
      <c r="AF630" t="str">
        <f t="shared" si="19"/>
        <v>James Wiseman</v>
      </c>
      <c r="AG630" s="4">
        <f>INDEX(PlayerInfo!B:B,MATCH($AE630,PlayerInfo!$A:$A,0))</f>
        <v>36981</v>
      </c>
      <c r="AH630" t="str">
        <f>INDEX(PlayerInfo!C:C,MATCH($AE630,PlayerInfo!$A:$A,0))</f>
        <v>Nashville, TN</v>
      </c>
      <c r="AI630" t="str">
        <f>INDEX(PlayerInfo!D:D,MATCH($AE630,PlayerInfo!$A:$A,0))</f>
        <v>7'0</v>
      </c>
      <c r="AJ630">
        <f>INDEX(PlayerInfo!E:E,MATCH($AE630,PlayerInfo!$A:$A,0))</f>
        <v>240</v>
      </c>
      <c r="AK630" t="str">
        <f>INDEX(PlayerInfo!F:F,MATCH($AE630,PlayerInfo!$A:$A,0))</f>
        <v>Memphis</v>
      </c>
      <c r="AL630" t="str">
        <f>INDEX(PlayerInfo!G:G,MATCH($AE630,PlayerInfo!$A:$A,0))</f>
        <v>Rd 1, Pk 2 - GSW</v>
      </c>
    </row>
    <row r="631" spans="1:38" x14ac:dyDescent="0.25">
      <c r="A631" t="s">
        <v>67</v>
      </c>
      <c r="B631" t="s">
        <v>149</v>
      </c>
      <c r="C631" t="s">
        <v>216</v>
      </c>
      <c r="D631" t="s">
        <v>238</v>
      </c>
      <c r="E631" t="s">
        <v>256</v>
      </c>
      <c r="F631" t="s">
        <v>274</v>
      </c>
      <c r="G631" t="s">
        <v>292</v>
      </c>
      <c r="H631" t="s">
        <v>296</v>
      </c>
      <c r="I631" t="s">
        <v>300</v>
      </c>
      <c r="J631" t="s">
        <v>324</v>
      </c>
      <c r="K631" t="s">
        <v>270</v>
      </c>
      <c r="L631" t="s">
        <v>262</v>
      </c>
      <c r="M631" t="s">
        <v>261</v>
      </c>
      <c r="N631" t="s">
        <v>269</v>
      </c>
      <c r="O631" t="s">
        <v>362</v>
      </c>
      <c r="P631" t="s">
        <v>265</v>
      </c>
      <c r="Q631" t="s">
        <v>264</v>
      </c>
      <c r="R631" t="s">
        <v>264</v>
      </c>
      <c r="S631" t="s">
        <v>325</v>
      </c>
      <c r="T631" t="s">
        <v>270</v>
      </c>
      <c r="U631" t="s">
        <v>270</v>
      </c>
      <c r="V631" t="s">
        <v>270</v>
      </c>
      <c r="W631" t="s">
        <v>261</v>
      </c>
      <c r="X631" t="s">
        <v>264</v>
      </c>
      <c r="Y631" t="s">
        <v>270</v>
      </c>
      <c r="AA631" t="s">
        <v>264</v>
      </c>
      <c r="AB631" t="s">
        <v>371</v>
      </c>
      <c r="AC631" t="s">
        <v>264</v>
      </c>
      <c r="AD631" t="s">
        <v>396</v>
      </c>
      <c r="AE631" t="str">
        <f t="shared" si="18"/>
        <v>Andrew Wiggins</v>
      </c>
      <c r="AF631" t="str">
        <f t="shared" si="19"/>
        <v>Andrew Wiggins</v>
      </c>
      <c r="AG631" s="4">
        <f>INDEX(PlayerInfo!B:B,MATCH($AE631,PlayerInfo!$A:$A,0))</f>
        <v>34753</v>
      </c>
      <c r="AH631" t="str">
        <f>INDEX(PlayerInfo!C:C,MATCH($AE631,PlayerInfo!$A:$A,0))</f>
        <v>Toronto, ON</v>
      </c>
      <c r="AI631" t="str">
        <f>INDEX(PlayerInfo!D:D,MATCH($AE631,PlayerInfo!$A:$A,0))</f>
        <v>6'7</v>
      </c>
      <c r="AJ631">
        <f>INDEX(PlayerInfo!E:E,MATCH($AE631,PlayerInfo!$A:$A,0))</f>
        <v>197</v>
      </c>
      <c r="AK631" t="str">
        <f>INDEX(PlayerInfo!F:F,MATCH($AE631,PlayerInfo!$A:$A,0))</f>
        <v>Kansas</v>
      </c>
      <c r="AL631" t="str">
        <f>INDEX(PlayerInfo!G:G,MATCH($AE631,PlayerInfo!$A:$A,0))</f>
        <v>Rd 1, Pk 1 - CLE</v>
      </c>
    </row>
    <row r="632" spans="1:38" x14ac:dyDescent="0.25">
      <c r="A632" t="s">
        <v>67</v>
      </c>
      <c r="B632" t="s">
        <v>149</v>
      </c>
      <c r="C632" t="s">
        <v>216</v>
      </c>
      <c r="D632" t="s">
        <v>231</v>
      </c>
      <c r="E632" t="s">
        <v>249</v>
      </c>
      <c r="F632" t="s">
        <v>267</v>
      </c>
      <c r="G632" t="s">
        <v>285</v>
      </c>
      <c r="H632" t="s">
        <v>296</v>
      </c>
      <c r="I632" t="s">
        <v>300</v>
      </c>
      <c r="J632" t="s">
        <v>269</v>
      </c>
      <c r="K632" t="s">
        <v>274</v>
      </c>
      <c r="L632" t="s">
        <v>261</v>
      </c>
      <c r="M632" t="s">
        <v>265</v>
      </c>
      <c r="N632" t="s">
        <v>265</v>
      </c>
      <c r="O632" t="s">
        <v>355</v>
      </c>
      <c r="P632" t="s">
        <v>261</v>
      </c>
      <c r="Q632" t="s">
        <v>325</v>
      </c>
      <c r="R632" t="s">
        <v>265</v>
      </c>
      <c r="S632" t="s">
        <v>265</v>
      </c>
      <c r="T632" t="s">
        <v>264</v>
      </c>
      <c r="U632" t="s">
        <v>259</v>
      </c>
      <c r="V632" t="s">
        <v>263</v>
      </c>
      <c r="W632" t="s">
        <v>263</v>
      </c>
      <c r="X632" t="s">
        <v>265</v>
      </c>
      <c r="Y632" t="s">
        <v>264</v>
      </c>
      <c r="AA632" t="s">
        <v>265</v>
      </c>
      <c r="AB632" t="s">
        <v>387</v>
      </c>
      <c r="AC632" t="s">
        <v>265</v>
      </c>
      <c r="AD632" t="s">
        <v>397</v>
      </c>
      <c r="AE632" t="str">
        <f t="shared" si="18"/>
        <v>Jonathan Kuminga</v>
      </c>
      <c r="AF632" t="str">
        <f t="shared" si="19"/>
        <v>Jonathan Kuminga</v>
      </c>
      <c r="AG632" s="4">
        <f>INDEX(PlayerInfo!B:B,MATCH($AE632,PlayerInfo!$A:$A,0))</f>
        <v>37535</v>
      </c>
      <c r="AH632" t="str">
        <f>INDEX(PlayerInfo!C:C,MATCH($AE632,PlayerInfo!$A:$A,0))</f>
        <v>Goma, DR Congo</v>
      </c>
      <c r="AI632" t="str">
        <f>INDEX(PlayerInfo!D:D,MATCH($AE632,PlayerInfo!$A:$A,0))</f>
        <v>6'7</v>
      </c>
      <c r="AJ632">
        <f>INDEX(PlayerInfo!E:E,MATCH($AE632,PlayerInfo!$A:$A,0))</f>
        <v>225</v>
      </c>
      <c r="AK632" t="str">
        <f>INDEX(PlayerInfo!F:F,MATCH($AE632,PlayerInfo!$A:$A,0))</f>
        <v>NBA G League</v>
      </c>
      <c r="AL632" t="str">
        <f>INDEX(PlayerInfo!G:G,MATCH($AE632,PlayerInfo!$A:$A,0))</f>
        <v>Rd 1, Pk 7 - GSW</v>
      </c>
    </row>
    <row r="633" spans="1:38" x14ac:dyDescent="0.25">
      <c r="A633" t="s">
        <v>67</v>
      </c>
      <c r="B633" t="s">
        <v>149</v>
      </c>
      <c r="C633" t="s">
        <v>216</v>
      </c>
      <c r="D633" t="s">
        <v>225</v>
      </c>
      <c r="E633" t="s">
        <v>243</v>
      </c>
      <c r="F633" t="s">
        <v>261</v>
      </c>
      <c r="G633" t="s">
        <v>279</v>
      </c>
      <c r="H633" t="s">
        <v>296</v>
      </c>
      <c r="I633" t="s">
        <v>300</v>
      </c>
      <c r="J633" t="s">
        <v>306</v>
      </c>
      <c r="K633" t="s">
        <v>327</v>
      </c>
      <c r="L633" t="s">
        <v>321</v>
      </c>
      <c r="M633" t="s">
        <v>261</v>
      </c>
      <c r="N633" t="s">
        <v>325</v>
      </c>
      <c r="O633" t="s">
        <v>349</v>
      </c>
      <c r="P633" t="s">
        <v>263</v>
      </c>
      <c r="Q633" t="s">
        <v>259</v>
      </c>
      <c r="R633" t="s">
        <v>265</v>
      </c>
      <c r="S633" t="s">
        <v>265</v>
      </c>
      <c r="T633" t="s">
        <v>325</v>
      </c>
      <c r="U633" t="s">
        <v>272</v>
      </c>
      <c r="V633" t="s">
        <v>263</v>
      </c>
      <c r="W633" t="s">
        <v>263</v>
      </c>
      <c r="X633" t="s">
        <v>270</v>
      </c>
      <c r="Y633" t="s">
        <v>261</v>
      </c>
      <c r="AA633" t="s">
        <v>265</v>
      </c>
      <c r="AB633" t="s">
        <v>389</v>
      </c>
      <c r="AC633" t="s">
        <v>265</v>
      </c>
      <c r="AD633" t="s">
        <v>298</v>
      </c>
      <c r="AE633" t="str">
        <f t="shared" si="18"/>
        <v>Kevon Looney</v>
      </c>
      <c r="AF633" t="str">
        <f t="shared" si="19"/>
        <v>Kevon Looney</v>
      </c>
      <c r="AG633" s="4">
        <f>INDEX(PlayerInfo!B:B,MATCH($AE633,PlayerInfo!$A:$A,0))</f>
        <v>35101</v>
      </c>
      <c r="AH633" t="str">
        <f>INDEX(PlayerInfo!C:C,MATCH($AE633,PlayerInfo!$A:$A,0))</f>
        <v>Milwaukee, WI</v>
      </c>
      <c r="AI633" t="str">
        <f>INDEX(PlayerInfo!D:D,MATCH($AE633,PlayerInfo!$A:$A,0))</f>
        <v>6'9</v>
      </c>
      <c r="AJ633">
        <f>INDEX(PlayerInfo!E:E,MATCH($AE633,PlayerInfo!$A:$A,0))</f>
        <v>222</v>
      </c>
      <c r="AK633" t="str">
        <f>INDEX(PlayerInfo!F:F,MATCH($AE633,PlayerInfo!$A:$A,0))</f>
        <v>UCLA</v>
      </c>
      <c r="AL633" t="str">
        <f>INDEX(PlayerInfo!G:G,MATCH($AE633,PlayerInfo!$A:$A,0))</f>
        <v>Rd 1, Pk 30 - GSW</v>
      </c>
    </row>
    <row r="634" spans="1:38" x14ac:dyDescent="0.25">
      <c r="A634" t="s">
        <v>67</v>
      </c>
      <c r="B634" t="s">
        <v>149</v>
      </c>
      <c r="C634" t="s">
        <v>216</v>
      </c>
      <c r="D634" t="s">
        <v>226</v>
      </c>
      <c r="E634" t="s">
        <v>244</v>
      </c>
      <c r="F634" t="s">
        <v>262</v>
      </c>
      <c r="G634" t="s">
        <v>280</v>
      </c>
      <c r="H634" t="s">
        <v>295</v>
      </c>
      <c r="I634" t="s">
        <v>299</v>
      </c>
      <c r="J634" t="s">
        <v>260</v>
      </c>
      <c r="K634" t="s">
        <v>261</v>
      </c>
      <c r="L634" t="s">
        <v>310</v>
      </c>
      <c r="M634" t="s">
        <v>325</v>
      </c>
      <c r="N634" t="s">
        <v>307</v>
      </c>
      <c r="O634" t="s">
        <v>350</v>
      </c>
      <c r="P634" t="s">
        <v>265</v>
      </c>
      <c r="Q634" t="s">
        <v>265</v>
      </c>
      <c r="R634" t="s">
        <v>265</v>
      </c>
      <c r="S634" t="s">
        <v>317</v>
      </c>
      <c r="T634" t="s">
        <v>264</v>
      </c>
      <c r="U634" t="s">
        <v>264</v>
      </c>
      <c r="V634" t="s">
        <v>264</v>
      </c>
      <c r="W634" t="s">
        <v>264</v>
      </c>
      <c r="X634" t="s">
        <v>265</v>
      </c>
      <c r="Y634" t="s">
        <v>270</v>
      </c>
      <c r="AA634" t="s">
        <v>265</v>
      </c>
      <c r="AB634" t="s">
        <v>369</v>
      </c>
      <c r="AC634" t="s">
        <v>265</v>
      </c>
      <c r="AD634" t="s">
        <v>398</v>
      </c>
      <c r="AE634" t="str">
        <f t="shared" si="18"/>
        <v>Klay Thompson</v>
      </c>
      <c r="AF634" t="str">
        <f t="shared" si="19"/>
        <v>Klay Thompson</v>
      </c>
      <c r="AG634" s="4">
        <f>INDEX(PlayerInfo!B:B,MATCH($AE634,PlayerInfo!$A:$A,0))</f>
        <v>32912</v>
      </c>
      <c r="AH634" t="str">
        <f>INDEX(PlayerInfo!C:C,MATCH($AE634,PlayerInfo!$A:$A,0))</f>
        <v>Los Angeles, CA</v>
      </c>
      <c r="AI634" t="str">
        <f>INDEX(PlayerInfo!D:D,MATCH($AE634,PlayerInfo!$A:$A,0))</f>
        <v>6'6</v>
      </c>
      <c r="AJ634">
        <f>INDEX(PlayerInfo!E:E,MATCH($AE634,PlayerInfo!$A:$A,0))</f>
        <v>220</v>
      </c>
      <c r="AK634" t="str">
        <f>INDEX(PlayerInfo!F:F,MATCH($AE634,PlayerInfo!$A:$A,0))</f>
        <v>Washington State</v>
      </c>
      <c r="AL634" t="str">
        <f>INDEX(PlayerInfo!G:G,MATCH($AE634,PlayerInfo!$A:$A,0))</f>
        <v>Rd 1, Pk 11 - GSW</v>
      </c>
    </row>
    <row r="635" spans="1:38" x14ac:dyDescent="0.25">
      <c r="A635" t="s">
        <v>67</v>
      </c>
      <c r="B635" t="s">
        <v>149</v>
      </c>
      <c r="C635" t="s">
        <v>216</v>
      </c>
      <c r="D635" t="s">
        <v>235</v>
      </c>
      <c r="E635" t="s">
        <v>253</v>
      </c>
      <c r="F635" t="s">
        <v>271</v>
      </c>
      <c r="G635" t="s">
        <v>289</v>
      </c>
      <c r="H635" t="s">
        <v>295</v>
      </c>
      <c r="I635" t="s">
        <v>299</v>
      </c>
      <c r="J635" t="s">
        <v>328</v>
      </c>
      <c r="K635" t="s">
        <v>338</v>
      </c>
      <c r="L635" t="s">
        <v>319</v>
      </c>
      <c r="M635" t="s">
        <v>310</v>
      </c>
      <c r="N635" t="s">
        <v>313</v>
      </c>
      <c r="O635" t="s">
        <v>359</v>
      </c>
      <c r="P635" t="s">
        <v>272</v>
      </c>
      <c r="Q635" t="s">
        <v>272</v>
      </c>
      <c r="R635" t="s">
        <v>325</v>
      </c>
      <c r="S635" t="s">
        <v>312</v>
      </c>
      <c r="T635" t="s">
        <v>265</v>
      </c>
      <c r="U635" t="s">
        <v>261</v>
      </c>
      <c r="V635" t="s">
        <v>266</v>
      </c>
      <c r="W635" t="s">
        <v>263</v>
      </c>
      <c r="X635" t="s">
        <v>264</v>
      </c>
      <c r="Y635" t="s">
        <v>270</v>
      </c>
      <c r="AA635" t="s">
        <v>265</v>
      </c>
      <c r="AB635" t="s">
        <v>369</v>
      </c>
      <c r="AC635" t="s">
        <v>264</v>
      </c>
      <c r="AD635" t="s">
        <v>399</v>
      </c>
      <c r="AE635" t="str">
        <f t="shared" si="18"/>
        <v>Stephen Curry</v>
      </c>
      <c r="AF635" t="str">
        <f t="shared" si="19"/>
        <v>Stephen Curry</v>
      </c>
      <c r="AG635" s="4">
        <f>INDEX(PlayerInfo!B:B,MATCH($AE635,PlayerInfo!$A:$A,0))</f>
        <v>32216</v>
      </c>
      <c r="AH635" t="str">
        <f>INDEX(PlayerInfo!C:C,MATCH($AE635,PlayerInfo!$A:$A,0))</f>
        <v>Akron, OH</v>
      </c>
      <c r="AI635" t="str">
        <f>INDEX(PlayerInfo!D:D,MATCH($AE635,PlayerInfo!$A:$A,0))</f>
        <v>6'2</v>
      </c>
      <c r="AJ635">
        <f>INDEX(PlayerInfo!E:E,MATCH($AE635,PlayerInfo!$A:$A,0))</f>
        <v>185</v>
      </c>
      <c r="AK635" t="str">
        <f>INDEX(PlayerInfo!F:F,MATCH($AE635,PlayerInfo!$A:$A,0))</f>
        <v>Davidson</v>
      </c>
      <c r="AL635" t="str">
        <f>INDEX(PlayerInfo!G:G,MATCH($AE635,PlayerInfo!$A:$A,0))</f>
        <v>Rd 1, Pk 7 - GSW</v>
      </c>
    </row>
    <row r="636" spans="1:38" x14ac:dyDescent="0.25">
      <c r="A636" t="s">
        <v>67</v>
      </c>
      <c r="B636" t="s">
        <v>149</v>
      </c>
      <c r="C636" t="s">
        <v>216</v>
      </c>
      <c r="D636" t="s">
        <v>229</v>
      </c>
      <c r="E636" t="s">
        <v>247</v>
      </c>
      <c r="F636" t="s">
        <v>265</v>
      </c>
      <c r="G636" t="s">
        <v>283</v>
      </c>
      <c r="H636" t="s">
        <v>295</v>
      </c>
      <c r="I636" t="s">
        <v>299</v>
      </c>
      <c r="J636" t="s">
        <v>307</v>
      </c>
      <c r="K636" t="s">
        <v>304</v>
      </c>
      <c r="L636" t="s">
        <v>325</v>
      </c>
      <c r="M636" t="s">
        <v>263</v>
      </c>
      <c r="N636" t="s">
        <v>261</v>
      </c>
      <c r="O636" t="s">
        <v>353</v>
      </c>
      <c r="P636" t="s">
        <v>265</v>
      </c>
      <c r="Q636" t="s">
        <v>264</v>
      </c>
      <c r="R636" t="s">
        <v>265</v>
      </c>
      <c r="S636" t="s">
        <v>270</v>
      </c>
      <c r="T636" t="s">
        <v>264</v>
      </c>
      <c r="U636" t="s">
        <v>259</v>
      </c>
      <c r="V636" t="s">
        <v>265</v>
      </c>
      <c r="W636" t="s">
        <v>264</v>
      </c>
      <c r="X636" t="s">
        <v>270</v>
      </c>
      <c r="Y636" t="s">
        <v>265</v>
      </c>
      <c r="AA636" t="s">
        <v>265</v>
      </c>
      <c r="AB636" t="s">
        <v>372</v>
      </c>
      <c r="AC636" t="s">
        <v>264</v>
      </c>
      <c r="AE636" t="str">
        <f t="shared" si="18"/>
        <v>Gary Payton Ii</v>
      </c>
      <c r="AF636" t="str">
        <f t="shared" si="19"/>
        <v>Gary Payton II</v>
      </c>
      <c r="AG636" s="4">
        <f>INDEX(PlayerInfo!B:B,MATCH($AE636,PlayerInfo!$A:$A,0))</f>
        <v>33939</v>
      </c>
      <c r="AH636" t="str">
        <f>INDEX(PlayerInfo!C:C,MATCH($AE636,PlayerInfo!$A:$A,0))</f>
        <v>Seattle, WA</v>
      </c>
      <c r="AI636" t="str">
        <f>INDEX(PlayerInfo!D:D,MATCH($AE636,PlayerInfo!$A:$A,0))</f>
        <v>6'3</v>
      </c>
      <c r="AJ636">
        <f>INDEX(PlayerInfo!E:E,MATCH($AE636,PlayerInfo!$A:$A,0))</f>
        <v>195</v>
      </c>
      <c r="AK636" t="str">
        <f>INDEX(PlayerInfo!F:F,MATCH($AE636,PlayerInfo!$A:$A,0))</f>
        <v>Salt Lake CC/Oregon State</v>
      </c>
      <c r="AL636" t="str">
        <f>INDEX(PlayerInfo!G:G,MATCH($AE636,PlayerInfo!$A:$A,0))</f>
        <v>Undrafted</v>
      </c>
    </row>
    <row r="637" spans="1:38" x14ac:dyDescent="0.25">
      <c r="A637" t="s">
        <v>67</v>
      </c>
      <c r="B637" t="s">
        <v>149</v>
      </c>
      <c r="C637" t="s">
        <v>216</v>
      </c>
      <c r="D637" t="s">
        <v>236</v>
      </c>
      <c r="E637" t="s">
        <v>254</v>
      </c>
      <c r="F637" t="s">
        <v>272</v>
      </c>
      <c r="G637" t="s">
        <v>290</v>
      </c>
      <c r="H637" t="s">
        <v>297</v>
      </c>
      <c r="I637" t="s">
        <v>301</v>
      </c>
      <c r="J637" t="s">
        <v>309</v>
      </c>
      <c r="K637" t="s">
        <v>322</v>
      </c>
      <c r="L637" t="s">
        <v>259</v>
      </c>
      <c r="M637" t="s">
        <v>264</v>
      </c>
      <c r="N637" t="s">
        <v>270</v>
      </c>
      <c r="O637" t="s">
        <v>360</v>
      </c>
      <c r="P637" t="s">
        <v>270</v>
      </c>
      <c r="Q637" t="s">
        <v>270</v>
      </c>
      <c r="R637" t="s">
        <v>265</v>
      </c>
      <c r="S637" t="s">
        <v>265</v>
      </c>
      <c r="T637" t="s">
        <v>270</v>
      </c>
      <c r="U637" t="s">
        <v>263</v>
      </c>
      <c r="V637" t="s">
        <v>259</v>
      </c>
      <c r="W637" t="s">
        <v>270</v>
      </c>
      <c r="X637" t="s">
        <v>265</v>
      </c>
      <c r="Y637" t="s">
        <v>259</v>
      </c>
      <c r="AA637" t="s">
        <v>259</v>
      </c>
      <c r="AB637" t="s">
        <v>312</v>
      </c>
      <c r="AC637" t="s">
        <v>264</v>
      </c>
      <c r="AE637" t="str">
        <f t="shared" si="18"/>
        <v>Andre Iguodala</v>
      </c>
      <c r="AF637" t="str">
        <f t="shared" si="19"/>
        <v>Andre Iguodala</v>
      </c>
      <c r="AG637" s="4">
        <f>INDEX(PlayerInfo!B:B,MATCH($AE637,PlayerInfo!$A:$A,0))</f>
        <v>30709</v>
      </c>
      <c r="AH637" t="str">
        <f>INDEX(PlayerInfo!C:C,MATCH($AE637,PlayerInfo!$A:$A,0))</f>
        <v>Springfield, IL</v>
      </c>
      <c r="AI637" t="str">
        <f>INDEX(PlayerInfo!D:D,MATCH($AE637,PlayerInfo!$A:$A,0))</f>
        <v>6'6</v>
      </c>
      <c r="AJ637">
        <f>INDEX(PlayerInfo!E:E,MATCH($AE637,PlayerInfo!$A:$A,0))</f>
        <v>215</v>
      </c>
      <c r="AK637" t="str">
        <f>INDEX(PlayerInfo!F:F,MATCH($AE637,PlayerInfo!$A:$A,0))</f>
        <v>Arizona</v>
      </c>
      <c r="AL637" t="str">
        <f>INDEX(PlayerInfo!G:G,MATCH($AE637,PlayerInfo!$A:$A,0))</f>
        <v>Rd 1, Pk 9 - PHI</v>
      </c>
    </row>
    <row r="638" spans="1:38" x14ac:dyDescent="0.25">
      <c r="A638" t="s">
        <v>67</v>
      </c>
      <c r="B638" t="s">
        <v>149</v>
      </c>
      <c r="C638" t="s">
        <v>216</v>
      </c>
      <c r="D638" t="s">
        <v>227</v>
      </c>
      <c r="E638" t="s">
        <v>245</v>
      </c>
      <c r="F638" t="s">
        <v>263</v>
      </c>
      <c r="G638" t="s">
        <v>281</v>
      </c>
      <c r="H638" t="s">
        <v>295</v>
      </c>
      <c r="I638" t="s">
        <v>299</v>
      </c>
      <c r="J638" t="s">
        <v>304</v>
      </c>
      <c r="K638" t="s">
        <v>319</v>
      </c>
      <c r="L638" t="s">
        <v>261</v>
      </c>
      <c r="M638" t="s">
        <v>264</v>
      </c>
      <c r="N638" t="s">
        <v>317</v>
      </c>
      <c r="O638" t="s">
        <v>351</v>
      </c>
      <c r="P638" t="s">
        <v>263</v>
      </c>
      <c r="Q638" t="s">
        <v>259</v>
      </c>
      <c r="R638" t="s">
        <v>265</v>
      </c>
      <c r="S638" t="s">
        <v>261</v>
      </c>
      <c r="T638" t="s">
        <v>265</v>
      </c>
      <c r="U638" t="s">
        <v>270</v>
      </c>
      <c r="V638" t="s">
        <v>259</v>
      </c>
      <c r="W638" t="s">
        <v>270</v>
      </c>
      <c r="X638" t="s">
        <v>265</v>
      </c>
      <c r="Y638" t="s">
        <v>265</v>
      </c>
      <c r="AA638" t="s">
        <v>265</v>
      </c>
      <c r="AB638" t="s">
        <v>370</v>
      </c>
      <c r="AC638" t="s">
        <v>265</v>
      </c>
      <c r="AE638" t="str">
        <f t="shared" si="18"/>
        <v>Jordan Poole</v>
      </c>
      <c r="AF638" t="str">
        <f t="shared" si="19"/>
        <v>Jordan Poole</v>
      </c>
      <c r="AG638" s="4">
        <f>INDEX(PlayerInfo!B:B,MATCH($AE638,PlayerInfo!$A:$A,0))</f>
        <v>36330</v>
      </c>
      <c r="AH638" t="str">
        <f>INDEX(PlayerInfo!C:C,MATCH($AE638,PlayerInfo!$A:$A,0))</f>
        <v>Milwaukee, WI</v>
      </c>
      <c r="AI638" t="str">
        <f>INDEX(PlayerInfo!D:D,MATCH($AE638,PlayerInfo!$A:$A,0))</f>
        <v>6'4</v>
      </c>
      <c r="AJ638">
        <f>INDEX(PlayerInfo!E:E,MATCH($AE638,PlayerInfo!$A:$A,0))</f>
        <v>194</v>
      </c>
      <c r="AK638" t="str">
        <f>INDEX(PlayerInfo!F:F,MATCH($AE638,PlayerInfo!$A:$A,0))</f>
        <v>Michigan</v>
      </c>
      <c r="AL638" t="str">
        <f>INDEX(PlayerInfo!G:G,MATCH($AE638,PlayerInfo!$A:$A,0))</f>
        <v>Rd 1, Pk 28 - GSW</v>
      </c>
    </row>
    <row r="639" spans="1:38" x14ac:dyDescent="0.25">
      <c r="A639" t="s">
        <v>67</v>
      </c>
      <c r="B639" t="s">
        <v>149</v>
      </c>
      <c r="C639" t="s">
        <v>216</v>
      </c>
      <c r="D639" t="s">
        <v>228</v>
      </c>
      <c r="E639" t="s">
        <v>246</v>
      </c>
      <c r="F639" t="s">
        <v>264</v>
      </c>
      <c r="G639" t="s">
        <v>282</v>
      </c>
      <c r="H639" t="s">
        <v>297</v>
      </c>
      <c r="I639" t="s">
        <v>301</v>
      </c>
      <c r="J639" t="s">
        <v>305</v>
      </c>
      <c r="K639" t="s">
        <v>265</v>
      </c>
      <c r="L639" t="s">
        <v>272</v>
      </c>
      <c r="M639" t="s">
        <v>263</v>
      </c>
      <c r="N639" t="s">
        <v>261</v>
      </c>
      <c r="O639" t="s">
        <v>352</v>
      </c>
      <c r="P639" t="s">
        <v>270</v>
      </c>
      <c r="Q639" t="s">
        <v>270</v>
      </c>
      <c r="R639" t="s">
        <v>264</v>
      </c>
      <c r="S639" t="s">
        <v>270</v>
      </c>
      <c r="T639" t="s">
        <v>265</v>
      </c>
      <c r="U639" t="s">
        <v>265</v>
      </c>
      <c r="V639" t="s">
        <v>265</v>
      </c>
      <c r="W639" t="s">
        <v>263</v>
      </c>
      <c r="X639" t="s">
        <v>270</v>
      </c>
      <c r="Y639" t="s">
        <v>264</v>
      </c>
      <c r="AA639" t="s">
        <v>265</v>
      </c>
      <c r="AB639" t="s">
        <v>270</v>
      </c>
      <c r="AC639" t="s">
        <v>265</v>
      </c>
      <c r="AE639" t="str">
        <f t="shared" si="18"/>
        <v>Damion Lee</v>
      </c>
      <c r="AF639" t="str">
        <f t="shared" si="19"/>
        <v>Damion Lee</v>
      </c>
      <c r="AG639" s="4">
        <f>INDEX(PlayerInfo!B:B,MATCH($AE639,PlayerInfo!$A:$A,0))</f>
        <v>33898</v>
      </c>
      <c r="AH639" t="str">
        <f>INDEX(PlayerInfo!C:C,MATCH($AE639,PlayerInfo!$A:$A,0))</f>
        <v>Baltimore, MD</v>
      </c>
      <c r="AI639" t="str">
        <f>INDEX(PlayerInfo!D:D,MATCH($AE639,PlayerInfo!$A:$A,0))</f>
        <v>6'5</v>
      </c>
      <c r="AJ639">
        <f>INDEX(PlayerInfo!E:E,MATCH($AE639,PlayerInfo!$A:$A,0))</f>
        <v>210</v>
      </c>
      <c r="AK639" t="str">
        <f>INDEX(PlayerInfo!F:F,MATCH($AE639,PlayerInfo!$A:$A,0))</f>
        <v>Drexel/Louisville</v>
      </c>
      <c r="AL639" t="str">
        <f>INDEX(PlayerInfo!G:G,MATCH($AE639,PlayerInfo!$A:$A,0))</f>
        <v>Undrafted</v>
      </c>
    </row>
    <row r="640" spans="1:38" x14ac:dyDescent="0.25">
      <c r="A640" t="s">
        <v>67</v>
      </c>
      <c r="B640" t="s">
        <v>149</v>
      </c>
      <c r="C640" t="s">
        <v>216</v>
      </c>
      <c r="D640" t="s">
        <v>230</v>
      </c>
      <c r="E640" t="s">
        <v>248</v>
      </c>
      <c r="F640" t="s">
        <v>266</v>
      </c>
      <c r="G640" t="s">
        <v>284</v>
      </c>
      <c r="H640" t="s">
        <v>296</v>
      </c>
      <c r="I640" t="s">
        <v>300</v>
      </c>
      <c r="J640" t="s">
        <v>305</v>
      </c>
      <c r="K640" t="s">
        <v>317</v>
      </c>
      <c r="L640" t="s">
        <v>266</v>
      </c>
      <c r="M640" t="s">
        <v>259</v>
      </c>
      <c r="N640" t="s">
        <v>261</v>
      </c>
      <c r="O640" t="s">
        <v>354</v>
      </c>
      <c r="P640" t="s">
        <v>265</v>
      </c>
      <c r="Q640" t="s">
        <v>265</v>
      </c>
      <c r="R640" t="s">
        <v>265</v>
      </c>
      <c r="S640" t="s">
        <v>264</v>
      </c>
      <c r="T640" t="s">
        <v>264</v>
      </c>
      <c r="U640" t="s">
        <v>261</v>
      </c>
      <c r="V640" t="s">
        <v>270</v>
      </c>
      <c r="W640" t="s">
        <v>264</v>
      </c>
      <c r="X640" t="s">
        <v>264</v>
      </c>
      <c r="Y640" t="s">
        <v>270</v>
      </c>
      <c r="AA640" t="s">
        <v>264</v>
      </c>
      <c r="AB640" t="s">
        <v>317</v>
      </c>
      <c r="AC640" t="s">
        <v>265</v>
      </c>
      <c r="AE640" t="str">
        <f t="shared" si="18"/>
        <v>Nemanja Bjelica</v>
      </c>
      <c r="AF640" t="str">
        <f t="shared" si="19"/>
        <v>Nemanja Bjelica</v>
      </c>
      <c r="AG640" s="4">
        <f>INDEX(PlayerInfo!B:B,MATCH($AE640,PlayerInfo!$A:$A,0))</f>
        <v>32272</v>
      </c>
      <c r="AH640" t="str">
        <f>INDEX(PlayerInfo!C:C,MATCH($AE640,PlayerInfo!$A:$A,0))</f>
        <v>Belgrade, Serbia</v>
      </c>
      <c r="AI640" t="str">
        <f>INDEX(PlayerInfo!D:D,MATCH($AE640,PlayerInfo!$A:$A,0))</f>
        <v>6'9</v>
      </c>
      <c r="AJ640">
        <f>INDEX(PlayerInfo!E:E,MATCH($AE640,PlayerInfo!$A:$A,0))</f>
        <v>234</v>
      </c>
      <c r="AK640" t="str">
        <f>INDEX(PlayerInfo!F:F,MATCH($AE640,PlayerInfo!$A:$A,0))</f>
        <v>-</v>
      </c>
      <c r="AL640" t="str">
        <f>INDEX(PlayerInfo!G:G,MATCH($AE640,PlayerInfo!$A:$A,0))</f>
        <v>Rd 2, Pk 35 - WAS</v>
      </c>
    </row>
    <row r="641" spans="1:38" x14ac:dyDescent="0.25">
      <c r="A641" t="s">
        <v>67</v>
      </c>
      <c r="B641" t="s">
        <v>149</v>
      </c>
      <c r="C641" t="s">
        <v>216</v>
      </c>
      <c r="D641" t="s">
        <v>232</v>
      </c>
      <c r="E641" t="s">
        <v>250</v>
      </c>
      <c r="F641" t="s">
        <v>268</v>
      </c>
      <c r="G641" t="s">
        <v>286</v>
      </c>
      <c r="H641" t="s">
        <v>296</v>
      </c>
      <c r="I641" t="s">
        <v>300</v>
      </c>
      <c r="J641" t="s">
        <v>305</v>
      </c>
      <c r="K641" t="s">
        <v>333</v>
      </c>
      <c r="L641" t="s">
        <v>261</v>
      </c>
      <c r="M641" t="s">
        <v>270</v>
      </c>
      <c r="N641" t="s">
        <v>261</v>
      </c>
      <c r="O641" t="s">
        <v>356</v>
      </c>
      <c r="P641" t="s">
        <v>265</v>
      </c>
      <c r="Q641" t="s">
        <v>265</v>
      </c>
      <c r="R641" t="s">
        <v>264</v>
      </c>
      <c r="S641" t="s">
        <v>263</v>
      </c>
      <c r="T641" t="s">
        <v>264</v>
      </c>
      <c r="U641" t="s">
        <v>263</v>
      </c>
      <c r="V641" t="s">
        <v>264</v>
      </c>
      <c r="W641" t="s">
        <v>259</v>
      </c>
      <c r="X641" t="s">
        <v>270</v>
      </c>
      <c r="Y641" t="s">
        <v>270</v>
      </c>
      <c r="AA641" t="s">
        <v>265</v>
      </c>
      <c r="AB641" t="s">
        <v>264</v>
      </c>
      <c r="AC641" t="s">
        <v>264</v>
      </c>
      <c r="AE641" t="str">
        <f t="shared" si="18"/>
        <v>Juan Toscano-Anderson</v>
      </c>
      <c r="AF641" t="str">
        <f t="shared" si="19"/>
        <v>Juan Toscano-Anderson</v>
      </c>
      <c r="AG641" s="4">
        <f>INDEX(PlayerInfo!B:B,MATCH($AE641,PlayerInfo!$A:$A,0))</f>
        <v>34069</v>
      </c>
      <c r="AH641" t="str">
        <f>INDEX(PlayerInfo!C:C,MATCH($AE641,PlayerInfo!$A:$A,0))</f>
        <v>Oakland, CA</v>
      </c>
      <c r="AI641" t="str">
        <f>INDEX(PlayerInfo!D:D,MATCH($AE641,PlayerInfo!$A:$A,0))</f>
        <v>6'6</v>
      </c>
      <c r="AJ641">
        <f>INDEX(PlayerInfo!E:E,MATCH($AE641,PlayerInfo!$A:$A,0))</f>
        <v>209</v>
      </c>
      <c r="AK641" t="str">
        <f>INDEX(PlayerInfo!F:F,MATCH($AE641,PlayerInfo!$A:$A,0))</f>
        <v>Marquette</v>
      </c>
      <c r="AL641" t="str">
        <f>INDEX(PlayerInfo!G:G,MATCH($AE641,PlayerInfo!$A:$A,0))</f>
        <v>Undrafted</v>
      </c>
    </row>
    <row r="642" spans="1:38" x14ac:dyDescent="0.25">
      <c r="A642" t="s">
        <v>67</v>
      </c>
      <c r="B642" t="s">
        <v>149</v>
      </c>
      <c r="C642" t="s">
        <v>216</v>
      </c>
      <c r="D642" t="s">
        <v>234</v>
      </c>
      <c r="E642" t="s">
        <v>252</v>
      </c>
      <c r="F642" t="s">
        <v>270</v>
      </c>
      <c r="G642" t="s">
        <v>288</v>
      </c>
      <c r="H642" t="s">
        <v>295</v>
      </c>
      <c r="I642" t="s">
        <v>299</v>
      </c>
      <c r="J642" t="s">
        <v>265</v>
      </c>
      <c r="K642" t="s">
        <v>265</v>
      </c>
      <c r="L642" t="s">
        <v>265</v>
      </c>
      <c r="M642" t="s">
        <v>265</v>
      </c>
      <c r="N642" t="s">
        <v>265</v>
      </c>
      <c r="O642" t="s">
        <v>358</v>
      </c>
      <c r="P642" t="s">
        <v>265</v>
      </c>
      <c r="Q642" t="s">
        <v>265</v>
      </c>
      <c r="R642" t="s">
        <v>265</v>
      </c>
      <c r="S642" t="s">
        <v>265</v>
      </c>
      <c r="T642" t="s">
        <v>265</v>
      </c>
      <c r="U642" t="s">
        <v>265</v>
      </c>
      <c r="V642" t="s">
        <v>265</v>
      </c>
      <c r="W642" t="s">
        <v>265</v>
      </c>
      <c r="X642" t="s">
        <v>265</v>
      </c>
      <c r="Y642" t="s">
        <v>265</v>
      </c>
      <c r="AA642" t="s">
        <v>265</v>
      </c>
      <c r="AB642" t="s">
        <v>265</v>
      </c>
      <c r="AC642" t="s">
        <v>265</v>
      </c>
      <c r="AE642" t="str">
        <f t="shared" si="18"/>
        <v>Chris Chiozza</v>
      </c>
      <c r="AF642" t="str">
        <f t="shared" si="19"/>
        <v>Chris Chiozza</v>
      </c>
      <c r="AG642" s="4">
        <f>INDEX(PlayerInfo!B:B,MATCH($AE642,PlayerInfo!$A:$A,0))</f>
        <v>35024</v>
      </c>
      <c r="AH642" t="str">
        <f>INDEX(PlayerInfo!C:C,MATCH($AE642,PlayerInfo!$A:$A,0))</f>
        <v>Memphis, TN</v>
      </c>
      <c r="AI642" t="str">
        <f>INDEX(PlayerInfo!D:D,MATCH($AE642,PlayerInfo!$A:$A,0))</f>
        <v>5'11</v>
      </c>
      <c r="AJ642">
        <f>INDEX(PlayerInfo!E:E,MATCH($AE642,PlayerInfo!$A:$A,0))</f>
        <v>175</v>
      </c>
      <c r="AK642" t="str">
        <f>INDEX(PlayerInfo!F:F,MATCH($AE642,PlayerInfo!$A:$A,0))</f>
        <v>Florida</v>
      </c>
      <c r="AL642" t="str">
        <f>INDEX(PlayerInfo!G:G,MATCH($AE642,PlayerInfo!$A:$A,0))</f>
        <v>Undrafted</v>
      </c>
    </row>
    <row r="643" spans="1:38" x14ac:dyDescent="0.25">
      <c r="A643" t="s">
        <v>67</v>
      </c>
      <c r="B643" t="s">
        <v>149</v>
      </c>
      <c r="C643" t="s">
        <v>216</v>
      </c>
      <c r="D643" t="s">
        <v>223</v>
      </c>
      <c r="E643" t="s">
        <v>241</v>
      </c>
      <c r="F643" t="s">
        <v>259</v>
      </c>
      <c r="G643" t="s">
        <v>277</v>
      </c>
      <c r="H643" t="s">
        <v>295</v>
      </c>
      <c r="I643" t="s">
        <v>299</v>
      </c>
      <c r="J643" t="s">
        <v>265</v>
      </c>
      <c r="K643" t="s">
        <v>265</v>
      </c>
      <c r="L643" t="s">
        <v>265</v>
      </c>
      <c r="M643" t="s">
        <v>265</v>
      </c>
      <c r="N643" t="s">
        <v>265</v>
      </c>
      <c r="O643" t="s">
        <v>347</v>
      </c>
      <c r="P643" t="s">
        <v>265</v>
      </c>
      <c r="Q643" t="s">
        <v>265</v>
      </c>
      <c r="R643" t="s">
        <v>265</v>
      </c>
      <c r="S643" t="s">
        <v>265</v>
      </c>
      <c r="T643" t="s">
        <v>265</v>
      </c>
      <c r="U643" t="s">
        <v>265</v>
      </c>
      <c r="V643" t="s">
        <v>265</v>
      </c>
      <c r="W643" t="s">
        <v>265</v>
      </c>
      <c r="X643" t="s">
        <v>265</v>
      </c>
      <c r="Y643" t="s">
        <v>265</v>
      </c>
      <c r="AA643" t="s">
        <v>265</v>
      </c>
      <c r="AB643" t="s">
        <v>265</v>
      </c>
      <c r="AC643" t="s">
        <v>265</v>
      </c>
      <c r="AE643" t="str">
        <f t="shared" ref="AE643:AE706" si="20">PROPER(SUBSTITUTE(SUBSTITUTE(O643,"_"," "),".",""))</f>
        <v>Moses Moody</v>
      </c>
      <c r="AF643" t="str">
        <f t="shared" ref="AF643:AF706" si="21">IF(AE643="Gary Payton Ii", "Gary Payton II", AE643)</f>
        <v>Moses Moody</v>
      </c>
      <c r="AG643" s="4">
        <f>INDEX(PlayerInfo!B:B,MATCH($AE643,PlayerInfo!$A:$A,0))</f>
        <v>37407</v>
      </c>
      <c r="AH643" t="str">
        <f>INDEX(PlayerInfo!C:C,MATCH($AE643,PlayerInfo!$A:$A,0))</f>
        <v>Little Rock, AK</v>
      </c>
      <c r="AI643" t="str">
        <f>INDEX(PlayerInfo!D:D,MATCH($AE643,PlayerInfo!$A:$A,0))</f>
        <v>6'5</v>
      </c>
      <c r="AJ643">
        <f>INDEX(PlayerInfo!E:E,MATCH($AE643,PlayerInfo!$A:$A,0))</f>
        <v>211</v>
      </c>
      <c r="AK643" t="str">
        <f>INDEX(PlayerInfo!F:F,MATCH($AE643,PlayerInfo!$A:$A,0))</f>
        <v>Arkansas</v>
      </c>
      <c r="AL643" t="str">
        <f>INDEX(PlayerInfo!G:G,MATCH($AE643,PlayerInfo!$A:$A,0))</f>
        <v>Rd 1, Pk 14 - GSW</v>
      </c>
    </row>
    <row r="644" spans="1:38" x14ac:dyDescent="0.25">
      <c r="A644" t="s">
        <v>67</v>
      </c>
      <c r="B644" t="s">
        <v>149</v>
      </c>
      <c r="C644" t="s">
        <v>216</v>
      </c>
      <c r="D644" t="s">
        <v>237</v>
      </c>
      <c r="E644" t="s">
        <v>255</v>
      </c>
      <c r="F644" t="s">
        <v>273</v>
      </c>
      <c r="G644" t="s">
        <v>291</v>
      </c>
      <c r="H644" t="s">
        <v>296</v>
      </c>
      <c r="I644" t="s">
        <v>300</v>
      </c>
      <c r="J644" t="s">
        <v>265</v>
      </c>
      <c r="K644" t="s">
        <v>265</v>
      </c>
      <c r="L644" t="s">
        <v>265</v>
      </c>
      <c r="M644" t="s">
        <v>265</v>
      </c>
      <c r="N644" t="s">
        <v>265</v>
      </c>
      <c r="O644" t="s">
        <v>361</v>
      </c>
      <c r="P644" t="s">
        <v>265</v>
      </c>
      <c r="Q644" t="s">
        <v>265</v>
      </c>
      <c r="R644" t="s">
        <v>265</v>
      </c>
      <c r="S644" t="s">
        <v>265</v>
      </c>
      <c r="T644" t="s">
        <v>265</v>
      </c>
      <c r="U644" t="s">
        <v>265</v>
      </c>
      <c r="V644" t="s">
        <v>265</v>
      </c>
      <c r="W644" t="s">
        <v>265</v>
      </c>
      <c r="X644" t="s">
        <v>265</v>
      </c>
      <c r="Y644" t="s">
        <v>265</v>
      </c>
      <c r="AA644" t="s">
        <v>265</v>
      </c>
      <c r="AB644" t="s">
        <v>265</v>
      </c>
      <c r="AC644" t="s">
        <v>265</v>
      </c>
      <c r="AE644" t="str">
        <f t="shared" si="20"/>
        <v>Otto Porter Jr</v>
      </c>
      <c r="AF644" t="str">
        <f t="shared" si="21"/>
        <v>Otto Porter Jr</v>
      </c>
      <c r="AG644" s="4">
        <f>INDEX(PlayerInfo!B:B,MATCH($AE644,PlayerInfo!$A:$A,0))</f>
        <v>34123</v>
      </c>
      <c r="AH644" t="str">
        <f>INDEX(PlayerInfo!C:C,MATCH($AE644,PlayerInfo!$A:$A,0))</f>
        <v>St. Louis, MO</v>
      </c>
      <c r="AI644" t="str">
        <f>INDEX(PlayerInfo!D:D,MATCH($AE644,PlayerInfo!$A:$A,0))</f>
        <v>6'8</v>
      </c>
      <c r="AJ644">
        <f>INDEX(PlayerInfo!E:E,MATCH($AE644,PlayerInfo!$A:$A,0))</f>
        <v>200</v>
      </c>
      <c r="AK644" t="str">
        <f>INDEX(PlayerInfo!F:F,MATCH($AE644,PlayerInfo!$A:$A,0))</f>
        <v>Georgetown</v>
      </c>
      <c r="AL644" t="str">
        <f>INDEX(PlayerInfo!G:G,MATCH($AE644,PlayerInfo!$A:$A,0))</f>
        <v>Rd 1, Pk 3 - WAS</v>
      </c>
    </row>
    <row r="645" spans="1:38" x14ac:dyDescent="0.25">
      <c r="A645" t="s">
        <v>67</v>
      </c>
      <c r="B645" t="s">
        <v>149</v>
      </c>
      <c r="C645" t="s">
        <v>216</v>
      </c>
      <c r="D645" t="s">
        <v>224</v>
      </c>
      <c r="E645" t="s">
        <v>242</v>
      </c>
      <c r="F645" t="s">
        <v>260</v>
      </c>
      <c r="G645" t="s">
        <v>278</v>
      </c>
      <c r="H645" t="s">
        <v>296</v>
      </c>
      <c r="I645" t="s">
        <v>300</v>
      </c>
      <c r="J645" t="s">
        <v>265</v>
      </c>
      <c r="K645" t="s">
        <v>265</v>
      </c>
      <c r="L645" t="s">
        <v>265</v>
      </c>
      <c r="M645" t="s">
        <v>265</v>
      </c>
      <c r="N645" t="s">
        <v>265</v>
      </c>
      <c r="O645" t="s">
        <v>348</v>
      </c>
      <c r="P645" t="s">
        <v>265</v>
      </c>
      <c r="Q645" t="s">
        <v>265</v>
      </c>
      <c r="R645" t="s">
        <v>265</v>
      </c>
      <c r="S645" t="s">
        <v>265</v>
      </c>
      <c r="T645" t="s">
        <v>265</v>
      </c>
      <c r="U645" t="s">
        <v>265</v>
      </c>
      <c r="V645" t="s">
        <v>265</v>
      </c>
      <c r="W645" t="s">
        <v>265</v>
      </c>
      <c r="X645" t="s">
        <v>265</v>
      </c>
      <c r="Y645" t="s">
        <v>265</v>
      </c>
      <c r="AA645" t="s">
        <v>265</v>
      </c>
      <c r="AB645" t="s">
        <v>265</v>
      </c>
      <c r="AC645" t="s">
        <v>265</v>
      </c>
      <c r="AE645" t="str">
        <f t="shared" si="20"/>
        <v>Draymond Green</v>
      </c>
      <c r="AF645" t="str">
        <f t="shared" si="21"/>
        <v>Draymond Green</v>
      </c>
      <c r="AG645" s="4">
        <f>INDEX(PlayerInfo!B:B,MATCH($AE645,PlayerInfo!$A:$A,0))</f>
        <v>32936</v>
      </c>
      <c r="AH645" t="str">
        <f>INDEX(PlayerInfo!C:C,MATCH($AE645,PlayerInfo!$A:$A,0))</f>
        <v>Saginaw, MI</v>
      </c>
      <c r="AI645" t="str">
        <f>INDEX(PlayerInfo!D:D,MATCH($AE645,PlayerInfo!$A:$A,0))</f>
        <v>6'6</v>
      </c>
      <c r="AJ645">
        <f>INDEX(PlayerInfo!E:E,MATCH($AE645,PlayerInfo!$A:$A,0))</f>
        <v>230</v>
      </c>
      <c r="AK645" t="str">
        <f>INDEX(PlayerInfo!F:F,MATCH($AE645,PlayerInfo!$A:$A,0))</f>
        <v>Michigan State</v>
      </c>
      <c r="AL645" t="str">
        <f>INDEX(PlayerInfo!G:G,MATCH($AE645,PlayerInfo!$A:$A,0))</f>
        <v>Rd 2, Pk 35 - GSW</v>
      </c>
    </row>
    <row r="646" spans="1:38" x14ac:dyDescent="0.25">
      <c r="A646" t="s">
        <v>67</v>
      </c>
      <c r="B646" t="s">
        <v>149</v>
      </c>
      <c r="C646" t="s">
        <v>216</v>
      </c>
      <c r="D646" t="s">
        <v>233</v>
      </c>
      <c r="E646" t="s">
        <v>251</v>
      </c>
      <c r="F646" t="s">
        <v>269</v>
      </c>
      <c r="G646" t="s">
        <v>287</v>
      </c>
      <c r="H646" t="s">
        <v>295</v>
      </c>
      <c r="I646" t="s">
        <v>299</v>
      </c>
      <c r="J646" t="s">
        <v>265</v>
      </c>
      <c r="K646" t="s">
        <v>265</v>
      </c>
      <c r="L646" t="s">
        <v>265</v>
      </c>
      <c r="M646" t="s">
        <v>265</v>
      </c>
      <c r="N646" t="s">
        <v>265</v>
      </c>
      <c r="O646" t="s">
        <v>357</v>
      </c>
      <c r="P646" t="s">
        <v>265</v>
      </c>
      <c r="Q646" t="s">
        <v>265</v>
      </c>
      <c r="R646" t="s">
        <v>265</v>
      </c>
      <c r="S646" t="s">
        <v>265</v>
      </c>
      <c r="T646" t="s">
        <v>265</v>
      </c>
      <c r="U646" t="s">
        <v>265</v>
      </c>
      <c r="V646" t="s">
        <v>265</v>
      </c>
      <c r="W646" t="s">
        <v>265</v>
      </c>
      <c r="X646" t="s">
        <v>265</v>
      </c>
      <c r="Y646" t="s">
        <v>265</v>
      </c>
      <c r="AA646" t="s">
        <v>265</v>
      </c>
      <c r="AB646" t="s">
        <v>265</v>
      </c>
      <c r="AC646" t="s">
        <v>265</v>
      </c>
      <c r="AE646" t="str">
        <f t="shared" si="20"/>
        <v>Quinndary Weatherspoon</v>
      </c>
      <c r="AF646" t="str">
        <f t="shared" si="21"/>
        <v>Quinndary Weatherspoon</v>
      </c>
      <c r="AG646" s="4">
        <f>INDEX(PlayerInfo!B:B,MATCH($AE646,PlayerInfo!$A:$A,0))</f>
        <v>35318</v>
      </c>
      <c r="AH646" t="str">
        <f>INDEX(PlayerInfo!C:C,MATCH($AE646,PlayerInfo!$A:$A,0))</f>
        <v>Canton, Mississippi</v>
      </c>
      <c r="AI646" t="str">
        <f>INDEX(PlayerInfo!D:D,MATCH($AE646,PlayerInfo!$A:$A,0))</f>
        <v>6'3</v>
      </c>
      <c r="AJ646">
        <f>INDEX(PlayerInfo!E:E,MATCH($AE646,PlayerInfo!$A:$A,0))</f>
        <v>205</v>
      </c>
      <c r="AK646" t="str">
        <f>INDEX(PlayerInfo!F:F,MATCH($AE646,PlayerInfo!$A:$A,0))</f>
        <v>Mississippi State</v>
      </c>
      <c r="AL646" t="str">
        <f>INDEX(PlayerInfo!G:G,MATCH($AE646,PlayerInfo!$A:$A,0))</f>
        <v>Rd 2, Pk 49 - SAS</v>
      </c>
    </row>
    <row r="647" spans="1:38" x14ac:dyDescent="0.25">
      <c r="A647" t="s">
        <v>67</v>
      </c>
      <c r="B647" t="s">
        <v>149</v>
      </c>
      <c r="C647" t="s">
        <v>216</v>
      </c>
      <c r="D647" t="s">
        <v>239</v>
      </c>
      <c r="E647" t="s">
        <v>257</v>
      </c>
      <c r="F647" t="s">
        <v>275</v>
      </c>
      <c r="G647" t="s">
        <v>293</v>
      </c>
      <c r="H647" t="s">
        <v>298</v>
      </c>
      <c r="I647" t="s">
        <v>302</v>
      </c>
      <c r="J647" t="s">
        <v>265</v>
      </c>
      <c r="K647" t="s">
        <v>265</v>
      </c>
      <c r="L647" t="s">
        <v>265</v>
      </c>
      <c r="M647" t="s">
        <v>265</v>
      </c>
      <c r="N647" t="s">
        <v>265</v>
      </c>
      <c r="O647" t="s">
        <v>363</v>
      </c>
      <c r="P647" t="s">
        <v>265</v>
      </c>
      <c r="Q647" t="s">
        <v>265</v>
      </c>
      <c r="R647" t="s">
        <v>265</v>
      </c>
      <c r="S647" t="s">
        <v>265</v>
      </c>
      <c r="T647" t="s">
        <v>265</v>
      </c>
      <c r="U647" t="s">
        <v>265</v>
      </c>
      <c r="V647" t="s">
        <v>265</v>
      </c>
      <c r="W647" t="s">
        <v>265</v>
      </c>
      <c r="X647" t="s">
        <v>265</v>
      </c>
      <c r="Y647" t="s">
        <v>265</v>
      </c>
      <c r="AA647" t="s">
        <v>265</v>
      </c>
      <c r="AB647" t="s">
        <v>265</v>
      </c>
      <c r="AC647" t="s">
        <v>265</v>
      </c>
      <c r="AE647" t="str">
        <f t="shared" si="20"/>
        <v>James Wiseman</v>
      </c>
      <c r="AF647" t="str">
        <f t="shared" si="21"/>
        <v>James Wiseman</v>
      </c>
      <c r="AG647" s="4">
        <f>INDEX(PlayerInfo!B:B,MATCH($AE647,PlayerInfo!$A:$A,0))</f>
        <v>36981</v>
      </c>
      <c r="AH647" t="str">
        <f>INDEX(PlayerInfo!C:C,MATCH($AE647,PlayerInfo!$A:$A,0))</f>
        <v>Nashville, TN</v>
      </c>
      <c r="AI647" t="str">
        <f>INDEX(PlayerInfo!D:D,MATCH($AE647,PlayerInfo!$A:$A,0))</f>
        <v>7'0</v>
      </c>
      <c r="AJ647">
        <f>INDEX(PlayerInfo!E:E,MATCH($AE647,PlayerInfo!$A:$A,0))</f>
        <v>240</v>
      </c>
      <c r="AK647" t="str">
        <f>INDEX(PlayerInfo!F:F,MATCH($AE647,PlayerInfo!$A:$A,0))</f>
        <v>Memphis</v>
      </c>
      <c r="AL647" t="str">
        <f>INDEX(PlayerInfo!G:G,MATCH($AE647,PlayerInfo!$A:$A,0))</f>
        <v>Rd 1, Pk 2 - GSW</v>
      </c>
    </row>
    <row r="648" spans="1:38" x14ac:dyDescent="0.25">
      <c r="A648" t="s">
        <v>68</v>
      </c>
      <c r="B648" t="s">
        <v>150</v>
      </c>
      <c r="C648" t="s">
        <v>217</v>
      </c>
      <c r="D648" t="s">
        <v>238</v>
      </c>
      <c r="E648" t="s">
        <v>256</v>
      </c>
      <c r="F648" t="s">
        <v>274</v>
      </c>
      <c r="G648" t="s">
        <v>292</v>
      </c>
      <c r="H648" t="s">
        <v>296</v>
      </c>
      <c r="I648" t="s">
        <v>300</v>
      </c>
      <c r="J648" t="s">
        <v>313</v>
      </c>
      <c r="K648" t="s">
        <v>324</v>
      </c>
      <c r="L648" t="s">
        <v>303</v>
      </c>
      <c r="M648" t="s">
        <v>266</v>
      </c>
      <c r="N648" t="s">
        <v>321</v>
      </c>
      <c r="O648" t="s">
        <v>362</v>
      </c>
      <c r="P648" t="s">
        <v>265</v>
      </c>
      <c r="Q648" t="s">
        <v>270</v>
      </c>
      <c r="R648" t="s">
        <v>263</v>
      </c>
      <c r="S648" t="s">
        <v>317</v>
      </c>
      <c r="T648" t="s">
        <v>270</v>
      </c>
      <c r="U648" t="s">
        <v>264</v>
      </c>
      <c r="V648" t="s">
        <v>264</v>
      </c>
      <c r="W648" t="s">
        <v>263</v>
      </c>
      <c r="X648" t="s">
        <v>263</v>
      </c>
      <c r="Y648" t="s">
        <v>264</v>
      </c>
      <c r="AA648" t="s">
        <v>264</v>
      </c>
      <c r="AB648" t="s">
        <v>316</v>
      </c>
      <c r="AC648" t="s">
        <v>265</v>
      </c>
      <c r="AD648" t="s">
        <v>396</v>
      </c>
      <c r="AE648" t="str">
        <f t="shared" si="20"/>
        <v>Andrew Wiggins</v>
      </c>
      <c r="AF648" t="str">
        <f t="shared" si="21"/>
        <v>Andrew Wiggins</v>
      </c>
      <c r="AG648" s="4">
        <f>INDEX(PlayerInfo!B:B,MATCH($AE648,PlayerInfo!$A:$A,0))</f>
        <v>34753</v>
      </c>
      <c r="AH648" t="str">
        <f>INDEX(PlayerInfo!C:C,MATCH($AE648,PlayerInfo!$A:$A,0))</f>
        <v>Toronto, ON</v>
      </c>
      <c r="AI648" t="str">
        <f>INDEX(PlayerInfo!D:D,MATCH($AE648,PlayerInfo!$A:$A,0))</f>
        <v>6'7</v>
      </c>
      <c r="AJ648">
        <f>INDEX(PlayerInfo!E:E,MATCH($AE648,PlayerInfo!$A:$A,0))</f>
        <v>197</v>
      </c>
      <c r="AK648" t="str">
        <f>INDEX(PlayerInfo!F:F,MATCH($AE648,PlayerInfo!$A:$A,0))</f>
        <v>Kansas</v>
      </c>
      <c r="AL648" t="str">
        <f>INDEX(PlayerInfo!G:G,MATCH($AE648,PlayerInfo!$A:$A,0))</f>
        <v>Rd 1, Pk 1 - CLE</v>
      </c>
    </row>
    <row r="649" spans="1:38" x14ac:dyDescent="0.25">
      <c r="A649" t="s">
        <v>68</v>
      </c>
      <c r="B649" t="s">
        <v>150</v>
      </c>
      <c r="C649" t="s">
        <v>217</v>
      </c>
      <c r="D649" t="s">
        <v>231</v>
      </c>
      <c r="E649" t="s">
        <v>249</v>
      </c>
      <c r="F649" t="s">
        <v>267</v>
      </c>
      <c r="G649" t="s">
        <v>285</v>
      </c>
      <c r="H649" t="s">
        <v>296</v>
      </c>
      <c r="I649" t="s">
        <v>300</v>
      </c>
      <c r="J649" t="s">
        <v>304</v>
      </c>
      <c r="K649" t="s">
        <v>333</v>
      </c>
      <c r="L649" t="s">
        <v>310</v>
      </c>
      <c r="M649" t="s">
        <v>259</v>
      </c>
      <c r="N649" t="s">
        <v>327</v>
      </c>
      <c r="O649" t="s">
        <v>355</v>
      </c>
      <c r="P649" t="s">
        <v>270</v>
      </c>
      <c r="Q649" t="s">
        <v>270</v>
      </c>
      <c r="R649" t="s">
        <v>270</v>
      </c>
      <c r="S649" t="s">
        <v>259</v>
      </c>
      <c r="T649" t="s">
        <v>264</v>
      </c>
      <c r="U649" t="s">
        <v>272</v>
      </c>
      <c r="V649" t="s">
        <v>264</v>
      </c>
      <c r="W649" t="s">
        <v>261</v>
      </c>
      <c r="X649" t="s">
        <v>264</v>
      </c>
      <c r="Y649" t="s">
        <v>263</v>
      </c>
      <c r="AA649" t="s">
        <v>265</v>
      </c>
      <c r="AB649" t="s">
        <v>266</v>
      </c>
      <c r="AC649" t="s">
        <v>264</v>
      </c>
      <c r="AD649" t="s">
        <v>397</v>
      </c>
      <c r="AE649" t="str">
        <f t="shared" si="20"/>
        <v>Jonathan Kuminga</v>
      </c>
      <c r="AF649" t="str">
        <f t="shared" si="21"/>
        <v>Jonathan Kuminga</v>
      </c>
      <c r="AG649" s="4">
        <f>INDEX(PlayerInfo!B:B,MATCH($AE649,PlayerInfo!$A:$A,0))</f>
        <v>37535</v>
      </c>
      <c r="AH649" t="str">
        <f>INDEX(PlayerInfo!C:C,MATCH($AE649,PlayerInfo!$A:$A,0))</f>
        <v>Goma, DR Congo</v>
      </c>
      <c r="AI649" t="str">
        <f>INDEX(PlayerInfo!D:D,MATCH($AE649,PlayerInfo!$A:$A,0))</f>
        <v>6'7</v>
      </c>
      <c r="AJ649">
        <f>INDEX(PlayerInfo!E:E,MATCH($AE649,PlayerInfo!$A:$A,0))</f>
        <v>225</v>
      </c>
      <c r="AK649" t="str">
        <f>INDEX(PlayerInfo!F:F,MATCH($AE649,PlayerInfo!$A:$A,0))</f>
        <v>NBA G League</v>
      </c>
      <c r="AL649" t="str">
        <f>INDEX(PlayerInfo!G:G,MATCH($AE649,PlayerInfo!$A:$A,0))</f>
        <v>Rd 1, Pk 7 - GSW</v>
      </c>
    </row>
    <row r="650" spans="1:38" x14ac:dyDescent="0.25">
      <c r="A650" t="s">
        <v>68</v>
      </c>
      <c r="B650" t="s">
        <v>150</v>
      </c>
      <c r="C650" t="s">
        <v>217</v>
      </c>
      <c r="D650" t="s">
        <v>225</v>
      </c>
      <c r="E650" t="s">
        <v>243</v>
      </c>
      <c r="F650" t="s">
        <v>261</v>
      </c>
      <c r="G650" t="s">
        <v>279</v>
      </c>
      <c r="H650" t="s">
        <v>296</v>
      </c>
      <c r="I650" t="s">
        <v>300</v>
      </c>
      <c r="J650" t="s">
        <v>260</v>
      </c>
      <c r="K650" t="s">
        <v>304</v>
      </c>
      <c r="L650" t="s">
        <v>265</v>
      </c>
      <c r="M650" t="s">
        <v>265</v>
      </c>
      <c r="N650" t="s">
        <v>270</v>
      </c>
      <c r="O650" t="s">
        <v>349</v>
      </c>
      <c r="P650" t="s">
        <v>265</v>
      </c>
      <c r="Q650" t="s">
        <v>265</v>
      </c>
      <c r="R650" t="s">
        <v>265</v>
      </c>
      <c r="S650" t="s">
        <v>265</v>
      </c>
      <c r="T650" t="s">
        <v>270</v>
      </c>
      <c r="U650" t="s">
        <v>266</v>
      </c>
      <c r="V650" t="s">
        <v>263</v>
      </c>
      <c r="W650" t="s">
        <v>265</v>
      </c>
      <c r="X650" t="s">
        <v>264</v>
      </c>
      <c r="Y650" t="s">
        <v>265</v>
      </c>
      <c r="AA650" t="s">
        <v>264</v>
      </c>
      <c r="AB650" t="s">
        <v>322</v>
      </c>
      <c r="AC650" t="s">
        <v>265</v>
      </c>
      <c r="AD650" t="s">
        <v>298</v>
      </c>
      <c r="AE650" t="str">
        <f t="shared" si="20"/>
        <v>Kevon Looney</v>
      </c>
      <c r="AF650" t="str">
        <f t="shared" si="21"/>
        <v>Kevon Looney</v>
      </c>
      <c r="AG650" s="4">
        <f>INDEX(PlayerInfo!B:B,MATCH($AE650,PlayerInfo!$A:$A,0))</f>
        <v>35101</v>
      </c>
      <c r="AH650" t="str">
        <f>INDEX(PlayerInfo!C:C,MATCH($AE650,PlayerInfo!$A:$A,0))</f>
        <v>Milwaukee, WI</v>
      </c>
      <c r="AI650" t="str">
        <f>INDEX(PlayerInfo!D:D,MATCH($AE650,PlayerInfo!$A:$A,0))</f>
        <v>6'9</v>
      </c>
      <c r="AJ650">
        <f>INDEX(PlayerInfo!E:E,MATCH($AE650,PlayerInfo!$A:$A,0))</f>
        <v>222</v>
      </c>
      <c r="AK650" t="str">
        <f>INDEX(PlayerInfo!F:F,MATCH($AE650,PlayerInfo!$A:$A,0))</f>
        <v>UCLA</v>
      </c>
      <c r="AL650" t="str">
        <f>INDEX(PlayerInfo!G:G,MATCH($AE650,PlayerInfo!$A:$A,0))</f>
        <v>Rd 1, Pk 30 - GSW</v>
      </c>
    </row>
    <row r="651" spans="1:38" x14ac:dyDescent="0.25">
      <c r="A651" t="s">
        <v>68</v>
      </c>
      <c r="B651" t="s">
        <v>150</v>
      </c>
      <c r="C651" t="s">
        <v>217</v>
      </c>
      <c r="D651" t="s">
        <v>226</v>
      </c>
      <c r="E651" t="s">
        <v>244</v>
      </c>
      <c r="F651" t="s">
        <v>262</v>
      </c>
      <c r="G651" t="s">
        <v>280</v>
      </c>
      <c r="H651" t="s">
        <v>295</v>
      </c>
      <c r="I651" t="s">
        <v>299</v>
      </c>
      <c r="J651" t="s">
        <v>274</v>
      </c>
      <c r="K651" t="s">
        <v>322</v>
      </c>
      <c r="L651" t="s">
        <v>276</v>
      </c>
      <c r="M651" t="s">
        <v>325</v>
      </c>
      <c r="N651" t="s">
        <v>321</v>
      </c>
      <c r="O651" t="s">
        <v>350</v>
      </c>
      <c r="P651" t="s">
        <v>325</v>
      </c>
      <c r="Q651" t="s">
        <v>325</v>
      </c>
      <c r="R651" t="s">
        <v>263</v>
      </c>
      <c r="S651" t="s">
        <v>266</v>
      </c>
      <c r="T651" t="s">
        <v>265</v>
      </c>
      <c r="U651" t="s">
        <v>263</v>
      </c>
      <c r="V651" t="s">
        <v>259</v>
      </c>
      <c r="W651" t="s">
        <v>264</v>
      </c>
      <c r="X651" t="s">
        <v>270</v>
      </c>
      <c r="Y651" t="s">
        <v>264</v>
      </c>
      <c r="AA651" t="s">
        <v>265</v>
      </c>
      <c r="AB651" t="s">
        <v>312</v>
      </c>
      <c r="AC651" t="s">
        <v>265</v>
      </c>
      <c r="AD651" t="s">
        <v>398</v>
      </c>
      <c r="AE651" t="str">
        <f t="shared" si="20"/>
        <v>Klay Thompson</v>
      </c>
      <c r="AF651" t="str">
        <f t="shared" si="21"/>
        <v>Klay Thompson</v>
      </c>
      <c r="AG651" s="4">
        <f>INDEX(PlayerInfo!B:B,MATCH($AE651,PlayerInfo!$A:$A,0))</f>
        <v>32912</v>
      </c>
      <c r="AH651" t="str">
        <f>INDEX(PlayerInfo!C:C,MATCH($AE651,PlayerInfo!$A:$A,0))</f>
        <v>Los Angeles, CA</v>
      </c>
      <c r="AI651" t="str">
        <f>INDEX(PlayerInfo!D:D,MATCH($AE651,PlayerInfo!$A:$A,0))</f>
        <v>6'6</v>
      </c>
      <c r="AJ651">
        <f>INDEX(PlayerInfo!E:E,MATCH($AE651,PlayerInfo!$A:$A,0))</f>
        <v>220</v>
      </c>
      <c r="AK651" t="str">
        <f>INDEX(PlayerInfo!F:F,MATCH($AE651,PlayerInfo!$A:$A,0))</f>
        <v>Washington State</v>
      </c>
      <c r="AL651" t="str">
        <f>INDEX(PlayerInfo!G:G,MATCH($AE651,PlayerInfo!$A:$A,0))</f>
        <v>Rd 1, Pk 11 - GSW</v>
      </c>
    </row>
    <row r="652" spans="1:38" x14ac:dyDescent="0.25">
      <c r="A652" t="s">
        <v>68</v>
      </c>
      <c r="B652" t="s">
        <v>150</v>
      </c>
      <c r="C652" t="s">
        <v>217</v>
      </c>
      <c r="D652" t="s">
        <v>235</v>
      </c>
      <c r="E652" t="s">
        <v>253</v>
      </c>
      <c r="F652" t="s">
        <v>271</v>
      </c>
      <c r="G652" t="s">
        <v>289</v>
      </c>
      <c r="H652" t="s">
        <v>295</v>
      </c>
      <c r="I652" t="s">
        <v>299</v>
      </c>
      <c r="J652" t="s">
        <v>306</v>
      </c>
      <c r="K652" t="s">
        <v>273</v>
      </c>
      <c r="L652" t="s">
        <v>322</v>
      </c>
      <c r="M652" t="s">
        <v>325</v>
      </c>
      <c r="N652" t="s">
        <v>262</v>
      </c>
      <c r="O652" t="s">
        <v>359</v>
      </c>
      <c r="P652" t="s">
        <v>270</v>
      </c>
      <c r="Q652" t="s">
        <v>270</v>
      </c>
      <c r="R652" t="s">
        <v>259</v>
      </c>
      <c r="S652" t="s">
        <v>266</v>
      </c>
      <c r="T652" t="s">
        <v>265</v>
      </c>
      <c r="U652" t="s">
        <v>263</v>
      </c>
      <c r="V652" t="s">
        <v>266</v>
      </c>
      <c r="W652" t="s">
        <v>264</v>
      </c>
      <c r="X652" t="s">
        <v>263</v>
      </c>
      <c r="Y652" t="s">
        <v>264</v>
      </c>
      <c r="AA652" t="s">
        <v>265</v>
      </c>
      <c r="AB652" t="s">
        <v>276</v>
      </c>
      <c r="AC652" t="s">
        <v>265</v>
      </c>
      <c r="AD652" t="s">
        <v>399</v>
      </c>
      <c r="AE652" t="str">
        <f t="shared" si="20"/>
        <v>Stephen Curry</v>
      </c>
      <c r="AF652" t="str">
        <f t="shared" si="21"/>
        <v>Stephen Curry</v>
      </c>
      <c r="AG652" s="4">
        <f>INDEX(PlayerInfo!B:B,MATCH($AE652,PlayerInfo!$A:$A,0))</f>
        <v>32216</v>
      </c>
      <c r="AH652" t="str">
        <f>INDEX(PlayerInfo!C:C,MATCH($AE652,PlayerInfo!$A:$A,0))</f>
        <v>Akron, OH</v>
      </c>
      <c r="AI652" t="str">
        <f>INDEX(PlayerInfo!D:D,MATCH($AE652,PlayerInfo!$A:$A,0))</f>
        <v>6'2</v>
      </c>
      <c r="AJ652">
        <f>INDEX(PlayerInfo!E:E,MATCH($AE652,PlayerInfo!$A:$A,0))</f>
        <v>185</v>
      </c>
      <c r="AK652" t="str">
        <f>INDEX(PlayerInfo!F:F,MATCH($AE652,PlayerInfo!$A:$A,0))</f>
        <v>Davidson</v>
      </c>
      <c r="AL652" t="str">
        <f>INDEX(PlayerInfo!G:G,MATCH($AE652,PlayerInfo!$A:$A,0))</f>
        <v>Rd 1, Pk 7 - GSW</v>
      </c>
    </row>
    <row r="653" spans="1:38" x14ac:dyDescent="0.25">
      <c r="A653" t="s">
        <v>68</v>
      </c>
      <c r="B653" t="s">
        <v>150</v>
      </c>
      <c r="C653" t="s">
        <v>217</v>
      </c>
      <c r="D653" t="s">
        <v>229</v>
      </c>
      <c r="E653" t="s">
        <v>247</v>
      </c>
      <c r="F653" t="s">
        <v>265</v>
      </c>
      <c r="G653" t="s">
        <v>283</v>
      </c>
      <c r="H653" t="s">
        <v>295</v>
      </c>
      <c r="I653" t="s">
        <v>299</v>
      </c>
      <c r="J653" t="s">
        <v>321</v>
      </c>
      <c r="K653" t="s">
        <v>342</v>
      </c>
      <c r="L653" t="s">
        <v>261</v>
      </c>
      <c r="M653" t="s">
        <v>270</v>
      </c>
      <c r="N653" t="s">
        <v>317</v>
      </c>
      <c r="O653" t="s">
        <v>353</v>
      </c>
      <c r="P653" t="s">
        <v>264</v>
      </c>
      <c r="Q653" t="s">
        <v>270</v>
      </c>
      <c r="R653" t="s">
        <v>265</v>
      </c>
      <c r="S653" t="s">
        <v>270</v>
      </c>
      <c r="T653" t="s">
        <v>270</v>
      </c>
      <c r="U653" t="s">
        <v>270</v>
      </c>
      <c r="V653" t="s">
        <v>264</v>
      </c>
      <c r="W653" t="s">
        <v>270</v>
      </c>
      <c r="X653" t="s">
        <v>265</v>
      </c>
      <c r="Y653" t="s">
        <v>270</v>
      </c>
      <c r="AA653" t="s">
        <v>265</v>
      </c>
      <c r="AB653" t="s">
        <v>325</v>
      </c>
      <c r="AC653" t="s">
        <v>265</v>
      </c>
      <c r="AE653" t="str">
        <f t="shared" si="20"/>
        <v>Gary Payton Ii</v>
      </c>
      <c r="AF653" t="str">
        <f t="shared" si="21"/>
        <v>Gary Payton II</v>
      </c>
      <c r="AG653" s="4">
        <f>INDEX(PlayerInfo!B:B,MATCH($AE653,PlayerInfo!$A:$A,0))</f>
        <v>33939</v>
      </c>
      <c r="AH653" t="str">
        <f>INDEX(PlayerInfo!C:C,MATCH($AE653,PlayerInfo!$A:$A,0))</f>
        <v>Seattle, WA</v>
      </c>
      <c r="AI653" t="str">
        <f>INDEX(PlayerInfo!D:D,MATCH($AE653,PlayerInfo!$A:$A,0))</f>
        <v>6'3</v>
      </c>
      <c r="AJ653">
        <f>INDEX(PlayerInfo!E:E,MATCH($AE653,PlayerInfo!$A:$A,0))</f>
        <v>195</v>
      </c>
      <c r="AK653" t="str">
        <f>INDEX(PlayerInfo!F:F,MATCH($AE653,PlayerInfo!$A:$A,0))</f>
        <v>Salt Lake CC/Oregon State</v>
      </c>
      <c r="AL653" t="str">
        <f>INDEX(PlayerInfo!G:G,MATCH($AE653,PlayerInfo!$A:$A,0))</f>
        <v>Undrafted</v>
      </c>
    </row>
    <row r="654" spans="1:38" x14ac:dyDescent="0.25">
      <c r="A654" t="s">
        <v>68</v>
      </c>
      <c r="B654" t="s">
        <v>150</v>
      </c>
      <c r="C654" t="s">
        <v>217</v>
      </c>
      <c r="D654" t="s">
        <v>237</v>
      </c>
      <c r="E654" t="s">
        <v>255</v>
      </c>
      <c r="F654" t="s">
        <v>273</v>
      </c>
      <c r="G654" t="s">
        <v>291</v>
      </c>
      <c r="H654" t="s">
        <v>296</v>
      </c>
      <c r="I654" t="s">
        <v>300</v>
      </c>
      <c r="J654" t="s">
        <v>276</v>
      </c>
      <c r="K654" t="s">
        <v>330</v>
      </c>
      <c r="L654" t="s">
        <v>259</v>
      </c>
      <c r="M654" t="s">
        <v>264</v>
      </c>
      <c r="N654" t="s">
        <v>259</v>
      </c>
      <c r="O654" t="s">
        <v>361</v>
      </c>
      <c r="P654" t="s">
        <v>264</v>
      </c>
      <c r="Q654" t="s">
        <v>270</v>
      </c>
      <c r="R654" t="s">
        <v>264</v>
      </c>
      <c r="S654" t="s">
        <v>263</v>
      </c>
      <c r="T654" t="s">
        <v>265</v>
      </c>
      <c r="U654" t="s">
        <v>263</v>
      </c>
      <c r="V654" t="s">
        <v>263</v>
      </c>
      <c r="W654" t="s">
        <v>264</v>
      </c>
      <c r="X654" t="s">
        <v>265</v>
      </c>
      <c r="Y654" t="s">
        <v>265</v>
      </c>
      <c r="AA654" t="s">
        <v>265</v>
      </c>
      <c r="AB654" t="s">
        <v>317</v>
      </c>
      <c r="AC654" t="s">
        <v>265</v>
      </c>
      <c r="AE654" t="str">
        <f t="shared" si="20"/>
        <v>Otto Porter Jr</v>
      </c>
      <c r="AF654" t="str">
        <f t="shared" si="21"/>
        <v>Otto Porter Jr</v>
      </c>
      <c r="AG654" s="4">
        <f>INDEX(PlayerInfo!B:B,MATCH($AE654,PlayerInfo!$A:$A,0))</f>
        <v>34123</v>
      </c>
      <c r="AH654" t="str">
        <f>INDEX(PlayerInfo!C:C,MATCH($AE654,PlayerInfo!$A:$A,0))</f>
        <v>St. Louis, MO</v>
      </c>
      <c r="AI654" t="str">
        <f>INDEX(PlayerInfo!D:D,MATCH($AE654,PlayerInfo!$A:$A,0))</f>
        <v>6'8</v>
      </c>
      <c r="AJ654">
        <f>INDEX(PlayerInfo!E:E,MATCH($AE654,PlayerInfo!$A:$A,0))</f>
        <v>200</v>
      </c>
      <c r="AK654" t="str">
        <f>INDEX(PlayerInfo!F:F,MATCH($AE654,PlayerInfo!$A:$A,0))</f>
        <v>Georgetown</v>
      </c>
      <c r="AL654" t="str">
        <f>INDEX(PlayerInfo!G:G,MATCH($AE654,PlayerInfo!$A:$A,0))</f>
        <v>Rd 1, Pk 3 - WAS</v>
      </c>
    </row>
    <row r="655" spans="1:38" x14ac:dyDescent="0.25">
      <c r="A655" t="s">
        <v>68</v>
      </c>
      <c r="B655" t="s">
        <v>150</v>
      </c>
      <c r="C655" t="s">
        <v>217</v>
      </c>
      <c r="D655" t="s">
        <v>227</v>
      </c>
      <c r="E655" t="s">
        <v>245</v>
      </c>
      <c r="F655" t="s">
        <v>263</v>
      </c>
      <c r="G655" t="s">
        <v>281</v>
      </c>
      <c r="H655" t="s">
        <v>295</v>
      </c>
      <c r="I655" t="s">
        <v>299</v>
      </c>
      <c r="J655" t="s">
        <v>316</v>
      </c>
      <c r="K655" t="s">
        <v>331</v>
      </c>
      <c r="L655" t="s">
        <v>261</v>
      </c>
      <c r="M655" t="s">
        <v>270</v>
      </c>
      <c r="N655" t="s">
        <v>325</v>
      </c>
      <c r="O655" t="s">
        <v>351</v>
      </c>
      <c r="P655" t="s">
        <v>264</v>
      </c>
      <c r="Q655" t="s">
        <v>264</v>
      </c>
      <c r="R655" t="s">
        <v>265</v>
      </c>
      <c r="S655" t="s">
        <v>270</v>
      </c>
      <c r="T655" t="s">
        <v>264</v>
      </c>
      <c r="U655" t="s">
        <v>265</v>
      </c>
      <c r="V655" t="s">
        <v>263</v>
      </c>
      <c r="W655" t="s">
        <v>263</v>
      </c>
      <c r="X655" t="s">
        <v>265</v>
      </c>
      <c r="Y655" t="s">
        <v>270</v>
      </c>
      <c r="AA655" t="s">
        <v>265</v>
      </c>
      <c r="AB655" t="s">
        <v>259</v>
      </c>
      <c r="AC655" t="s">
        <v>265</v>
      </c>
      <c r="AE655" t="str">
        <f t="shared" si="20"/>
        <v>Jordan Poole</v>
      </c>
      <c r="AF655" t="str">
        <f t="shared" si="21"/>
        <v>Jordan Poole</v>
      </c>
      <c r="AG655" s="4">
        <f>INDEX(PlayerInfo!B:B,MATCH($AE655,PlayerInfo!$A:$A,0))</f>
        <v>36330</v>
      </c>
      <c r="AH655" t="str">
        <f>INDEX(PlayerInfo!C:C,MATCH($AE655,PlayerInfo!$A:$A,0))</f>
        <v>Milwaukee, WI</v>
      </c>
      <c r="AI655" t="str">
        <f>INDEX(PlayerInfo!D:D,MATCH($AE655,PlayerInfo!$A:$A,0))</f>
        <v>6'4</v>
      </c>
      <c r="AJ655">
        <f>INDEX(PlayerInfo!E:E,MATCH($AE655,PlayerInfo!$A:$A,0))</f>
        <v>194</v>
      </c>
      <c r="AK655" t="str">
        <f>INDEX(PlayerInfo!F:F,MATCH($AE655,PlayerInfo!$A:$A,0))</f>
        <v>Michigan</v>
      </c>
      <c r="AL655" t="str">
        <f>INDEX(PlayerInfo!G:G,MATCH($AE655,PlayerInfo!$A:$A,0))</f>
        <v>Rd 1, Pk 28 - GSW</v>
      </c>
    </row>
    <row r="656" spans="1:38" x14ac:dyDescent="0.25">
      <c r="A656" t="s">
        <v>68</v>
      </c>
      <c r="B656" t="s">
        <v>150</v>
      </c>
      <c r="C656" t="s">
        <v>217</v>
      </c>
      <c r="D656" t="s">
        <v>230</v>
      </c>
      <c r="E656" t="s">
        <v>248</v>
      </c>
      <c r="F656" t="s">
        <v>266</v>
      </c>
      <c r="G656" t="s">
        <v>284</v>
      </c>
      <c r="H656" t="s">
        <v>296</v>
      </c>
      <c r="I656" t="s">
        <v>300</v>
      </c>
      <c r="J656" t="s">
        <v>307</v>
      </c>
      <c r="K656" t="s">
        <v>341</v>
      </c>
      <c r="L656" t="s">
        <v>266</v>
      </c>
      <c r="M656" t="s">
        <v>263</v>
      </c>
      <c r="N656" t="s">
        <v>325</v>
      </c>
      <c r="O656" t="s">
        <v>354</v>
      </c>
      <c r="P656" t="s">
        <v>264</v>
      </c>
      <c r="Q656" t="s">
        <v>270</v>
      </c>
      <c r="R656" t="s">
        <v>264</v>
      </c>
      <c r="S656" t="s">
        <v>270</v>
      </c>
      <c r="T656" t="s">
        <v>259</v>
      </c>
      <c r="U656" t="s">
        <v>263</v>
      </c>
      <c r="V656" t="s">
        <v>265</v>
      </c>
      <c r="W656" t="s">
        <v>261</v>
      </c>
      <c r="X656" t="s">
        <v>264</v>
      </c>
      <c r="Y656" t="s">
        <v>264</v>
      </c>
      <c r="AA656" t="s">
        <v>265</v>
      </c>
      <c r="AB656" t="s">
        <v>373</v>
      </c>
      <c r="AC656" t="s">
        <v>264</v>
      </c>
      <c r="AE656" t="str">
        <f t="shared" si="20"/>
        <v>Nemanja Bjelica</v>
      </c>
      <c r="AF656" t="str">
        <f t="shared" si="21"/>
        <v>Nemanja Bjelica</v>
      </c>
      <c r="AG656" s="4">
        <f>INDEX(PlayerInfo!B:B,MATCH($AE656,PlayerInfo!$A:$A,0))</f>
        <v>32272</v>
      </c>
      <c r="AH656" t="str">
        <f>INDEX(PlayerInfo!C:C,MATCH($AE656,PlayerInfo!$A:$A,0))</f>
        <v>Belgrade, Serbia</v>
      </c>
      <c r="AI656" t="str">
        <f>INDEX(PlayerInfo!D:D,MATCH($AE656,PlayerInfo!$A:$A,0))</f>
        <v>6'9</v>
      </c>
      <c r="AJ656">
        <f>INDEX(PlayerInfo!E:E,MATCH($AE656,PlayerInfo!$A:$A,0))</f>
        <v>234</v>
      </c>
      <c r="AK656" t="str">
        <f>INDEX(PlayerInfo!F:F,MATCH($AE656,PlayerInfo!$A:$A,0))</f>
        <v>-</v>
      </c>
      <c r="AL656" t="str">
        <f>INDEX(PlayerInfo!G:G,MATCH($AE656,PlayerInfo!$A:$A,0))</f>
        <v>Rd 2, Pk 35 - WAS</v>
      </c>
    </row>
    <row r="657" spans="1:38" x14ac:dyDescent="0.25">
      <c r="A657" t="s">
        <v>68</v>
      </c>
      <c r="B657" t="s">
        <v>150</v>
      </c>
      <c r="C657" t="s">
        <v>217</v>
      </c>
      <c r="D657" t="s">
        <v>228</v>
      </c>
      <c r="E657" t="s">
        <v>246</v>
      </c>
      <c r="F657" t="s">
        <v>264</v>
      </c>
      <c r="G657" t="s">
        <v>282</v>
      </c>
      <c r="H657" t="s">
        <v>297</v>
      </c>
      <c r="I657" t="s">
        <v>301</v>
      </c>
      <c r="J657" t="s">
        <v>310</v>
      </c>
      <c r="K657" t="s">
        <v>315</v>
      </c>
      <c r="L657" t="s">
        <v>270</v>
      </c>
      <c r="M657" t="s">
        <v>264</v>
      </c>
      <c r="N657" t="s">
        <v>263</v>
      </c>
      <c r="O657" t="s">
        <v>352</v>
      </c>
      <c r="P657" t="s">
        <v>265</v>
      </c>
      <c r="Q657" t="s">
        <v>265</v>
      </c>
      <c r="R657" t="s">
        <v>265</v>
      </c>
      <c r="S657" t="s">
        <v>264</v>
      </c>
      <c r="T657" t="s">
        <v>264</v>
      </c>
      <c r="U657" t="s">
        <v>270</v>
      </c>
      <c r="V657" t="s">
        <v>265</v>
      </c>
      <c r="W657" t="s">
        <v>265</v>
      </c>
      <c r="X657" t="s">
        <v>265</v>
      </c>
      <c r="Y657" t="s">
        <v>264</v>
      </c>
      <c r="AA657" t="s">
        <v>265</v>
      </c>
      <c r="AB657" t="s">
        <v>263</v>
      </c>
      <c r="AC657" t="s">
        <v>265</v>
      </c>
      <c r="AE657" t="str">
        <f t="shared" si="20"/>
        <v>Damion Lee</v>
      </c>
      <c r="AF657" t="str">
        <f t="shared" si="21"/>
        <v>Damion Lee</v>
      </c>
      <c r="AG657" s="4">
        <f>INDEX(PlayerInfo!B:B,MATCH($AE657,PlayerInfo!$A:$A,0))</f>
        <v>33898</v>
      </c>
      <c r="AH657" t="str">
        <f>INDEX(PlayerInfo!C:C,MATCH($AE657,PlayerInfo!$A:$A,0))</f>
        <v>Baltimore, MD</v>
      </c>
      <c r="AI657" t="str">
        <f>INDEX(PlayerInfo!D:D,MATCH($AE657,PlayerInfo!$A:$A,0))</f>
        <v>6'5</v>
      </c>
      <c r="AJ657">
        <f>INDEX(PlayerInfo!E:E,MATCH($AE657,PlayerInfo!$A:$A,0))</f>
        <v>210</v>
      </c>
      <c r="AK657" t="str">
        <f>INDEX(PlayerInfo!F:F,MATCH($AE657,PlayerInfo!$A:$A,0))</f>
        <v>Drexel/Louisville</v>
      </c>
      <c r="AL657" t="str">
        <f>INDEX(PlayerInfo!G:G,MATCH($AE657,PlayerInfo!$A:$A,0))</f>
        <v>Undrafted</v>
      </c>
    </row>
    <row r="658" spans="1:38" x14ac:dyDescent="0.25">
      <c r="A658" t="s">
        <v>68</v>
      </c>
      <c r="B658" t="s">
        <v>150</v>
      </c>
      <c r="C658" t="s">
        <v>217</v>
      </c>
      <c r="D658" t="s">
        <v>232</v>
      </c>
      <c r="E658" t="s">
        <v>250</v>
      </c>
      <c r="F658" t="s">
        <v>268</v>
      </c>
      <c r="G658" t="s">
        <v>286</v>
      </c>
      <c r="H658" t="s">
        <v>296</v>
      </c>
      <c r="I658" t="s">
        <v>300</v>
      </c>
      <c r="J658" t="s">
        <v>305</v>
      </c>
      <c r="K658" t="s">
        <v>273</v>
      </c>
      <c r="L658" t="s">
        <v>259</v>
      </c>
      <c r="M658" t="s">
        <v>264</v>
      </c>
      <c r="N658" t="s">
        <v>259</v>
      </c>
      <c r="O658" t="s">
        <v>356</v>
      </c>
      <c r="P658" t="s">
        <v>270</v>
      </c>
      <c r="Q658" t="s">
        <v>259</v>
      </c>
      <c r="R658" t="s">
        <v>265</v>
      </c>
      <c r="S658" t="s">
        <v>270</v>
      </c>
      <c r="T658" t="s">
        <v>265</v>
      </c>
      <c r="U658" t="s">
        <v>325</v>
      </c>
      <c r="V658" t="s">
        <v>270</v>
      </c>
      <c r="W658" t="s">
        <v>263</v>
      </c>
      <c r="X658" t="s">
        <v>264</v>
      </c>
      <c r="Y658" t="s">
        <v>264</v>
      </c>
      <c r="AA658" t="s">
        <v>264</v>
      </c>
      <c r="AB658" t="s">
        <v>372</v>
      </c>
      <c r="AC658" t="s">
        <v>264</v>
      </c>
      <c r="AE658" t="str">
        <f t="shared" si="20"/>
        <v>Juan Toscano-Anderson</v>
      </c>
      <c r="AF658" t="str">
        <f t="shared" si="21"/>
        <v>Juan Toscano-Anderson</v>
      </c>
      <c r="AG658" s="4">
        <f>INDEX(PlayerInfo!B:B,MATCH($AE658,PlayerInfo!$A:$A,0))</f>
        <v>34069</v>
      </c>
      <c r="AH658" t="str">
        <f>INDEX(PlayerInfo!C:C,MATCH($AE658,PlayerInfo!$A:$A,0))</f>
        <v>Oakland, CA</v>
      </c>
      <c r="AI658" t="str">
        <f>INDEX(PlayerInfo!D:D,MATCH($AE658,PlayerInfo!$A:$A,0))</f>
        <v>6'6</v>
      </c>
      <c r="AJ658">
        <f>INDEX(PlayerInfo!E:E,MATCH($AE658,PlayerInfo!$A:$A,0))</f>
        <v>209</v>
      </c>
      <c r="AK658" t="str">
        <f>INDEX(PlayerInfo!F:F,MATCH($AE658,PlayerInfo!$A:$A,0))</f>
        <v>Marquette</v>
      </c>
      <c r="AL658" t="str">
        <f>INDEX(PlayerInfo!G:G,MATCH($AE658,PlayerInfo!$A:$A,0))</f>
        <v>Undrafted</v>
      </c>
    </row>
    <row r="659" spans="1:38" x14ac:dyDescent="0.25">
      <c r="A659" t="s">
        <v>68</v>
      </c>
      <c r="B659" t="s">
        <v>150</v>
      </c>
      <c r="C659" t="s">
        <v>217</v>
      </c>
      <c r="D659" t="s">
        <v>223</v>
      </c>
      <c r="E659" t="s">
        <v>241</v>
      </c>
      <c r="F659" t="s">
        <v>259</v>
      </c>
      <c r="G659" t="s">
        <v>277</v>
      </c>
      <c r="H659" t="s">
        <v>295</v>
      </c>
      <c r="I659" t="s">
        <v>299</v>
      </c>
      <c r="J659" t="s">
        <v>317</v>
      </c>
      <c r="K659" t="s">
        <v>318</v>
      </c>
      <c r="L659" t="s">
        <v>259</v>
      </c>
      <c r="M659" t="s">
        <v>265</v>
      </c>
      <c r="N659" t="s">
        <v>263</v>
      </c>
      <c r="O659" t="s">
        <v>347</v>
      </c>
      <c r="P659" t="s">
        <v>259</v>
      </c>
      <c r="Q659" t="s">
        <v>259</v>
      </c>
      <c r="R659" t="s">
        <v>265</v>
      </c>
      <c r="S659" t="s">
        <v>270</v>
      </c>
      <c r="T659" t="s">
        <v>265</v>
      </c>
      <c r="U659" t="s">
        <v>264</v>
      </c>
      <c r="V659" t="s">
        <v>265</v>
      </c>
      <c r="W659" t="s">
        <v>264</v>
      </c>
      <c r="X659" t="s">
        <v>265</v>
      </c>
      <c r="Y659" t="s">
        <v>265</v>
      </c>
      <c r="AA659" t="s">
        <v>265</v>
      </c>
      <c r="AB659" t="s">
        <v>369</v>
      </c>
      <c r="AC659" t="s">
        <v>264</v>
      </c>
      <c r="AE659" t="str">
        <f t="shared" si="20"/>
        <v>Moses Moody</v>
      </c>
      <c r="AF659" t="str">
        <f t="shared" si="21"/>
        <v>Moses Moody</v>
      </c>
      <c r="AG659" s="4">
        <f>INDEX(PlayerInfo!B:B,MATCH($AE659,PlayerInfo!$A:$A,0))</f>
        <v>37407</v>
      </c>
      <c r="AH659" t="str">
        <f>INDEX(PlayerInfo!C:C,MATCH($AE659,PlayerInfo!$A:$A,0))</f>
        <v>Little Rock, AK</v>
      </c>
      <c r="AI659" t="str">
        <f>INDEX(PlayerInfo!D:D,MATCH($AE659,PlayerInfo!$A:$A,0))</f>
        <v>6'5</v>
      </c>
      <c r="AJ659">
        <f>INDEX(PlayerInfo!E:E,MATCH($AE659,PlayerInfo!$A:$A,0))</f>
        <v>211</v>
      </c>
      <c r="AK659" t="str">
        <f>INDEX(PlayerInfo!F:F,MATCH($AE659,PlayerInfo!$A:$A,0))</f>
        <v>Arkansas</v>
      </c>
      <c r="AL659" t="str">
        <f>INDEX(PlayerInfo!G:G,MATCH($AE659,PlayerInfo!$A:$A,0))</f>
        <v>Rd 1, Pk 14 - GSW</v>
      </c>
    </row>
    <row r="660" spans="1:38" x14ac:dyDescent="0.25">
      <c r="A660" t="s">
        <v>68</v>
      </c>
      <c r="B660" t="s">
        <v>150</v>
      </c>
      <c r="C660" t="s">
        <v>217</v>
      </c>
      <c r="D660" t="s">
        <v>234</v>
      </c>
      <c r="E660" t="s">
        <v>252</v>
      </c>
      <c r="F660" t="s">
        <v>270</v>
      </c>
      <c r="G660" t="s">
        <v>288</v>
      </c>
      <c r="H660" t="s">
        <v>295</v>
      </c>
      <c r="I660" t="s">
        <v>299</v>
      </c>
      <c r="J660" t="s">
        <v>263</v>
      </c>
      <c r="K660" t="s">
        <v>330</v>
      </c>
      <c r="L660" t="s">
        <v>265</v>
      </c>
      <c r="M660" t="s">
        <v>265</v>
      </c>
      <c r="N660" t="s">
        <v>264</v>
      </c>
      <c r="O660" t="s">
        <v>358</v>
      </c>
      <c r="P660" t="s">
        <v>265</v>
      </c>
      <c r="Q660" t="s">
        <v>265</v>
      </c>
      <c r="R660" t="s">
        <v>265</v>
      </c>
      <c r="S660" t="s">
        <v>264</v>
      </c>
      <c r="T660" t="s">
        <v>265</v>
      </c>
      <c r="U660" t="s">
        <v>265</v>
      </c>
      <c r="V660" t="s">
        <v>265</v>
      </c>
      <c r="W660" t="s">
        <v>265</v>
      </c>
      <c r="X660" t="s">
        <v>265</v>
      </c>
      <c r="Y660" t="s">
        <v>265</v>
      </c>
      <c r="AA660" t="s">
        <v>265</v>
      </c>
      <c r="AB660" t="s">
        <v>377</v>
      </c>
      <c r="AC660" t="s">
        <v>264</v>
      </c>
      <c r="AE660" t="str">
        <f t="shared" si="20"/>
        <v>Chris Chiozza</v>
      </c>
      <c r="AF660" t="str">
        <f t="shared" si="21"/>
        <v>Chris Chiozza</v>
      </c>
      <c r="AG660" s="4">
        <f>INDEX(PlayerInfo!B:B,MATCH($AE660,PlayerInfo!$A:$A,0))</f>
        <v>35024</v>
      </c>
      <c r="AH660" t="str">
        <f>INDEX(PlayerInfo!C:C,MATCH($AE660,PlayerInfo!$A:$A,0))</f>
        <v>Memphis, TN</v>
      </c>
      <c r="AI660" t="str">
        <f>INDEX(PlayerInfo!D:D,MATCH($AE660,PlayerInfo!$A:$A,0))</f>
        <v>5'11</v>
      </c>
      <c r="AJ660">
        <f>INDEX(PlayerInfo!E:E,MATCH($AE660,PlayerInfo!$A:$A,0))</f>
        <v>175</v>
      </c>
      <c r="AK660" t="str">
        <f>INDEX(PlayerInfo!F:F,MATCH($AE660,PlayerInfo!$A:$A,0))</f>
        <v>Florida</v>
      </c>
      <c r="AL660" t="str">
        <f>INDEX(PlayerInfo!G:G,MATCH($AE660,PlayerInfo!$A:$A,0))</f>
        <v>Undrafted</v>
      </c>
    </row>
    <row r="661" spans="1:38" x14ac:dyDescent="0.25">
      <c r="A661" t="s">
        <v>68</v>
      </c>
      <c r="B661" t="s">
        <v>150</v>
      </c>
      <c r="C661" t="s">
        <v>217</v>
      </c>
      <c r="D661" t="s">
        <v>236</v>
      </c>
      <c r="E661" t="s">
        <v>254</v>
      </c>
      <c r="F661" t="s">
        <v>272</v>
      </c>
      <c r="G661" t="s">
        <v>290</v>
      </c>
      <c r="H661" t="s">
        <v>297</v>
      </c>
      <c r="I661" t="s">
        <v>301</v>
      </c>
      <c r="J661" t="s">
        <v>265</v>
      </c>
      <c r="K661" t="s">
        <v>265</v>
      </c>
      <c r="L661" t="s">
        <v>265</v>
      </c>
      <c r="M661" t="s">
        <v>265</v>
      </c>
      <c r="N661" t="s">
        <v>265</v>
      </c>
      <c r="O661" t="s">
        <v>360</v>
      </c>
      <c r="P661" t="s">
        <v>265</v>
      </c>
      <c r="Q661" t="s">
        <v>265</v>
      </c>
      <c r="R661" t="s">
        <v>265</v>
      </c>
      <c r="S661" t="s">
        <v>265</v>
      </c>
      <c r="T661" t="s">
        <v>265</v>
      </c>
      <c r="U661" t="s">
        <v>265</v>
      </c>
      <c r="V661" t="s">
        <v>265</v>
      </c>
      <c r="W661" t="s">
        <v>265</v>
      </c>
      <c r="X661" t="s">
        <v>265</v>
      </c>
      <c r="Y661" t="s">
        <v>265</v>
      </c>
      <c r="AA661" t="s">
        <v>265</v>
      </c>
      <c r="AB661" t="s">
        <v>265</v>
      </c>
      <c r="AC661" t="s">
        <v>265</v>
      </c>
      <c r="AE661" t="str">
        <f t="shared" si="20"/>
        <v>Andre Iguodala</v>
      </c>
      <c r="AF661" t="str">
        <f t="shared" si="21"/>
        <v>Andre Iguodala</v>
      </c>
      <c r="AG661" s="4">
        <f>INDEX(PlayerInfo!B:B,MATCH($AE661,PlayerInfo!$A:$A,0))</f>
        <v>30709</v>
      </c>
      <c r="AH661" t="str">
        <f>INDEX(PlayerInfo!C:C,MATCH($AE661,PlayerInfo!$A:$A,0))</f>
        <v>Springfield, IL</v>
      </c>
      <c r="AI661" t="str">
        <f>INDEX(PlayerInfo!D:D,MATCH($AE661,PlayerInfo!$A:$A,0))</f>
        <v>6'6</v>
      </c>
      <c r="AJ661">
        <f>INDEX(PlayerInfo!E:E,MATCH($AE661,PlayerInfo!$A:$A,0))</f>
        <v>215</v>
      </c>
      <c r="AK661" t="str">
        <f>INDEX(PlayerInfo!F:F,MATCH($AE661,PlayerInfo!$A:$A,0))</f>
        <v>Arizona</v>
      </c>
      <c r="AL661" t="str">
        <f>INDEX(PlayerInfo!G:G,MATCH($AE661,PlayerInfo!$A:$A,0))</f>
        <v>Rd 1, Pk 9 - PHI</v>
      </c>
    </row>
    <row r="662" spans="1:38" x14ac:dyDescent="0.25">
      <c r="A662" t="s">
        <v>68</v>
      </c>
      <c r="B662" t="s">
        <v>150</v>
      </c>
      <c r="C662" t="s">
        <v>217</v>
      </c>
      <c r="D662" t="s">
        <v>224</v>
      </c>
      <c r="E662" t="s">
        <v>242</v>
      </c>
      <c r="F662" t="s">
        <v>260</v>
      </c>
      <c r="G662" t="s">
        <v>278</v>
      </c>
      <c r="H662" t="s">
        <v>296</v>
      </c>
      <c r="I662" t="s">
        <v>300</v>
      </c>
      <c r="J662" t="s">
        <v>265</v>
      </c>
      <c r="K662" t="s">
        <v>265</v>
      </c>
      <c r="L662" t="s">
        <v>265</v>
      </c>
      <c r="M662" t="s">
        <v>265</v>
      </c>
      <c r="N662" t="s">
        <v>265</v>
      </c>
      <c r="O662" t="s">
        <v>348</v>
      </c>
      <c r="P662" t="s">
        <v>265</v>
      </c>
      <c r="Q662" t="s">
        <v>265</v>
      </c>
      <c r="R662" t="s">
        <v>265</v>
      </c>
      <c r="S662" t="s">
        <v>265</v>
      </c>
      <c r="T662" t="s">
        <v>265</v>
      </c>
      <c r="U662" t="s">
        <v>265</v>
      </c>
      <c r="V662" t="s">
        <v>265</v>
      </c>
      <c r="W662" t="s">
        <v>265</v>
      </c>
      <c r="X662" t="s">
        <v>265</v>
      </c>
      <c r="Y662" t="s">
        <v>265</v>
      </c>
      <c r="AA662" t="s">
        <v>265</v>
      </c>
      <c r="AB662" t="s">
        <v>265</v>
      </c>
      <c r="AC662" t="s">
        <v>265</v>
      </c>
      <c r="AE662" t="str">
        <f t="shared" si="20"/>
        <v>Draymond Green</v>
      </c>
      <c r="AF662" t="str">
        <f t="shared" si="21"/>
        <v>Draymond Green</v>
      </c>
      <c r="AG662" s="4">
        <f>INDEX(PlayerInfo!B:B,MATCH($AE662,PlayerInfo!$A:$A,0))</f>
        <v>32936</v>
      </c>
      <c r="AH662" t="str">
        <f>INDEX(PlayerInfo!C:C,MATCH($AE662,PlayerInfo!$A:$A,0))</f>
        <v>Saginaw, MI</v>
      </c>
      <c r="AI662" t="str">
        <f>INDEX(PlayerInfo!D:D,MATCH($AE662,PlayerInfo!$A:$A,0))</f>
        <v>6'6</v>
      </c>
      <c r="AJ662">
        <f>INDEX(PlayerInfo!E:E,MATCH($AE662,PlayerInfo!$A:$A,0))</f>
        <v>230</v>
      </c>
      <c r="AK662" t="str">
        <f>INDEX(PlayerInfo!F:F,MATCH($AE662,PlayerInfo!$A:$A,0))</f>
        <v>Michigan State</v>
      </c>
      <c r="AL662" t="str">
        <f>INDEX(PlayerInfo!G:G,MATCH($AE662,PlayerInfo!$A:$A,0))</f>
        <v>Rd 2, Pk 35 - GSW</v>
      </c>
    </row>
    <row r="663" spans="1:38" x14ac:dyDescent="0.25">
      <c r="A663" t="s">
        <v>68</v>
      </c>
      <c r="B663" t="s">
        <v>150</v>
      </c>
      <c r="C663" t="s">
        <v>217</v>
      </c>
      <c r="D663" t="s">
        <v>233</v>
      </c>
      <c r="E663" t="s">
        <v>251</v>
      </c>
      <c r="F663" t="s">
        <v>269</v>
      </c>
      <c r="G663" t="s">
        <v>287</v>
      </c>
      <c r="H663" t="s">
        <v>295</v>
      </c>
      <c r="I663" t="s">
        <v>299</v>
      </c>
      <c r="J663" t="s">
        <v>265</v>
      </c>
      <c r="K663" t="s">
        <v>265</v>
      </c>
      <c r="L663" t="s">
        <v>265</v>
      </c>
      <c r="M663" t="s">
        <v>265</v>
      </c>
      <c r="N663" t="s">
        <v>265</v>
      </c>
      <c r="O663" t="s">
        <v>357</v>
      </c>
      <c r="P663" t="s">
        <v>265</v>
      </c>
      <c r="Q663" t="s">
        <v>265</v>
      </c>
      <c r="R663" t="s">
        <v>265</v>
      </c>
      <c r="S663" t="s">
        <v>265</v>
      </c>
      <c r="T663" t="s">
        <v>265</v>
      </c>
      <c r="U663" t="s">
        <v>265</v>
      </c>
      <c r="V663" t="s">
        <v>265</v>
      </c>
      <c r="W663" t="s">
        <v>265</v>
      </c>
      <c r="X663" t="s">
        <v>265</v>
      </c>
      <c r="Y663" t="s">
        <v>265</v>
      </c>
      <c r="AA663" t="s">
        <v>265</v>
      </c>
      <c r="AB663" t="s">
        <v>265</v>
      </c>
      <c r="AC663" t="s">
        <v>265</v>
      </c>
      <c r="AE663" t="str">
        <f t="shared" si="20"/>
        <v>Quinndary Weatherspoon</v>
      </c>
      <c r="AF663" t="str">
        <f t="shared" si="21"/>
        <v>Quinndary Weatherspoon</v>
      </c>
      <c r="AG663" s="4">
        <f>INDEX(PlayerInfo!B:B,MATCH($AE663,PlayerInfo!$A:$A,0))</f>
        <v>35318</v>
      </c>
      <c r="AH663" t="str">
        <f>INDEX(PlayerInfo!C:C,MATCH($AE663,PlayerInfo!$A:$A,0))</f>
        <v>Canton, Mississippi</v>
      </c>
      <c r="AI663" t="str">
        <f>INDEX(PlayerInfo!D:D,MATCH($AE663,PlayerInfo!$A:$A,0))</f>
        <v>6'3</v>
      </c>
      <c r="AJ663">
        <f>INDEX(PlayerInfo!E:E,MATCH($AE663,PlayerInfo!$A:$A,0))</f>
        <v>205</v>
      </c>
      <c r="AK663" t="str">
        <f>INDEX(PlayerInfo!F:F,MATCH($AE663,PlayerInfo!$A:$A,0))</f>
        <v>Mississippi State</v>
      </c>
      <c r="AL663" t="str">
        <f>INDEX(PlayerInfo!G:G,MATCH($AE663,PlayerInfo!$A:$A,0))</f>
        <v>Rd 2, Pk 49 - SAS</v>
      </c>
    </row>
    <row r="664" spans="1:38" x14ac:dyDescent="0.25">
      <c r="A664" t="s">
        <v>68</v>
      </c>
      <c r="B664" t="s">
        <v>150</v>
      </c>
      <c r="C664" t="s">
        <v>217</v>
      </c>
      <c r="D664" t="s">
        <v>239</v>
      </c>
      <c r="E664" t="s">
        <v>257</v>
      </c>
      <c r="F664" t="s">
        <v>275</v>
      </c>
      <c r="G664" t="s">
        <v>293</v>
      </c>
      <c r="H664" t="s">
        <v>298</v>
      </c>
      <c r="I664" t="s">
        <v>302</v>
      </c>
      <c r="J664" t="s">
        <v>265</v>
      </c>
      <c r="K664" t="s">
        <v>265</v>
      </c>
      <c r="L664" t="s">
        <v>265</v>
      </c>
      <c r="M664" t="s">
        <v>265</v>
      </c>
      <c r="N664" t="s">
        <v>265</v>
      </c>
      <c r="O664" t="s">
        <v>363</v>
      </c>
      <c r="P664" t="s">
        <v>265</v>
      </c>
      <c r="Q664" t="s">
        <v>265</v>
      </c>
      <c r="R664" t="s">
        <v>265</v>
      </c>
      <c r="S664" t="s">
        <v>265</v>
      </c>
      <c r="T664" t="s">
        <v>265</v>
      </c>
      <c r="U664" t="s">
        <v>265</v>
      </c>
      <c r="V664" t="s">
        <v>265</v>
      </c>
      <c r="W664" t="s">
        <v>265</v>
      </c>
      <c r="X664" t="s">
        <v>265</v>
      </c>
      <c r="Y664" t="s">
        <v>265</v>
      </c>
      <c r="AA664" t="s">
        <v>265</v>
      </c>
      <c r="AB664" t="s">
        <v>265</v>
      </c>
      <c r="AC664" t="s">
        <v>265</v>
      </c>
      <c r="AE664" t="str">
        <f t="shared" si="20"/>
        <v>James Wiseman</v>
      </c>
      <c r="AF664" t="str">
        <f t="shared" si="21"/>
        <v>James Wiseman</v>
      </c>
      <c r="AG664" s="4">
        <f>INDEX(PlayerInfo!B:B,MATCH($AE664,PlayerInfo!$A:$A,0))</f>
        <v>36981</v>
      </c>
      <c r="AH664" t="str">
        <f>INDEX(PlayerInfo!C:C,MATCH($AE664,PlayerInfo!$A:$A,0))</f>
        <v>Nashville, TN</v>
      </c>
      <c r="AI664" t="str">
        <f>INDEX(PlayerInfo!D:D,MATCH($AE664,PlayerInfo!$A:$A,0))</f>
        <v>7'0</v>
      </c>
      <c r="AJ664">
        <f>INDEX(PlayerInfo!E:E,MATCH($AE664,PlayerInfo!$A:$A,0))</f>
        <v>240</v>
      </c>
      <c r="AK664" t="str">
        <f>INDEX(PlayerInfo!F:F,MATCH($AE664,PlayerInfo!$A:$A,0))</f>
        <v>Memphis</v>
      </c>
      <c r="AL664" t="str">
        <f>INDEX(PlayerInfo!G:G,MATCH($AE664,PlayerInfo!$A:$A,0))</f>
        <v>Rd 1, Pk 2 - GSW</v>
      </c>
    </row>
    <row r="665" spans="1:38" x14ac:dyDescent="0.25">
      <c r="A665" t="s">
        <v>69</v>
      </c>
      <c r="B665" t="s">
        <v>151</v>
      </c>
      <c r="C665" t="s">
        <v>210</v>
      </c>
      <c r="D665" t="s">
        <v>238</v>
      </c>
      <c r="E665" t="s">
        <v>256</v>
      </c>
      <c r="F665" t="s">
        <v>274</v>
      </c>
      <c r="G665" t="s">
        <v>292</v>
      </c>
      <c r="H665" t="s">
        <v>296</v>
      </c>
      <c r="I665" t="s">
        <v>300</v>
      </c>
      <c r="J665" t="s">
        <v>315</v>
      </c>
      <c r="K665" t="s">
        <v>265</v>
      </c>
      <c r="L665" t="s">
        <v>310</v>
      </c>
      <c r="M665" t="s">
        <v>259</v>
      </c>
      <c r="N665" t="s">
        <v>262</v>
      </c>
      <c r="O665" t="s">
        <v>362</v>
      </c>
      <c r="P665" t="s">
        <v>270</v>
      </c>
      <c r="Q665" t="s">
        <v>259</v>
      </c>
      <c r="R665" t="s">
        <v>270</v>
      </c>
      <c r="S665" t="s">
        <v>325</v>
      </c>
      <c r="T665" t="s">
        <v>265</v>
      </c>
      <c r="U665" t="s">
        <v>270</v>
      </c>
      <c r="V665" t="s">
        <v>259</v>
      </c>
      <c r="W665" t="s">
        <v>264</v>
      </c>
      <c r="X665" t="s">
        <v>265</v>
      </c>
      <c r="Y665" t="s">
        <v>264</v>
      </c>
      <c r="AA665" t="s">
        <v>264</v>
      </c>
      <c r="AB665" t="s">
        <v>389</v>
      </c>
      <c r="AC665" t="s">
        <v>265</v>
      </c>
      <c r="AD665" t="s">
        <v>396</v>
      </c>
      <c r="AE665" t="str">
        <f t="shared" si="20"/>
        <v>Andrew Wiggins</v>
      </c>
      <c r="AF665" t="str">
        <f t="shared" si="21"/>
        <v>Andrew Wiggins</v>
      </c>
      <c r="AG665" s="4">
        <f>INDEX(PlayerInfo!B:B,MATCH($AE665,PlayerInfo!$A:$A,0))</f>
        <v>34753</v>
      </c>
      <c r="AH665" t="str">
        <f>INDEX(PlayerInfo!C:C,MATCH($AE665,PlayerInfo!$A:$A,0))</f>
        <v>Toronto, ON</v>
      </c>
      <c r="AI665" t="str">
        <f>INDEX(PlayerInfo!D:D,MATCH($AE665,PlayerInfo!$A:$A,0))</f>
        <v>6'7</v>
      </c>
      <c r="AJ665">
        <f>INDEX(PlayerInfo!E:E,MATCH($AE665,PlayerInfo!$A:$A,0))</f>
        <v>197</v>
      </c>
      <c r="AK665" t="str">
        <f>INDEX(PlayerInfo!F:F,MATCH($AE665,PlayerInfo!$A:$A,0))</f>
        <v>Kansas</v>
      </c>
      <c r="AL665" t="str">
        <f>INDEX(PlayerInfo!G:G,MATCH($AE665,PlayerInfo!$A:$A,0))</f>
        <v>Rd 1, Pk 1 - CLE</v>
      </c>
    </row>
    <row r="666" spans="1:38" x14ac:dyDescent="0.25">
      <c r="A666" t="s">
        <v>69</v>
      </c>
      <c r="B666" t="s">
        <v>151</v>
      </c>
      <c r="C666" t="s">
        <v>210</v>
      </c>
      <c r="D666" t="s">
        <v>237</v>
      </c>
      <c r="E666" t="s">
        <v>255</v>
      </c>
      <c r="F666" t="s">
        <v>273</v>
      </c>
      <c r="G666" t="s">
        <v>291</v>
      </c>
      <c r="H666" t="s">
        <v>296</v>
      </c>
      <c r="I666" t="s">
        <v>300</v>
      </c>
      <c r="J666" t="s">
        <v>311</v>
      </c>
      <c r="K666" t="s">
        <v>309</v>
      </c>
      <c r="L666" t="s">
        <v>310</v>
      </c>
      <c r="M666" t="s">
        <v>261</v>
      </c>
      <c r="N666" t="s">
        <v>272</v>
      </c>
      <c r="O666" t="s">
        <v>361</v>
      </c>
      <c r="P666" t="s">
        <v>265</v>
      </c>
      <c r="Q666" t="s">
        <v>265</v>
      </c>
      <c r="R666" t="s">
        <v>270</v>
      </c>
      <c r="S666" t="s">
        <v>261</v>
      </c>
      <c r="T666" t="s">
        <v>265</v>
      </c>
      <c r="U666" t="s">
        <v>272</v>
      </c>
      <c r="V666" t="s">
        <v>259</v>
      </c>
      <c r="W666" t="s">
        <v>259</v>
      </c>
      <c r="X666" t="s">
        <v>270</v>
      </c>
      <c r="Y666" t="s">
        <v>265</v>
      </c>
      <c r="AA666" t="s">
        <v>264</v>
      </c>
      <c r="AB666" t="s">
        <v>317</v>
      </c>
      <c r="AC666" t="s">
        <v>265</v>
      </c>
      <c r="AD666" t="s">
        <v>397</v>
      </c>
      <c r="AE666" t="str">
        <f t="shared" si="20"/>
        <v>Otto Porter Jr</v>
      </c>
      <c r="AF666" t="str">
        <f t="shared" si="21"/>
        <v>Otto Porter Jr</v>
      </c>
      <c r="AG666" s="4">
        <f>INDEX(PlayerInfo!B:B,MATCH($AE666,PlayerInfo!$A:$A,0))</f>
        <v>34123</v>
      </c>
      <c r="AH666" t="str">
        <f>INDEX(PlayerInfo!C:C,MATCH($AE666,PlayerInfo!$A:$A,0))</f>
        <v>St. Louis, MO</v>
      </c>
      <c r="AI666" t="str">
        <f>INDEX(PlayerInfo!D:D,MATCH($AE666,PlayerInfo!$A:$A,0))</f>
        <v>6'8</v>
      </c>
      <c r="AJ666">
        <f>INDEX(PlayerInfo!E:E,MATCH($AE666,PlayerInfo!$A:$A,0))</f>
        <v>200</v>
      </c>
      <c r="AK666" t="str">
        <f>INDEX(PlayerInfo!F:F,MATCH($AE666,PlayerInfo!$A:$A,0))</f>
        <v>Georgetown</v>
      </c>
      <c r="AL666" t="str">
        <f>INDEX(PlayerInfo!G:G,MATCH($AE666,PlayerInfo!$A:$A,0))</f>
        <v>Rd 1, Pk 3 - WAS</v>
      </c>
    </row>
    <row r="667" spans="1:38" x14ac:dyDescent="0.25">
      <c r="A667" t="s">
        <v>69</v>
      </c>
      <c r="B667" t="s">
        <v>151</v>
      </c>
      <c r="C667" t="s">
        <v>210</v>
      </c>
      <c r="D667" t="s">
        <v>225</v>
      </c>
      <c r="E667" t="s">
        <v>243</v>
      </c>
      <c r="F667" t="s">
        <v>261</v>
      </c>
      <c r="G667" t="s">
        <v>279</v>
      </c>
      <c r="H667" t="s">
        <v>296</v>
      </c>
      <c r="I667" t="s">
        <v>300</v>
      </c>
      <c r="J667" t="s">
        <v>304</v>
      </c>
      <c r="K667" t="s">
        <v>324</v>
      </c>
      <c r="L667" t="s">
        <v>259</v>
      </c>
      <c r="M667" t="s">
        <v>270</v>
      </c>
      <c r="N667" t="s">
        <v>261</v>
      </c>
      <c r="O667" t="s">
        <v>349</v>
      </c>
      <c r="P667" t="s">
        <v>265</v>
      </c>
      <c r="Q667" t="s">
        <v>265</v>
      </c>
      <c r="R667" t="s">
        <v>265</v>
      </c>
      <c r="S667" t="s">
        <v>265</v>
      </c>
      <c r="T667" t="s">
        <v>259</v>
      </c>
      <c r="U667" t="s">
        <v>266</v>
      </c>
      <c r="V667" t="s">
        <v>270</v>
      </c>
      <c r="W667" t="s">
        <v>270</v>
      </c>
      <c r="X667" t="s">
        <v>264</v>
      </c>
      <c r="Y667" t="s">
        <v>265</v>
      </c>
      <c r="AA667" t="s">
        <v>265</v>
      </c>
      <c r="AB667" t="s">
        <v>259</v>
      </c>
      <c r="AC667" t="s">
        <v>265</v>
      </c>
      <c r="AD667" t="s">
        <v>298</v>
      </c>
      <c r="AE667" t="str">
        <f t="shared" si="20"/>
        <v>Kevon Looney</v>
      </c>
      <c r="AF667" t="str">
        <f t="shared" si="21"/>
        <v>Kevon Looney</v>
      </c>
      <c r="AG667" s="4">
        <f>INDEX(PlayerInfo!B:B,MATCH($AE667,PlayerInfo!$A:$A,0))</f>
        <v>35101</v>
      </c>
      <c r="AH667" t="str">
        <f>INDEX(PlayerInfo!C:C,MATCH($AE667,PlayerInfo!$A:$A,0))</f>
        <v>Milwaukee, WI</v>
      </c>
      <c r="AI667" t="str">
        <f>INDEX(PlayerInfo!D:D,MATCH($AE667,PlayerInfo!$A:$A,0))</f>
        <v>6'9</v>
      </c>
      <c r="AJ667">
        <f>INDEX(PlayerInfo!E:E,MATCH($AE667,PlayerInfo!$A:$A,0))</f>
        <v>222</v>
      </c>
      <c r="AK667" t="str">
        <f>INDEX(PlayerInfo!F:F,MATCH($AE667,PlayerInfo!$A:$A,0))</f>
        <v>UCLA</v>
      </c>
      <c r="AL667" t="str">
        <f>INDEX(PlayerInfo!G:G,MATCH($AE667,PlayerInfo!$A:$A,0))</f>
        <v>Rd 1, Pk 30 - GSW</v>
      </c>
    </row>
    <row r="668" spans="1:38" x14ac:dyDescent="0.25">
      <c r="A668" t="s">
        <v>69</v>
      </c>
      <c r="B668" t="s">
        <v>151</v>
      </c>
      <c r="C668" t="s">
        <v>210</v>
      </c>
      <c r="D668" t="s">
        <v>226</v>
      </c>
      <c r="E668" t="s">
        <v>244</v>
      </c>
      <c r="F668" t="s">
        <v>262</v>
      </c>
      <c r="G668" t="s">
        <v>280</v>
      </c>
      <c r="H668" t="s">
        <v>295</v>
      </c>
      <c r="I668" t="s">
        <v>299</v>
      </c>
      <c r="J668" t="s">
        <v>274</v>
      </c>
      <c r="K668" t="s">
        <v>328</v>
      </c>
      <c r="L668" t="s">
        <v>321</v>
      </c>
      <c r="M668" t="s">
        <v>261</v>
      </c>
      <c r="N668" t="s">
        <v>305</v>
      </c>
      <c r="O668" t="s">
        <v>350</v>
      </c>
      <c r="P668" t="s">
        <v>265</v>
      </c>
      <c r="Q668" t="s">
        <v>265</v>
      </c>
      <c r="R668" t="s">
        <v>263</v>
      </c>
      <c r="S668" t="s">
        <v>266</v>
      </c>
      <c r="T668" t="s">
        <v>265</v>
      </c>
      <c r="U668" t="s">
        <v>259</v>
      </c>
      <c r="V668" t="s">
        <v>270</v>
      </c>
      <c r="W668" t="s">
        <v>264</v>
      </c>
      <c r="X668" t="s">
        <v>264</v>
      </c>
      <c r="Y668" t="s">
        <v>270</v>
      </c>
      <c r="AA668" t="s">
        <v>265</v>
      </c>
      <c r="AB668" t="s">
        <v>264</v>
      </c>
      <c r="AC668" t="s">
        <v>265</v>
      </c>
      <c r="AD668" t="s">
        <v>398</v>
      </c>
      <c r="AE668" t="str">
        <f t="shared" si="20"/>
        <v>Klay Thompson</v>
      </c>
      <c r="AF668" t="str">
        <f t="shared" si="21"/>
        <v>Klay Thompson</v>
      </c>
      <c r="AG668" s="4">
        <f>INDEX(PlayerInfo!B:B,MATCH($AE668,PlayerInfo!$A:$A,0))</f>
        <v>32912</v>
      </c>
      <c r="AH668" t="str">
        <f>INDEX(PlayerInfo!C:C,MATCH($AE668,PlayerInfo!$A:$A,0))</f>
        <v>Los Angeles, CA</v>
      </c>
      <c r="AI668" t="str">
        <f>INDEX(PlayerInfo!D:D,MATCH($AE668,PlayerInfo!$A:$A,0))</f>
        <v>6'6</v>
      </c>
      <c r="AJ668">
        <f>INDEX(PlayerInfo!E:E,MATCH($AE668,PlayerInfo!$A:$A,0))</f>
        <v>220</v>
      </c>
      <c r="AK668" t="str">
        <f>INDEX(PlayerInfo!F:F,MATCH($AE668,PlayerInfo!$A:$A,0))</f>
        <v>Washington State</v>
      </c>
      <c r="AL668" t="str">
        <f>INDEX(PlayerInfo!G:G,MATCH($AE668,PlayerInfo!$A:$A,0))</f>
        <v>Rd 1, Pk 11 - GSW</v>
      </c>
    </row>
    <row r="669" spans="1:38" x14ac:dyDescent="0.25">
      <c r="A669" t="s">
        <v>69</v>
      </c>
      <c r="B669" t="s">
        <v>151</v>
      </c>
      <c r="C669" t="s">
        <v>210</v>
      </c>
      <c r="D669" t="s">
        <v>227</v>
      </c>
      <c r="E669" t="s">
        <v>245</v>
      </c>
      <c r="F669" t="s">
        <v>263</v>
      </c>
      <c r="G669" t="s">
        <v>281</v>
      </c>
      <c r="H669" t="s">
        <v>295</v>
      </c>
      <c r="I669" t="s">
        <v>299</v>
      </c>
      <c r="J669" t="s">
        <v>275</v>
      </c>
      <c r="K669" t="s">
        <v>321</v>
      </c>
      <c r="L669" t="s">
        <v>316</v>
      </c>
      <c r="M669" t="s">
        <v>261</v>
      </c>
      <c r="N669" t="s">
        <v>321</v>
      </c>
      <c r="O669" t="s">
        <v>351</v>
      </c>
      <c r="P669" t="s">
        <v>317</v>
      </c>
      <c r="Q669" t="s">
        <v>317</v>
      </c>
      <c r="R669" t="s">
        <v>263</v>
      </c>
      <c r="S669" t="s">
        <v>317</v>
      </c>
      <c r="T669" t="s">
        <v>264</v>
      </c>
      <c r="U669" t="s">
        <v>263</v>
      </c>
      <c r="V669" t="s">
        <v>263</v>
      </c>
      <c r="W669" t="s">
        <v>259</v>
      </c>
      <c r="X669" t="s">
        <v>265</v>
      </c>
      <c r="Y669" t="s">
        <v>259</v>
      </c>
      <c r="AA669" t="s">
        <v>265</v>
      </c>
      <c r="AB669" t="s">
        <v>371</v>
      </c>
      <c r="AC669" t="s">
        <v>265</v>
      </c>
      <c r="AD669" t="s">
        <v>399</v>
      </c>
      <c r="AE669" t="str">
        <f t="shared" si="20"/>
        <v>Jordan Poole</v>
      </c>
      <c r="AF669" t="str">
        <f t="shared" si="21"/>
        <v>Jordan Poole</v>
      </c>
      <c r="AG669" s="4">
        <f>INDEX(PlayerInfo!B:B,MATCH($AE669,PlayerInfo!$A:$A,0))</f>
        <v>36330</v>
      </c>
      <c r="AH669" t="str">
        <f>INDEX(PlayerInfo!C:C,MATCH($AE669,PlayerInfo!$A:$A,0))</f>
        <v>Milwaukee, WI</v>
      </c>
      <c r="AI669" t="str">
        <f>INDEX(PlayerInfo!D:D,MATCH($AE669,PlayerInfo!$A:$A,0))</f>
        <v>6'4</v>
      </c>
      <c r="AJ669">
        <f>INDEX(PlayerInfo!E:E,MATCH($AE669,PlayerInfo!$A:$A,0))</f>
        <v>194</v>
      </c>
      <c r="AK669" t="str">
        <f>INDEX(PlayerInfo!F:F,MATCH($AE669,PlayerInfo!$A:$A,0))</f>
        <v>Michigan</v>
      </c>
      <c r="AL669" t="str">
        <f>INDEX(PlayerInfo!G:G,MATCH($AE669,PlayerInfo!$A:$A,0))</f>
        <v>Rd 1, Pk 28 - GSW</v>
      </c>
    </row>
    <row r="670" spans="1:38" x14ac:dyDescent="0.25">
      <c r="A670" t="s">
        <v>69</v>
      </c>
      <c r="B670" t="s">
        <v>151</v>
      </c>
      <c r="C670" t="s">
        <v>210</v>
      </c>
      <c r="D670" t="s">
        <v>231</v>
      </c>
      <c r="E670" t="s">
        <v>249</v>
      </c>
      <c r="F670" t="s">
        <v>267</v>
      </c>
      <c r="G670" t="s">
        <v>285</v>
      </c>
      <c r="H670" t="s">
        <v>296</v>
      </c>
      <c r="I670" t="s">
        <v>300</v>
      </c>
      <c r="J670" t="s">
        <v>275</v>
      </c>
      <c r="K670" t="s">
        <v>265</v>
      </c>
      <c r="L670" t="s">
        <v>303</v>
      </c>
      <c r="M670" t="s">
        <v>325</v>
      </c>
      <c r="N670" t="s">
        <v>310</v>
      </c>
      <c r="O670" t="s">
        <v>355</v>
      </c>
      <c r="P670" t="s">
        <v>325</v>
      </c>
      <c r="Q670" t="s">
        <v>327</v>
      </c>
      <c r="R670" t="s">
        <v>264</v>
      </c>
      <c r="S670" t="s">
        <v>261</v>
      </c>
      <c r="T670" t="s">
        <v>265</v>
      </c>
      <c r="U670" t="s">
        <v>317</v>
      </c>
      <c r="V670" t="s">
        <v>264</v>
      </c>
      <c r="W670" t="s">
        <v>264</v>
      </c>
      <c r="X670" t="s">
        <v>265</v>
      </c>
      <c r="Y670" t="s">
        <v>270</v>
      </c>
      <c r="AA670" t="s">
        <v>265</v>
      </c>
      <c r="AB670" t="s">
        <v>388</v>
      </c>
      <c r="AC670" t="s">
        <v>264</v>
      </c>
      <c r="AE670" t="str">
        <f t="shared" si="20"/>
        <v>Jonathan Kuminga</v>
      </c>
      <c r="AF670" t="str">
        <f t="shared" si="21"/>
        <v>Jonathan Kuminga</v>
      </c>
      <c r="AG670" s="4">
        <f>INDEX(PlayerInfo!B:B,MATCH($AE670,PlayerInfo!$A:$A,0))</f>
        <v>37535</v>
      </c>
      <c r="AH670" t="str">
        <f>INDEX(PlayerInfo!C:C,MATCH($AE670,PlayerInfo!$A:$A,0))</f>
        <v>Goma, DR Congo</v>
      </c>
      <c r="AI670" t="str">
        <f>INDEX(PlayerInfo!D:D,MATCH($AE670,PlayerInfo!$A:$A,0))</f>
        <v>6'7</v>
      </c>
      <c r="AJ670">
        <f>INDEX(PlayerInfo!E:E,MATCH($AE670,PlayerInfo!$A:$A,0))</f>
        <v>225</v>
      </c>
      <c r="AK670" t="str">
        <f>INDEX(PlayerInfo!F:F,MATCH($AE670,PlayerInfo!$A:$A,0))</f>
        <v>NBA G League</v>
      </c>
      <c r="AL670" t="str">
        <f>INDEX(PlayerInfo!G:G,MATCH($AE670,PlayerInfo!$A:$A,0))</f>
        <v>Rd 1, Pk 7 - GSW</v>
      </c>
    </row>
    <row r="671" spans="1:38" x14ac:dyDescent="0.25">
      <c r="A671" t="s">
        <v>69</v>
      </c>
      <c r="B671" t="s">
        <v>151</v>
      </c>
      <c r="C671" t="s">
        <v>210</v>
      </c>
      <c r="D671" t="s">
        <v>228</v>
      </c>
      <c r="E671" t="s">
        <v>246</v>
      </c>
      <c r="F671" t="s">
        <v>264</v>
      </c>
      <c r="G671" t="s">
        <v>282</v>
      </c>
      <c r="H671" t="s">
        <v>297</v>
      </c>
      <c r="I671" t="s">
        <v>301</v>
      </c>
      <c r="J671" t="s">
        <v>304</v>
      </c>
      <c r="K671" t="s">
        <v>321</v>
      </c>
      <c r="L671" t="s">
        <v>266</v>
      </c>
      <c r="M671" t="s">
        <v>263</v>
      </c>
      <c r="N671" t="s">
        <v>261</v>
      </c>
      <c r="O671" t="s">
        <v>352</v>
      </c>
      <c r="P671" t="s">
        <v>264</v>
      </c>
      <c r="Q671" t="s">
        <v>270</v>
      </c>
      <c r="R671" t="s">
        <v>264</v>
      </c>
      <c r="S671" t="s">
        <v>270</v>
      </c>
      <c r="T671" t="s">
        <v>264</v>
      </c>
      <c r="U671" t="s">
        <v>263</v>
      </c>
      <c r="V671" t="s">
        <v>270</v>
      </c>
      <c r="W671" t="s">
        <v>264</v>
      </c>
      <c r="X671" t="s">
        <v>264</v>
      </c>
      <c r="Y671" t="s">
        <v>264</v>
      </c>
      <c r="AA671" t="s">
        <v>265</v>
      </c>
      <c r="AB671" t="s">
        <v>393</v>
      </c>
      <c r="AC671" t="s">
        <v>264</v>
      </c>
      <c r="AE671" t="str">
        <f t="shared" si="20"/>
        <v>Damion Lee</v>
      </c>
      <c r="AF671" t="str">
        <f t="shared" si="21"/>
        <v>Damion Lee</v>
      </c>
      <c r="AG671" s="4">
        <f>INDEX(PlayerInfo!B:B,MATCH($AE671,PlayerInfo!$A:$A,0))</f>
        <v>33898</v>
      </c>
      <c r="AH671" t="str">
        <f>INDEX(PlayerInfo!C:C,MATCH($AE671,PlayerInfo!$A:$A,0))</f>
        <v>Baltimore, MD</v>
      </c>
      <c r="AI671" t="str">
        <f>INDEX(PlayerInfo!D:D,MATCH($AE671,PlayerInfo!$A:$A,0))</f>
        <v>6'5</v>
      </c>
      <c r="AJ671">
        <f>INDEX(PlayerInfo!E:E,MATCH($AE671,PlayerInfo!$A:$A,0))</f>
        <v>210</v>
      </c>
      <c r="AK671" t="str">
        <f>INDEX(PlayerInfo!F:F,MATCH($AE671,PlayerInfo!$A:$A,0))</f>
        <v>Drexel/Louisville</v>
      </c>
      <c r="AL671" t="str">
        <f>INDEX(PlayerInfo!G:G,MATCH($AE671,PlayerInfo!$A:$A,0))</f>
        <v>Undrafted</v>
      </c>
    </row>
    <row r="672" spans="1:38" x14ac:dyDescent="0.25">
      <c r="A672" t="s">
        <v>69</v>
      </c>
      <c r="B672" t="s">
        <v>151</v>
      </c>
      <c r="C672" t="s">
        <v>210</v>
      </c>
      <c r="D672" t="s">
        <v>236</v>
      </c>
      <c r="E672" t="s">
        <v>254</v>
      </c>
      <c r="F672" t="s">
        <v>272</v>
      </c>
      <c r="G672" t="s">
        <v>290</v>
      </c>
      <c r="H672" t="s">
        <v>297</v>
      </c>
      <c r="I672" t="s">
        <v>301</v>
      </c>
      <c r="J672" t="s">
        <v>316</v>
      </c>
      <c r="K672" t="s">
        <v>311</v>
      </c>
      <c r="L672" t="s">
        <v>265</v>
      </c>
      <c r="M672" t="s">
        <v>265</v>
      </c>
      <c r="N672" t="s">
        <v>259</v>
      </c>
      <c r="O672" t="s">
        <v>360</v>
      </c>
      <c r="P672" t="s">
        <v>265</v>
      </c>
      <c r="Q672" t="s">
        <v>265</v>
      </c>
      <c r="R672" t="s">
        <v>265</v>
      </c>
      <c r="S672" t="s">
        <v>259</v>
      </c>
      <c r="T672" t="s">
        <v>264</v>
      </c>
      <c r="U672" t="s">
        <v>264</v>
      </c>
      <c r="V672" t="s">
        <v>264</v>
      </c>
      <c r="W672" t="s">
        <v>265</v>
      </c>
      <c r="X672" t="s">
        <v>265</v>
      </c>
      <c r="Y672" t="s">
        <v>265</v>
      </c>
      <c r="AA672" t="s">
        <v>264</v>
      </c>
      <c r="AB672" t="s">
        <v>394</v>
      </c>
      <c r="AC672" t="s">
        <v>265</v>
      </c>
      <c r="AE672" t="str">
        <f t="shared" si="20"/>
        <v>Andre Iguodala</v>
      </c>
      <c r="AF672" t="str">
        <f t="shared" si="21"/>
        <v>Andre Iguodala</v>
      </c>
      <c r="AG672" s="4">
        <f>INDEX(PlayerInfo!B:B,MATCH($AE672,PlayerInfo!$A:$A,0))</f>
        <v>30709</v>
      </c>
      <c r="AH672" t="str">
        <f>INDEX(PlayerInfo!C:C,MATCH($AE672,PlayerInfo!$A:$A,0))</f>
        <v>Springfield, IL</v>
      </c>
      <c r="AI672" t="str">
        <f>INDEX(PlayerInfo!D:D,MATCH($AE672,PlayerInfo!$A:$A,0))</f>
        <v>6'6</v>
      </c>
      <c r="AJ672">
        <f>INDEX(PlayerInfo!E:E,MATCH($AE672,PlayerInfo!$A:$A,0))</f>
        <v>215</v>
      </c>
      <c r="AK672" t="str">
        <f>INDEX(PlayerInfo!F:F,MATCH($AE672,PlayerInfo!$A:$A,0))</f>
        <v>Arizona</v>
      </c>
      <c r="AL672" t="str">
        <f>INDEX(PlayerInfo!G:G,MATCH($AE672,PlayerInfo!$A:$A,0))</f>
        <v>Rd 1, Pk 9 - PHI</v>
      </c>
    </row>
    <row r="673" spans="1:38" x14ac:dyDescent="0.25">
      <c r="A673" t="s">
        <v>69</v>
      </c>
      <c r="B673" t="s">
        <v>151</v>
      </c>
      <c r="C673" t="s">
        <v>210</v>
      </c>
      <c r="D673" t="s">
        <v>230</v>
      </c>
      <c r="E673" t="s">
        <v>248</v>
      </c>
      <c r="F673" t="s">
        <v>266</v>
      </c>
      <c r="G673" t="s">
        <v>284</v>
      </c>
      <c r="H673" t="s">
        <v>296</v>
      </c>
      <c r="I673" t="s">
        <v>300</v>
      </c>
      <c r="J673" t="s">
        <v>305</v>
      </c>
      <c r="K673" t="s">
        <v>320</v>
      </c>
      <c r="L673" t="s">
        <v>325</v>
      </c>
      <c r="M673" t="s">
        <v>264</v>
      </c>
      <c r="N673" t="s">
        <v>325</v>
      </c>
      <c r="O673" t="s">
        <v>354</v>
      </c>
      <c r="P673" t="s">
        <v>259</v>
      </c>
      <c r="Q673" t="s">
        <v>259</v>
      </c>
      <c r="R673" t="s">
        <v>265</v>
      </c>
      <c r="S673" t="s">
        <v>263</v>
      </c>
      <c r="T673" t="s">
        <v>265</v>
      </c>
      <c r="U673" t="s">
        <v>264</v>
      </c>
      <c r="V673" t="s">
        <v>264</v>
      </c>
      <c r="W673" t="s">
        <v>264</v>
      </c>
      <c r="X673" t="s">
        <v>264</v>
      </c>
      <c r="Y673" t="s">
        <v>259</v>
      </c>
      <c r="AA673" t="s">
        <v>265</v>
      </c>
      <c r="AB673" t="s">
        <v>373</v>
      </c>
      <c r="AC673" t="s">
        <v>264</v>
      </c>
      <c r="AE673" t="str">
        <f t="shared" si="20"/>
        <v>Nemanja Bjelica</v>
      </c>
      <c r="AF673" t="str">
        <f t="shared" si="21"/>
        <v>Nemanja Bjelica</v>
      </c>
      <c r="AG673" s="4">
        <f>INDEX(PlayerInfo!B:B,MATCH($AE673,PlayerInfo!$A:$A,0))</f>
        <v>32272</v>
      </c>
      <c r="AH673" t="str">
        <f>INDEX(PlayerInfo!C:C,MATCH($AE673,PlayerInfo!$A:$A,0))</f>
        <v>Belgrade, Serbia</v>
      </c>
      <c r="AI673" t="str">
        <f>INDEX(PlayerInfo!D:D,MATCH($AE673,PlayerInfo!$A:$A,0))</f>
        <v>6'9</v>
      </c>
      <c r="AJ673">
        <f>INDEX(PlayerInfo!E:E,MATCH($AE673,PlayerInfo!$A:$A,0))</f>
        <v>234</v>
      </c>
      <c r="AK673" t="str">
        <f>INDEX(PlayerInfo!F:F,MATCH($AE673,PlayerInfo!$A:$A,0))</f>
        <v>-</v>
      </c>
      <c r="AL673" t="str">
        <f>INDEX(PlayerInfo!G:G,MATCH($AE673,PlayerInfo!$A:$A,0))</f>
        <v>Rd 2, Pk 35 - WAS</v>
      </c>
    </row>
    <row r="674" spans="1:38" x14ac:dyDescent="0.25">
      <c r="A674" t="s">
        <v>69</v>
      </c>
      <c r="B674" t="s">
        <v>151</v>
      </c>
      <c r="C674" t="s">
        <v>210</v>
      </c>
      <c r="D674" t="s">
        <v>232</v>
      </c>
      <c r="E674" t="s">
        <v>250</v>
      </c>
      <c r="F674" t="s">
        <v>268</v>
      </c>
      <c r="G674" t="s">
        <v>286</v>
      </c>
      <c r="H674" t="s">
        <v>296</v>
      </c>
      <c r="I674" t="s">
        <v>300</v>
      </c>
      <c r="J674" t="s">
        <v>317</v>
      </c>
      <c r="K674" t="s">
        <v>273</v>
      </c>
      <c r="L674" t="s">
        <v>261</v>
      </c>
      <c r="M674" t="s">
        <v>264</v>
      </c>
      <c r="N674" t="s">
        <v>263</v>
      </c>
      <c r="O674" t="s">
        <v>356</v>
      </c>
      <c r="P674" t="s">
        <v>270</v>
      </c>
      <c r="Q674" t="s">
        <v>270</v>
      </c>
      <c r="R674" t="s">
        <v>264</v>
      </c>
      <c r="S674" t="s">
        <v>270</v>
      </c>
      <c r="T674" t="s">
        <v>265</v>
      </c>
      <c r="U674" t="s">
        <v>270</v>
      </c>
      <c r="V674" t="s">
        <v>265</v>
      </c>
      <c r="W674" t="s">
        <v>270</v>
      </c>
      <c r="X674" t="s">
        <v>265</v>
      </c>
      <c r="Y674" t="s">
        <v>265</v>
      </c>
      <c r="AA674" t="s">
        <v>265</v>
      </c>
      <c r="AB674" t="s">
        <v>264</v>
      </c>
      <c r="AC674" t="s">
        <v>264</v>
      </c>
      <c r="AE674" t="str">
        <f t="shared" si="20"/>
        <v>Juan Toscano-Anderson</v>
      </c>
      <c r="AF674" t="str">
        <f t="shared" si="21"/>
        <v>Juan Toscano-Anderson</v>
      </c>
      <c r="AG674" s="4">
        <f>INDEX(PlayerInfo!B:B,MATCH($AE674,PlayerInfo!$A:$A,0))</f>
        <v>34069</v>
      </c>
      <c r="AH674" t="str">
        <f>INDEX(PlayerInfo!C:C,MATCH($AE674,PlayerInfo!$A:$A,0))</f>
        <v>Oakland, CA</v>
      </c>
      <c r="AI674" t="str">
        <f>INDEX(PlayerInfo!D:D,MATCH($AE674,PlayerInfo!$A:$A,0))</f>
        <v>6'6</v>
      </c>
      <c r="AJ674">
        <f>INDEX(PlayerInfo!E:E,MATCH($AE674,PlayerInfo!$A:$A,0))</f>
        <v>209</v>
      </c>
      <c r="AK674" t="str">
        <f>INDEX(PlayerInfo!F:F,MATCH($AE674,PlayerInfo!$A:$A,0))</f>
        <v>Marquette</v>
      </c>
      <c r="AL674" t="str">
        <f>INDEX(PlayerInfo!G:G,MATCH($AE674,PlayerInfo!$A:$A,0))</f>
        <v>Undrafted</v>
      </c>
    </row>
    <row r="675" spans="1:38" x14ac:dyDescent="0.25">
      <c r="A675" t="s">
        <v>69</v>
      </c>
      <c r="B675" t="s">
        <v>151</v>
      </c>
      <c r="C675" t="s">
        <v>210</v>
      </c>
      <c r="D675" t="s">
        <v>234</v>
      </c>
      <c r="E675" t="s">
        <v>252</v>
      </c>
      <c r="F675" t="s">
        <v>270</v>
      </c>
      <c r="G675" t="s">
        <v>288</v>
      </c>
      <c r="H675" t="s">
        <v>295</v>
      </c>
      <c r="I675" t="s">
        <v>299</v>
      </c>
      <c r="J675" t="s">
        <v>261</v>
      </c>
      <c r="K675" t="s">
        <v>266</v>
      </c>
      <c r="L675" t="s">
        <v>265</v>
      </c>
      <c r="M675" t="s">
        <v>265</v>
      </c>
      <c r="N675" t="s">
        <v>265</v>
      </c>
      <c r="O675" t="s">
        <v>358</v>
      </c>
      <c r="P675" t="s">
        <v>265</v>
      </c>
      <c r="Q675" t="s">
        <v>265</v>
      </c>
      <c r="R675" t="s">
        <v>265</v>
      </c>
      <c r="S675" t="s">
        <v>265</v>
      </c>
      <c r="T675" t="s">
        <v>265</v>
      </c>
      <c r="U675" t="s">
        <v>265</v>
      </c>
      <c r="V675" t="s">
        <v>265</v>
      </c>
      <c r="W675" t="s">
        <v>265</v>
      </c>
      <c r="X675" t="s">
        <v>265</v>
      </c>
      <c r="Y675" t="s">
        <v>264</v>
      </c>
      <c r="AA675" t="s">
        <v>265</v>
      </c>
      <c r="AB675" t="s">
        <v>270</v>
      </c>
      <c r="AC675" t="s">
        <v>264</v>
      </c>
      <c r="AE675" t="str">
        <f t="shared" si="20"/>
        <v>Chris Chiozza</v>
      </c>
      <c r="AF675" t="str">
        <f t="shared" si="21"/>
        <v>Chris Chiozza</v>
      </c>
      <c r="AG675" s="4">
        <f>INDEX(PlayerInfo!B:B,MATCH($AE675,PlayerInfo!$A:$A,0))</f>
        <v>35024</v>
      </c>
      <c r="AH675" t="str">
        <f>INDEX(PlayerInfo!C:C,MATCH($AE675,PlayerInfo!$A:$A,0))</f>
        <v>Memphis, TN</v>
      </c>
      <c r="AI675" t="str">
        <f>INDEX(PlayerInfo!D:D,MATCH($AE675,PlayerInfo!$A:$A,0))</f>
        <v>5'11</v>
      </c>
      <c r="AJ675">
        <f>INDEX(PlayerInfo!E:E,MATCH($AE675,PlayerInfo!$A:$A,0))</f>
        <v>175</v>
      </c>
      <c r="AK675" t="str">
        <f>INDEX(PlayerInfo!F:F,MATCH($AE675,PlayerInfo!$A:$A,0))</f>
        <v>Florida</v>
      </c>
      <c r="AL675" t="str">
        <f>INDEX(PlayerInfo!G:G,MATCH($AE675,PlayerInfo!$A:$A,0))</f>
        <v>Undrafted</v>
      </c>
    </row>
    <row r="676" spans="1:38" x14ac:dyDescent="0.25">
      <c r="A676" t="s">
        <v>69</v>
      </c>
      <c r="B676" t="s">
        <v>151</v>
      </c>
      <c r="C676" t="s">
        <v>210</v>
      </c>
      <c r="D676" t="s">
        <v>235</v>
      </c>
      <c r="E676" t="s">
        <v>253</v>
      </c>
      <c r="F676" t="s">
        <v>271</v>
      </c>
      <c r="G676" t="s">
        <v>289</v>
      </c>
      <c r="H676" t="s">
        <v>295</v>
      </c>
      <c r="I676" t="s">
        <v>299</v>
      </c>
      <c r="J676" t="s">
        <v>265</v>
      </c>
      <c r="K676" t="s">
        <v>265</v>
      </c>
      <c r="L676" t="s">
        <v>265</v>
      </c>
      <c r="M676" t="s">
        <v>265</v>
      </c>
      <c r="N676" t="s">
        <v>265</v>
      </c>
      <c r="O676" t="s">
        <v>359</v>
      </c>
      <c r="P676" t="s">
        <v>265</v>
      </c>
      <c r="Q676" t="s">
        <v>265</v>
      </c>
      <c r="R676" t="s">
        <v>265</v>
      </c>
      <c r="S676" t="s">
        <v>265</v>
      </c>
      <c r="T676" t="s">
        <v>265</v>
      </c>
      <c r="U676" t="s">
        <v>265</v>
      </c>
      <c r="V676" t="s">
        <v>265</v>
      </c>
      <c r="W676" t="s">
        <v>265</v>
      </c>
      <c r="X676" t="s">
        <v>265</v>
      </c>
      <c r="Y676" t="s">
        <v>265</v>
      </c>
      <c r="AA676" t="s">
        <v>265</v>
      </c>
      <c r="AB676" t="s">
        <v>265</v>
      </c>
      <c r="AC676" t="s">
        <v>265</v>
      </c>
      <c r="AE676" t="str">
        <f t="shared" si="20"/>
        <v>Stephen Curry</v>
      </c>
      <c r="AF676" t="str">
        <f t="shared" si="21"/>
        <v>Stephen Curry</v>
      </c>
      <c r="AG676" s="4">
        <f>INDEX(PlayerInfo!B:B,MATCH($AE676,PlayerInfo!$A:$A,0))</f>
        <v>32216</v>
      </c>
      <c r="AH676" t="str">
        <f>INDEX(PlayerInfo!C:C,MATCH($AE676,PlayerInfo!$A:$A,0))</f>
        <v>Akron, OH</v>
      </c>
      <c r="AI676" t="str">
        <f>INDEX(PlayerInfo!D:D,MATCH($AE676,PlayerInfo!$A:$A,0))</f>
        <v>6'2</v>
      </c>
      <c r="AJ676">
        <f>INDEX(PlayerInfo!E:E,MATCH($AE676,PlayerInfo!$A:$A,0))</f>
        <v>185</v>
      </c>
      <c r="AK676" t="str">
        <f>INDEX(PlayerInfo!F:F,MATCH($AE676,PlayerInfo!$A:$A,0))</f>
        <v>Davidson</v>
      </c>
      <c r="AL676" t="str">
        <f>INDEX(PlayerInfo!G:G,MATCH($AE676,PlayerInfo!$A:$A,0))</f>
        <v>Rd 1, Pk 7 - GSW</v>
      </c>
    </row>
    <row r="677" spans="1:38" x14ac:dyDescent="0.25">
      <c r="A677" t="s">
        <v>69</v>
      </c>
      <c r="B677" t="s">
        <v>151</v>
      </c>
      <c r="C677" t="s">
        <v>210</v>
      </c>
      <c r="D677" t="s">
        <v>224</v>
      </c>
      <c r="E677" t="s">
        <v>242</v>
      </c>
      <c r="F677" t="s">
        <v>260</v>
      </c>
      <c r="G677" t="s">
        <v>278</v>
      </c>
      <c r="H677" t="s">
        <v>296</v>
      </c>
      <c r="I677" t="s">
        <v>300</v>
      </c>
      <c r="J677" t="s">
        <v>265</v>
      </c>
      <c r="K677" t="s">
        <v>265</v>
      </c>
      <c r="L677" t="s">
        <v>265</v>
      </c>
      <c r="M677" t="s">
        <v>265</v>
      </c>
      <c r="N677" t="s">
        <v>265</v>
      </c>
      <c r="O677" t="s">
        <v>348</v>
      </c>
      <c r="P677" t="s">
        <v>265</v>
      </c>
      <c r="Q677" t="s">
        <v>265</v>
      </c>
      <c r="R677" t="s">
        <v>265</v>
      </c>
      <c r="S677" t="s">
        <v>265</v>
      </c>
      <c r="T677" t="s">
        <v>265</v>
      </c>
      <c r="U677" t="s">
        <v>265</v>
      </c>
      <c r="V677" t="s">
        <v>265</v>
      </c>
      <c r="W677" t="s">
        <v>265</v>
      </c>
      <c r="X677" t="s">
        <v>265</v>
      </c>
      <c r="Y677" t="s">
        <v>265</v>
      </c>
      <c r="AA677" t="s">
        <v>265</v>
      </c>
      <c r="AB677" t="s">
        <v>265</v>
      </c>
      <c r="AC677" t="s">
        <v>265</v>
      </c>
      <c r="AE677" t="str">
        <f t="shared" si="20"/>
        <v>Draymond Green</v>
      </c>
      <c r="AF677" t="str">
        <f t="shared" si="21"/>
        <v>Draymond Green</v>
      </c>
      <c r="AG677" s="4">
        <f>INDEX(PlayerInfo!B:B,MATCH($AE677,PlayerInfo!$A:$A,0))</f>
        <v>32936</v>
      </c>
      <c r="AH677" t="str">
        <f>INDEX(PlayerInfo!C:C,MATCH($AE677,PlayerInfo!$A:$A,0))</f>
        <v>Saginaw, MI</v>
      </c>
      <c r="AI677" t="str">
        <f>INDEX(PlayerInfo!D:D,MATCH($AE677,PlayerInfo!$A:$A,0))</f>
        <v>6'6</v>
      </c>
      <c r="AJ677">
        <f>INDEX(PlayerInfo!E:E,MATCH($AE677,PlayerInfo!$A:$A,0))</f>
        <v>230</v>
      </c>
      <c r="AK677" t="str">
        <f>INDEX(PlayerInfo!F:F,MATCH($AE677,PlayerInfo!$A:$A,0))</f>
        <v>Michigan State</v>
      </c>
      <c r="AL677" t="str">
        <f>INDEX(PlayerInfo!G:G,MATCH($AE677,PlayerInfo!$A:$A,0))</f>
        <v>Rd 2, Pk 35 - GSW</v>
      </c>
    </row>
    <row r="678" spans="1:38" x14ac:dyDescent="0.25">
      <c r="A678" t="s">
        <v>69</v>
      </c>
      <c r="B678" t="s">
        <v>151</v>
      </c>
      <c r="C678" t="s">
        <v>210</v>
      </c>
      <c r="D678" t="s">
        <v>223</v>
      </c>
      <c r="E678" t="s">
        <v>241</v>
      </c>
      <c r="F678" t="s">
        <v>259</v>
      </c>
      <c r="G678" t="s">
        <v>277</v>
      </c>
      <c r="H678" t="s">
        <v>295</v>
      </c>
      <c r="I678" t="s">
        <v>299</v>
      </c>
      <c r="J678" t="s">
        <v>265</v>
      </c>
      <c r="K678" t="s">
        <v>265</v>
      </c>
      <c r="L678" t="s">
        <v>265</v>
      </c>
      <c r="M678" t="s">
        <v>265</v>
      </c>
      <c r="N678" t="s">
        <v>265</v>
      </c>
      <c r="O678" t="s">
        <v>347</v>
      </c>
      <c r="P678" t="s">
        <v>265</v>
      </c>
      <c r="Q678" t="s">
        <v>265</v>
      </c>
      <c r="R678" t="s">
        <v>265</v>
      </c>
      <c r="S678" t="s">
        <v>265</v>
      </c>
      <c r="T678" t="s">
        <v>265</v>
      </c>
      <c r="U678" t="s">
        <v>265</v>
      </c>
      <c r="V678" t="s">
        <v>265</v>
      </c>
      <c r="W678" t="s">
        <v>265</v>
      </c>
      <c r="X678" t="s">
        <v>265</v>
      </c>
      <c r="Y678" t="s">
        <v>265</v>
      </c>
      <c r="AA678" t="s">
        <v>265</v>
      </c>
      <c r="AB678" t="s">
        <v>265</v>
      </c>
      <c r="AC678" t="s">
        <v>265</v>
      </c>
      <c r="AE678" t="str">
        <f t="shared" si="20"/>
        <v>Moses Moody</v>
      </c>
      <c r="AF678" t="str">
        <f t="shared" si="21"/>
        <v>Moses Moody</v>
      </c>
      <c r="AG678" s="4">
        <f>INDEX(PlayerInfo!B:B,MATCH($AE678,PlayerInfo!$A:$A,0))</f>
        <v>37407</v>
      </c>
      <c r="AH678" t="str">
        <f>INDEX(PlayerInfo!C:C,MATCH($AE678,PlayerInfo!$A:$A,0))</f>
        <v>Little Rock, AK</v>
      </c>
      <c r="AI678" t="str">
        <f>INDEX(PlayerInfo!D:D,MATCH($AE678,PlayerInfo!$A:$A,0))</f>
        <v>6'5</v>
      </c>
      <c r="AJ678">
        <f>INDEX(PlayerInfo!E:E,MATCH($AE678,PlayerInfo!$A:$A,0))</f>
        <v>211</v>
      </c>
      <c r="AK678" t="str">
        <f>INDEX(PlayerInfo!F:F,MATCH($AE678,PlayerInfo!$A:$A,0))</f>
        <v>Arkansas</v>
      </c>
      <c r="AL678" t="str">
        <f>INDEX(PlayerInfo!G:G,MATCH($AE678,PlayerInfo!$A:$A,0))</f>
        <v>Rd 1, Pk 14 - GSW</v>
      </c>
    </row>
    <row r="679" spans="1:38" x14ac:dyDescent="0.25">
      <c r="A679" t="s">
        <v>69</v>
      </c>
      <c r="B679" t="s">
        <v>151</v>
      </c>
      <c r="C679" t="s">
        <v>210</v>
      </c>
      <c r="D679" t="s">
        <v>229</v>
      </c>
      <c r="E679" t="s">
        <v>247</v>
      </c>
      <c r="F679" t="s">
        <v>265</v>
      </c>
      <c r="G679" t="s">
        <v>283</v>
      </c>
      <c r="H679" t="s">
        <v>295</v>
      </c>
      <c r="I679" t="s">
        <v>299</v>
      </c>
      <c r="J679" t="s">
        <v>265</v>
      </c>
      <c r="K679" t="s">
        <v>265</v>
      </c>
      <c r="L679" t="s">
        <v>265</v>
      </c>
      <c r="M679" t="s">
        <v>265</v>
      </c>
      <c r="N679" t="s">
        <v>265</v>
      </c>
      <c r="O679" t="s">
        <v>353</v>
      </c>
      <c r="P679" t="s">
        <v>265</v>
      </c>
      <c r="Q679" t="s">
        <v>265</v>
      </c>
      <c r="R679" t="s">
        <v>265</v>
      </c>
      <c r="S679" t="s">
        <v>265</v>
      </c>
      <c r="T679" t="s">
        <v>265</v>
      </c>
      <c r="U679" t="s">
        <v>265</v>
      </c>
      <c r="V679" t="s">
        <v>265</v>
      </c>
      <c r="W679" t="s">
        <v>265</v>
      </c>
      <c r="X679" t="s">
        <v>265</v>
      </c>
      <c r="Y679" t="s">
        <v>265</v>
      </c>
      <c r="AA679" t="s">
        <v>265</v>
      </c>
      <c r="AB679" t="s">
        <v>265</v>
      </c>
      <c r="AC679" t="s">
        <v>265</v>
      </c>
      <c r="AE679" t="str">
        <f t="shared" si="20"/>
        <v>Gary Payton Ii</v>
      </c>
      <c r="AF679" t="str">
        <f t="shared" si="21"/>
        <v>Gary Payton II</v>
      </c>
      <c r="AG679" s="4">
        <f>INDEX(PlayerInfo!B:B,MATCH($AE679,PlayerInfo!$A:$A,0))</f>
        <v>33939</v>
      </c>
      <c r="AH679" t="str">
        <f>INDEX(PlayerInfo!C:C,MATCH($AE679,PlayerInfo!$A:$A,0))</f>
        <v>Seattle, WA</v>
      </c>
      <c r="AI679" t="str">
        <f>INDEX(PlayerInfo!D:D,MATCH($AE679,PlayerInfo!$A:$A,0))</f>
        <v>6'3</v>
      </c>
      <c r="AJ679">
        <f>INDEX(PlayerInfo!E:E,MATCH($AE679,PlayerInfo!$A:$A,0))</f>
        <v>195</v>
      </c>
      <c r="AK679" t="str">
        <f>INDEX(PlayerInfo!F:F,MATCH($AE679,PlayerInfo!$A:$A,0))</f>
        <v>Salt Lake CC/Oregon State</v>
      </c>
      <c r="AL679" t="str">
        <f>INDEX(PlayerInfo!G:G,MATCH($AE679,PlayerInfo!$A:$A,0))</f>
        <v>Undrafted</v>
      </c>
    </row>
    <row r="680" spans="1:38" x14ac:dyDescent="0.25">
      <c r="A680" t="s">
        <v>69</v>
      </c>
      <c r="B680" t="s">
        <v>151</v>
      </c>
      <c r="C680" t="s">
        <v>210</v>
      </c>
      <c r="D680" t="s">
        <v>233</v>
      </c>
      <c r="E680" t="s">
        <v>251</v>
      </c>
      <c r="F680" t="s">
        <v>269</v>
      </c>
      <c r="G680" t="s">
        <v>287</v>
      </c>
      <c r="H680" t="s">
        <v>295</v>
      </c>
      <c r="I680" t="s">
        <v>299</v>
      </c>
      <c r="J680" t="s">
        <v>265</v>
      </c>
      <c r="K680" t="s">
        <v>265</v>
      </c>
      <c r="L680" t="s">
        <v>265</v>
      </c>
      <c r="M680" t="s">
        <v>265</v>
      </c>
      <c r="N680" t="s">
        <v>265</v>
      </c>
      <c r="O680" t="s">
        <v>357</v>
      </c>
      <c r="P680" t="s">
        <v>265</v>
      </c>
      <c r="Q680" t="s">
        <v>265</v>
      </c>
      <c r="R680" t="s">
        <v>265</v>
      </c>
      <c r="S680" t="s">
        <v>265</v>
      </c>
      <c r="T680" t="s">
        <v>265</v>
      </c>
      <c r="U680" t="s">
        <v>265</v>
      </c>
      <c r="V680" t="s">
        <v>265</v>
      </c>
      <c r="W680" t="s">
        <v>265</v>
      </c>
      <c r="X680" t="s">
        <v>265</v>
      </c>
      <c r="Y680" t="s">
        <v>265</v>
      </c>
      <c r="AA680" t="s">
        <v>265</v>
      </c>
      <c r="AB680" t="s">
        <v>265</v>
      </c>
      <c r="AC680" t="s">
        <v>265</v>
      </c>
      <c r="AE680" t="str">
        <f t="shared" si="20"/>
        <v>Quinndary Weatherspoon</v>
      </c>
      <c r="AF680" t="str">
        <f t="shared" si="21"/>
        <v>Quinndary Weatherspoon</v>
      </c>
      <c r="AG680" s="4">
        <f>INDEX(PlayerInfo!B:B,MATCH($AE680,PlayerInfo!$A:$A,0))</f>
        <v>35318</v>
      </c>
      <c r="AH680" t="str">
        <f>INDEX(PlayerInfo!C:C,MATCH($AE680,PlayerInfo!$A:$A,0))</f>
        <v>Canton, Mississippi</v>
      </c>
      <c r="AI680" t="str">
        <f>INDEX(PlayerInfo!D:D,MATCH($AE680,PlayerInfo!$A:$A,0))</f>
        <v>6'3</v>
      </c>
      <c r="AJ680">
        <f>INDEX(PlayerInfo!E:E,MATCH($AE680,PlayerInfo!$A:$A,0))</f>
        <v>205</v>
      </c>
      <c r="AK680" t="str">
        <f>INDEX(PlayerInfo!F:F,MATCH($AE680,PlayerInfo!$A:$A,0))</f>
        <v>Mississippi State</v>
      </c>
      <c r="AL680" t="str">
        <f>INDEX(PlayerInfo!G:G,MATCH($AE680,PlayerInfo!$A:$A,0))</f>
        <v>Rd 2, Pk 49 - SAS</v>
      </c>
    </row>
    <row r="681" spans="1:38" x14ac:dyDescent="0.25">
      <c r="A681" t="s">
        <v>69</v>
      </c>
      <c r="B681" t="s">
        <v>151</v>
      </c>
      <c r="C681" t="s">
        <v>210</v>
      </c>
      <c r="D681" t="s">
        <v>239</v>
      </c>
      <c r="E681" t="s">
        <v>257</v>
      </c>
      <c r="F681" t="s">
        <v>275</v>
      </c>
      <c r="G681" t="s">
        <v>293</v>
      </c>
      <c r="H681" t="s">
        <v>298</v>
      </c>
      <c r="I681" t="s">
        <v>302</v>
      </c>
      <c r="J681" t="s">
        <v>265</v>
      </c>
      <c r="K681" t="s">
        <v>265</v>
      </c>
      <c r="L681" t="s">
        <v>265</v>
      </c>
      <c r="M681" t="s">
        <v>265</v>
      </c>
      <c r="N681" t="s">
        <v>265</v>
      </c>
      <c r="O681" t="s">
        <v>363</v>
      </c>
      <c r="P681" t="s">
        <v>265</v>
      </c>
      <c r="Q681" t="s">
        <v>265</v>
      </c>
      <c r="R681" t="s">
        <v>265</v>
      </c>
      <c r="S681" t="s">
        <v>265</v>
      </c>
      <c r="T681" t="s">
        <v>265</v>
      </c>
      <c r="U681" t="s">
        <v>265</v>
      </c>
      <c r="V681" t="s">
        <v>265</v>
      </c>
      <c r="W681" t="s">
        <v>265</v>
      </c>
      <c r="X681" t="s">
        <v>265</v>
      </c>
      <c r="Y681" t="s">
        <v>265</v>
      </c>
      <c r="AA681" t="s">
        <v>265</v>
      </c>
      <c r="AB681" t="s">
        <v>265</v>
      </c>
      <c r="AC681" t="s">
        <v>265</v>
      </c>
      <c r="AE681" t="str">
        <f t="shared" si="20"/>
        <v>James Wiseman</v>
      </c>
      <c r="AF681" t="str">
        <f t="shared" si="21"/>
        <v>James Wiseman</v>
      </c>
      <c r="AG681" s="4">
        <f>INDEX(PlayerInfo!B:B,MATCH($AE681,PlayerInfo!$A:$A,0))</f>
        <v>36981</v>
      </c>
      <c r="AH681" t="str">
        <f>INDEX(PlayerInfo!C:C,MATCH($AE681,PlayerInfo!$A:$A,0))</f>
        <v>Nashville, TN</v>
      </c>
      <c r="AI681" t="str">
        <f>INDEX(PlayerInfo!D:D,MATCH($AE681,PlayerInfo!$A:$A,0))</f>
        <v>7'0</v>
      </c>
      <c r="AJ681">
        <f>INDEX(PlayerInfo!E:E,MATCH($AE681,PlayerInfo!$A:$A,0))</f>
        <v>240</v>
      </c>
      <c r="AK681" t="str">
        <f>INDEX(PlayerInfo!F:F,MATCH($AE681,PlayerInfo!$A:$A,0))</f>
        <v>Memphis</v>
      </c>
      <c r="AL681" t="str">
        <f>INDEX(PlayerInfo!G:G,MATCH($AE681,PlayerInfo!$A:$A,0))</f>
        <v>Rd 1, Pk 2 - GSW</v>
      </c>
    </row>
    <row r="682" spans="1:38" x14ac:dyDescent="0.25">
      <c r="A682" t="s">
        <v>70</v>
      </c>
      <c r="B682" t="s">
        <v>152</v>
      </c>
      <c r="C682" t="s">
        <v>218</v>
      </c>
      <c r="D682" t="s">
        <v>238</v>
      </c>
      <c r="E682" t="s">
        <v>256</v>
      </c>
      <c r="F682" t="s">
        <v>274</v>
      </c>
      <c r="G682" t="s">
        <v>292</v>
      </c>
      <c r="H682" t="s">
        <v>296</v>
      </c>
      <c r="I682" t="s">
        <v>300</v>
      </c>
      <c r="J682" t="s">
        <v>313</v>
      </c>
      <c r="K682" t="s">
        <v>319</v>
      </c>
      <c r="L682" t="s">
        <v>276</v>
      </c>
      <c r="M682" t="s">
        <v>266</v>
      </c>
      <c r="N682" t="s">
        <v>262</v>
      </c>
      <c r="O682" t="s">
        <v>362</v>
      </c>
      <c r="P682" t="s">
        <v>270</v>
      </c>
      <c r="Q682" t="s">
        <v>259</v>
      </c>
      <c r="R682" t="s">
        <v>263</v>
      </c>
      <c r="S682" t="s">
        <v>261</v>
      </c>
      <c r="T682" t="s">
        <v>265</v>
      </c>
      <c r="U682" t="s">
        <v>259</v>
      </c>
      <c r="V682" t="s">
        <v>325</v>
      </c>
      <c r="W682" t="s">
        <v>270</v>
      </c>
      <c r="X682" t="s">
        <v>265</v>
      </c>
      <c r="Y682" t="s">
        <v>265</v>
      </c>
      <c r="AA682" t="s">
        <v>265</v>
      </c>
      <c r="AB682" t="s">
        <v>322</v>
      </c>
      <c r="AC682" t="s">
        <v>265</v>
      </c>
      <c r="AD682" t="s">
        <v>396</v>
      </c>
      <c r="AE682" t="str">
        <f t="shared" si="20"/>
        <v>Andrew Wiggins</v>
      </c>
      <c r="AF682" t="str">
        <f t="shared" si="21"/>
        <v>Andrew Wiggins</v>
      </c>
      <c r="AG682" s="4">
        <f>INDEX(PlayerInfo!B:B,MATCH($AE682,PlayerInfo!$A:$A,0))</f>
        <v>34753</v>
      </c>
      <c r="AH682" t="str">
        <f>INDEX(PlayerInfo!C:C,MATCH($AE682,PlayerInfo!$A:$A,0))</f>
        <v>Toronto, ON</v>
      </c>
      <c r="AI682" t="str">
        <f>INDEX(PlayerInfo!D:D,MATCH($AE682,PlayerInfo!$A:$A,0))</f>
        <v>6'7</v>
      </c>
      <c r="AJ682">
        <f>INDEX(PlayerInfo!E:E,MATCH($AE682,PlayerInfo!$A:$A,0))</f>
        <v>197</v>
      </c>
      <c r="AK682" t="str">
        <f>INDEX(PlayerInfo!F:F,MATCH($AE682,PlayerInfo!$A:$A,0))</f>
        <v>Kansas</v>
      </c>
      <c r="AL682" t="str">
        <f>INDEX(PlayerInfo!G:G,MATCH($AE682,PlayerInfo!$A:$A,0))</f>
        <v>Rd 1, Pk 1 - CLE</v>
      </c>
    </row>
    <row r="683" spans="1:38" x14ac:dyDescent="0.25">
      <c r="A683" t="s">
        <v>70</v>
      </c>
      <c r="B683" t="s">
        <v>152</v>
      </c>
      <c r="C683" t="s">
        <v>218</v>
      </c>
      <c r="D683" t="s">
        <v>237</v>
      </c>
      <c r="E683" t="s">
        <v>255</v>
      </c>
      <c r="F683" t="s">
        <v>273</v>
      </c>
      <c r="G683" t="s">
        <v>291</v>
      </c>
      <c r="H683" t="s">
        <v>296</v>
      </c>
      <c r="I683" t="s">
        <v>300</v>
      </c>
      <c r="J683" t="s">
        <v>303</v>
      </c>
      <c r="K683" t="s">
        <v>310</v>
      </c>
      <c r="L683" t="s">
        <v>272</v>
      </c>
      <c r="M683" t="s">
        <v>259</v>
      </c>
      <c r="N683" t="s">
        <v>272</v>
      </c>
      <c r="O683" t="s">
        <v>361</v>
      </c>
      <c r="P683" t="s">
        <v>265</v>
      </c>
      <c r="Q683" t="s">
        <v>265</v>
      </c>
      <c r="R683" t="s">
        <v>264</v>
      </c>
      <c r="S683" t="s">
        <v>270</v>
      </c>
      <c r="T683" t="s">
        <v>270</v>
      </c>
      <c r="U683" t="s">
        <v>261</v>
      </c>
      <c r="V683" t="s">
        <v>325</v>
      </c>
      <c r="W683" t="s">
        <v>264</v>
      </c>
      <c r="X683" t="s">
        <v>261</v>
      </c>
      <c r="Y683" t="s">
        <v>265</v>
      </c>
      <c r="AA683" t="s">
        <v>265</v>
      </c>
      <c r="AB683" t="s">
        <v>304</v>
      </c>
      <c r="AC683" t="s">
        <v>265</v>
      </c>
      <c r="AD683" t="s">
        <v>397</v>
      </c>
      <c r="AE683" t="str">
        <f t="shared" si="20"/>
        <v>Otto Porter Jr</v>
      </c>
      <c r="AF683" t="str">
        <f t="shared" si="21"/>
        <v>Otto Porter Jr</v>
      </c>
      <c r="AG683" s="4">
        <f>INDEX(PlayerInfo!B:B,MATCH($AE683,PlayerInfo!$A:$A,0))</f>
        <v>34123</v>
      </c>
      <c r="AH683" t="str">
        <f>INDEX(PlayerInfo!C:C,MATCH($AE683,PlayerInfo!$A:$A,0))</f>
        <v>St. Louis, MO</v>
      </c>
      <c r="AI683" t="str">
        <f>INDEX(PlayerInfo!D:D,MATCH($AE683,PlayerInfo!$A:$A,0))</f>
        <v>6'8</v>
      </c>
      <c r="AJ683">
        <f>INDEX(PlayerInfo!E:E,MATCH($AE683,PlayerInfo!$A:$A,0))</f>
        <v>200</v>
      </c>
      <c r="AK683" t="str">
        <f>INDEX(PlayerInfo!F:F,MATCH($AE683,PlayerInfo!$A:$A,0))</f>
        <v>Georgetown</v>
      </c>
      <c r="AL683" t="str">
        <f>INDEX(PlayerInfo!G:G,MATCH($AE683,PlayerInfo!$A:$A,0))</f>
        <v>Rd 1, Pk 3 - WAS</v>
      </c>
    </row>
    <row r="684" spans="1:38" x14ac:dyDescent="0.25">
      <c r="A684" t="s">
        <v>70</v>
      </c>
      <c r="B684" t="s">
        <v>152</v>
      </c>
      <c r="C684" t="s">
        <v>218</v>
      </c>
      <c r="D684" t="s">
        <v>225</v>
      </c>
      <c r="E684" t="s">
        <v>243</v>
      </c>
      <c r="F684" t="s">
        <v>261</v>
      </c>
      <c r="G684" t="s">
        <v>279</v>
      </c>
      <c r="H684" t="s">
        <v>296</v>
      </c>
      <c r="I684" t="s">
        <v>300</v>
      </c>
      <c r="J684" t="s">
        <v>304</v>
      </c>
      <c r="K684" t="s">
        <v>272</v>
      </c>
      <c r="L684" t="s">
        <v>327</v>
      </c>
      <c r="M684" t="s">
        <v>259</v>
      </c>
      <c r="N684" t="s">
        <v>261</v>
      </c>
      <c r="O684" t="s">
        <v>349</v>
      </c>
      <c r="P684" t="s">
        <v>270</v>
      </c>
      <c r="Q684" t="s">
        <v>270</v>
      </c>
      <c r="R684" t="s">
        <v>265</v>
      </c>
      <c r="S684" t="s">
        <v>265</v>
      </c>
      <c r="T684" t="s">
        <v>325</v>
      </c>
      <c r="U684" t="s">
        <v>325</v>
      </c>
      <c r="V684" t="s">
        <v>259</v>
      </c>
      <c r="W684" t="s">
        <v>270</v>
      </c>
      <c r="X684" t="s">
        <v>265</v>
      </c>
      <c r="Y684" t="s">
        <v>265</v>
      </c>
      <c r="AA684" t="s">
        <v>265</v>
      </c>
      <c r="AB684" t="s">
        <v>312</v>
      </c>
      <c r="AC684" t="s">
        <v>265</v>
      </c>
      <c r="AD684" t="s">
        <v>298</v>
      </c>
      <c r="AE684" t="str">
        <f t="shared" si="20"/>
        <v>Kevon Looney</v>
      </c>
      <c r="AF684" t="str">
        <f t="shared" si="21"/>
        <v>Kevon Looney</v>
      </c>
      <c r="AG684" s="4">
        <f>INDEX(PlayerInfo!B:B,MATCH($AE684,PlayerInfo!$A:$A,0))</f>
        <v>35101</v>
      </c>
      <c r="AH684" t="str">
        <f>INDEX(PlayerInfo!C:C,MATCH($AE684,PlayerInfo!$A:$A,0))</f>
        <v>Milwaukee, WI</v>
      </c>
      <c r="AI684" t="str">
        <f>INDEX(PlayerInfo!D:D,MATCH($AE684,PlayerInfo!$A:$A,0))</f>
        <v>6'9</v>
      </c>
      <c r="AJ684">
        <f>INDEX(PlayerInfo!E:E,MATCH($AE684,PlayerInfo!$A:$A,0))</f>
        <v>222</v>
      </c>
      <c r="AK684" t="str">
        <f>INDEX(PlayerInfo!F:F,MATCH($AE684,PlayerInfo!$A:$A,0))</f>
        <v>UCLA</v>
      </c>
      <c r="AL684" t="str">
        <f>INDEX(PlayerInfo!G:G,MATCH($AE684,PlayerInfo!$A:$A,0))</f>
        <v>Rd 1, Pk 30 - GSW</v>
      </c>
    </row>
    <row r="685" spans="1:38" x14ac:dyDescent="0.25">
      <c r="A685" t="s">
        <v>70</v>
      </c>
      <c r="B685" t="s">
        <v>152</v>
      </c>
      <c r="C685" t="s">
        <v>218</v>
      </c>
      <c r="D685" t="s">
        <v>227</v>
      </c>
      <c r="E685" t="s">
        <v>245</v>
      </c>
      <c r="F685" t="s">
        <v>263</v>
      </c>
      <c r="G685" t="s">
        <v>281</v>
      </c>
      <c r="H685" t="s">
        <v>295</v>
      </c>
      <c r="I685" t="s">
        <v>299</v>
      </c>
      <c r="J685" t="s">
        <v>306</v>
      </c>
      <c r="K685" t="s">
        <v>271</v>
      </c>
      <c r="L685" t="s">
        <v>274</v>
      </c>
      <c r="M685" t="s">
        <v>266</v>
      </c>
      <c r="N685" t="s">
        <v>303</v>
      </c>
      <c r="O685" t="s">
        <v>351</v>
      </c>
      <c r="P685" t="s">
        <v>264</v>
      </c>
      <c r="Q685" t="s">
        <v>264</v>
      </c>
      <c r="R685" t="s">
        <v>261</v>
      </c>
      <c r="S685" t="s">
        <v>272</v>
      </c>
      <c r="T685" t="s">
        <v>265</v>
      </c>
      <c r="U685" t="s">
        <v>264</v>
      </c>
      <c r="V685" t="s">
        <v>261</v>
      </c>
      <c r="W685" t="s">
        <v>270</v>
      </c>
      <c r="X685" t="s">
        <v>265</v>
      </c>
      <c r="Y685" t="s">
        <v>270</v>
      </c>
      <c r="AA685" t="s">
        <v>265</v>
      </c>
      <c r="AB685" t="s">
        <v>324</v>
      </c>
      <c r="AC685" t="s">
        <v>265</v>
      </c>
      <c r="AD685" t="s">
        <v>398</v>
      </c>
      <c r="AE685" t="str">
        <f t="shared" si="20"/>
        <v>Jordan Poole</v>
      </c>
      <c r="AF685" t="str">
        <f t="shared" si="21"/>
        <v>Jordan Poole</v>
      </c>
      <c r="AG685" s="4">
        <f>INDEX(PlayerInfo!B:B,MATCH($AE685,PlayerInfo!$A:$A,0))</f>
        <v>36330</v>
      </c>
      <c r="AH685" t="str">
        <f>INDEX(PlayerInfo!C:C,MATCH($AE685,PlayerInfo!$A:$A,0))</f>
        <v>Milwaukee, WI</v>
      </c>
      <c r="AI685" t="str">
        <f>INDEX(PlayerInfo!D:D,MATCH($AE685,PlayerInfo!$A:$A,0))</f>
        <v>6'4</v>
      </c>
      <c r="AJ685">
        <f>INDEX(PlayerInfo!E:E,MATCH($AE685,PlayerInfo!$A:$A,0))</f>
        <v>194</v>
      </c>
      <c r="AK685" t="str">
        <f>INDEX(PlayerInfo!F:F,MATCH($AE685,PlayerInfo!$A:$A,0))</f>
        <v>Michigan</v>
      </c>
      <c r="AL685" t="str">
        <f>INDEX(PlayerInfo!G:G,MATCH($AE685,PlayerInfo!$A:$A,0))</f>
        <v>Rd 1, Pk 28 - GSW</v>
      </c>
    </row>
    <row r="686" spans="1:38" x14ac:dyDescent="0.25">
      <c r="A686" t="s">
        <v>70</v>
      </c>
      <c r="B686" t="s">
        <v>152</v>
      </c>
      <c r="C686" t="s">
        <v>218</v>
      </c>
      <c r="D686" t="s">
        <v>235</v>
      </c>
      <c r="E686" t="s">
        <v>253</v>
      </c>
      <c r="F686" t="s">
        <v>271</v>
      </c>
      <c r="G686" t="s">
        <v>289</v>
      </c>
      <c r="H686" t="s">
        <v>295</v>
      </c>
      <c r="I686" t="s">
        <v>299</v>
      </c>
      <c r="J686" t="s">
        <v>313</v>
      </c>
      <c r="K686" t="s">
        <v>320</v>
      </c>
      <c r="L686" t="s">
        <v>303</v>
      </c>
      <c r="M686" t="s">
        <v>317</v>
      </c>
      <c r="N686" t="s">
        <v>269</v>
      </c>
      <c r="O686" t="s">
        <v>359</v>
      </c>
      <c r="P686" t="s">
        <v>264</v>
      </c>
      <c r="Q686" t="s">
        <v>270</v>
      </c>
      <c r="R686" t="s">
        <v>259</v>
      </c>
      <c r="S686" t="s">
        <v>327</v>
      </c>
      <c r="T686" t="s">
        <v>265</v>
      </c>
      <c r="U686" t="s">
        <v>270</v>
      </c>
      <c r="V686" t="s">
        <v>270</v>
      </c>
      <c r="W686" t="s">
        <v>265</v>
      </c>
      <c r="X686" t="s">
        <v>264</v>
      </c>
      <c r="Y686" t="s">
        <v>264</v>
      </c>
      <c r="AA686" t="s">
        <v>265</v>
      </c>
      <c r="AB686" t="s">
        <v>304</v>
      </c>
      <c r="AC686" t="s">
        <v>265</v>
      </c>
      <c r="AD686" t="s">
        <v>399</v>
      </c>
      <c r="AE686" t="str">
        <f t="shared" si="20"/>
        <v>Stephen Curry</v>
      </c>
      <c r="AF686" t="str">
        <f t="shared" si="21"/>
        <v>Stephen Curry</v>
      </c>
      <c r="AG686" s="4">
        <f>INDEX(PlayerInfo!B:B,MATCH($AE686,PlayerInfo!$A:$A,0))</f>
        <v>32216</v>
      </c>
      <c r="AH686" t="str">
        <f>INDEX(PlayerInfo!C:C,MATCH($AE686,PlayerInfo!$A:$A,0))</f>
        <v>Akron, OH</v>
      </c>
      <c r="AI686" t="str">
        <f>INDEX(PlayerInfo!D:D,MATCH($AE686,PlayerInfo!$A:$A,0))</f>
        <v>6'2</v>
      </c>
      <c r="AJ686">
        <f>INDEX(PlayerInfo!E:E,MATCH($AE686,PlayerInfo!$A:$A,0))</f>
        <v>185</v>
      </c>
      <c r="AK686" t="str">
        <f>INDEX(PlayerInfo!F:F,MATCH($AE686,PlayerInfo!$A:$A,0))</f>
        <v>Davidson</v>
      </c>
      <c r="AL686" t="str">
        <f>INDEX(PlayerInfo!G:G,MATCH($AE686,PlayerInfo!$A:$A,0))</f>
        <v>Rd 1, Pk 7 - GSW</v>
      </c>
    </row>
    <row r="687" spans="1:38" x14ac:dyDescent="0.25">
      <c r="A687" t="s">
        <v>70</v>
      </c>
      <c r="B687" t="s">
        <v>152</v>
      </c>
      <c r="C687" t="s">
        <v>218</v>
      </c>
      <c r="D687" t="s">
        <v>228</v>
      </c>
      <c r="E687" t="s">
        <v>246</v>
      </c>
      <c r="F687" t="s">
        <v>264</v>
      </c>
      <c r="G687" t="s">
        <v>282</v>
      </c>
      <c r="H687" t="s">
        <v>297</v>
      </c>
      <c r="I687" t="s">
        <v>301</v>
      </c>
      <c r="J687" t="s">
        <v>314</v>
      </c>
      <c r="K687" t="s">
        <v>339</v>
      </c>
      <c r="L687" t="s">
        <v>262</v>
      </c>
      <c r="M687" t="s">
        <v>259</v>
      </c>
      <c r="N687" t="s">
        <v>266</v>
      </c>
      <c r="O687" t="s">
        <v>352</v>
      </c>
      <c r="P687" t="s">
        <v>270</v>
      </c>
      <c r="Q687" t="s">
        <v>270</v>
      </c>
      <c r="R687" t="s">
        <v>264</v>
      </c>
      <c r="S687" t="s">
        <v>259</v>
      </c>
      <c r="T687" t="s">
        <v>264</v>
      </c>
      <c r="U687" t="s">
        <v>259</v>
      </c>
      <c r="V687" t="s">
        <v>265</v>
      </c>
      <c r="W687" t="s">
        <v>264</v>
      </c>
      <c r="X687" t="s">
        <v>264</v>
      </c>
      <c r="Y687" t="s">
        <v>264</v>
      </c>
      <c r="AA687" t="s">
        <v>265</v>
      </c>
      <c r="AB687" t="s">
        <v>316</v>
      </c>
      <c r="AC687" t="s">
        <v>264</v>
      </c>
      <c r="AE687" t="str">
        <f t="shared" si="20"/>
        <v>Damion Lee</v>
      </c>
      <c r="AF687" t="str">
        <f t="shared" si="21"/>
        <v>Damion Lee</v>
      </c>
      <c r="AG687" s="4">
        <f>INDEX(PlayerInfo!B:B,MATCH($AE687,PlayerInfo!$A:$A,0))</f>
        <v>33898</v>
      </c>
      <c r="AH687" t="str">
        <f>INDEX(PlayerInfo!C:C,MATCH($AE687,PlayerInfo!$A:$A,0))</f>
        <v>Baltimore, MD</v>
      </c>
      <c r="AI687" t="str">
        <f>INDEX(PlayerInfo!D:D,MATCH($AE687,PlayerInfo!$A:$A,0))</f>
        <v>6'5</v>
      </c>
      <c r="AJ687">
        <f>INDEX(PlayerInfo!E:E,MATCH($AE687,PlayerInfo!$A:$A,0))</f>
        <v>210</v>
      </c>
      <c r="AK687" t="str">
        <f>INDEX(PlayerInfo!F:F,MATCH($AE687,PlayerInfo!$A:$A,0))</f>
        <v>Drexel/Louisville</v>
      </c>
      <c r="AL687" t="str">
        <f>INDEX(PlayerInfo!G:G,MATCH($AE687,PlayerInfo!$A:$A,0))</f>
        <v>Undrafted</v>
      </c>
    </row>
    <row r="688" spans="1:38" x14ac:dyDescent="0.25">
      <c r="A688" t="s">
        <v>70</v>
      </c>
      <c r="B688" t="s">
        <v>152</v>
      </c>
      <c r="C688" t="s">
        <v>218</v>
      </c>
      <c r="D688" t="s">
        <v>236</v>
      </c>
      <c r="E688" t="s">
        <v>254</v>
      </c>
      <c r="F688" t="s">
        <v>272</v>
      </c>
      <c r="G688" t="s">
        <v>290</v>
      </c>
      <c r="H688" t="s">
        <v>297</v>
      </c>
      <c r="I688" t="s">
        <v>301</v>
      </c>
      <c r="J688" t="s">
        <v>327</v>
      </c>
      <c r="K688" t="s">
        <v>324</v>
      </c>
      <c r="L688" t="s">
        <v>261</v>
      </c>
      <c r="M688" t="s">
        <v>264</v>
      </c>
      <c r="N688" t="s">
        <v>263</v>
      </c>
      <c r="O688" t="s">
        <v>360</v>
      </c>
      <c r="P688" t="s">
        <v>270</v>
      </c>
      <c r="Q688" t="s">
        <v>270</v>
      </c>
      <c r="R688" t="s">
        <v>264</v>
      </c>
      <c r="S688" t="s">
        <v>270</v>
      </c>
      <c r="T688" t="s">
        <v>265</v>
      </c>
      <c r="U688" t="s">
        <v>265</v>
      </c>
      <c r="V688" t="s">
        <v>263</v>
      </c>
      <c r="W688" t="s">
        <v>265</v>
      </c>
      <c r="X688" t="s">
        <v>259</v>
      </c>
      <c r="Y688" t="s">
        <v>264</v>
      </c>
      <c r="AA688" t="s">
        <v>264</v>
      </c>
      <c r="AB688" t="s">
        <v>310</v>
      </c>
      <c r="AC688" t="s">
        <v>265</v>
      </c>
      <c r="AE688" t="str">
        <f t="shared" si="20"/>
        <v>Andre Iguodala</v>
      </c>
      <c r="AF688" t="str">
        <f t="shared" si="21"/>
        <v>Andre Iguodala</v>
      </c>
      <c r="AG688" s="4">
        <f>INDEX(PlayerInfo!B:B,MATCH($AE688,PlayerInfo!$A:$A,0))</f>
        <v>30709</v>
      </c>
      <c r="AH688" t="str">
        <f>INDEX(PlayerInfo!C:C,MATCH($AE688,PlayerInfo!$A:$A,0))</f>
        <v>Springfield, IL</v>
      </c>
      <c r="AI688" t="str">
        <f>INDEX(PlayerInfo!D:D,MATCH($AE688,PlayerInfo!$A:$A,0))</f>
        <v>6'6</v>
      </c>
      <c r="AJ688">
        <f>INDEX(PlayerInfo!E:E,MATCH($AE688,PlayerInfo!$A:$A,0))</f>
        <v>215</v>
      </c>
      <c r="AK688" t="str">
        <f>INDEX(PlayerInfo!F:F,MATCH($AE688,PlayerInfo!$A:$A,0))</f>
        <v>Arizona</v>
      </c>
      <c r="AL688" t="str">
        <f>INDEX(PlayerInfo!G:G,MATCH($AE688,PlayerInfo!$A:$A,0))</f>
        <v>Rd 1, Pk 9 - PHI</v>
      </c>
    </row>
    <row r="689" spans="1:38" x14ac:dyDescent="0.25">
      <c r="A689" t="s">
        <v>70</v>
      </c>
      <c r="B689" t="s">
        <v>152</v>
      </c>
      <c r="C689" t="s">
        <v>218</v>
      </c>
      <c r="D689" t="s">
        <v>230</v>
      </c>
      <c r="E689" t="s">
        <v>248</v>
      </c>
      <c r="F689" t="s">
        <v>266</v>
      </c>
      <c r="G689" t="s">
        <v>284</v>
      </c>
      <c r="H689" t="s">
        <v>296</v>
      </c>
      <c r="I689" t="s">
        <v>300</v>
      </c>
      <c r="J689" t="s">
        <v>260</v>
      </c>
      <c r="K689" t="s">
        <v>341</v>
      </c>
      <c r="L689" t="s">
        <v>325</v>
      </c>
      <c r="M689" t="s">
        <v>263</v>
      </c>
      <c r="N689" t="s">
        <v>261</v>
      </c>
      <c r="O689" t="s">
        <v>354</v>
      </c>
      <c r="P689" t="s">
        <v>265</v>
      </c>
      <c r="Q689" t="s">
        <v>265</v>
      </c>
      <c r="R689" t="s">
        <v>265</v>
      </c>
      <c r="S689" t="s">
        <v>270</v>
      </c>
      <c r="T689" t="s">
        <v>265</v>
      </c>
      <c r="U689" t="s">
        <v>262</v>
      </c>
      <c r="V689" t="s">
        <v>317</v>
      </c>
      <c r="W689" t="s">
        <v>270</v>
      </c>
      <c r="X689" t="s">
        <v>265</v>
      </c>
      <c r="Y689" t="s">
        <v>265</v>
      </c>
      <c r="AA689" t="s">
        <v>264</v>
      </c>
      <c r="AB689" t="s">
        <v>314</v>
      </c>
      <c r="AC689" t="s">
        <v>264</v>
      </c>
      <c r="AE689" t="str">
        <f t="shared" si="20"/>
        <v>Nemanja Bjelica</v>
      </c>
      <c r="AF689" t="str">
        <f t="shared" si="21"/>
        <v>Nemanja Bjelica</v>
      </c>
      <c r="AG689" s="4">
        <f>INDEX(PlayerInfo!B:B,MATCH($AE689,PlayerInfo!$A:$A,0))</f>
        <v>32272</v>
      </c>
      <c r="AH689" t="str">
        <f>INDEX(PlayerInfo!C:C,MATCH($AE689,PlayerInfo!$A:$A,0))</f>
        <v>Belgrade, Serbia</v>
      </c>
      <c r="AI689" t="str">
        <f>INDEX(PlayerInfo!D:D,MATCH($AE689,PlayerInfo!$A:$A,0))</f>
        <v>6'9</v>
      </c>
      <c r="AJ689">
        <f>INDEX(PlayerInfo!E:E,MATCH($AE689,PlayerInfo!$A:$A,0))</f>
        <v>234</v>
      </c>
      <c r="AK689" t="str">
        <f>INDEX(PlayerInfo!F:F,MATCH($AE689,PlayerInfo!$A:$A,0))</f>
        <v>-</v>
      </c>
      <c r="AL689" t="str">
        <f>INDEX(PlayerInfo!G:G,MATCH($AE689,PlayerInfo!$A:$A,0))</f>
        <v>Rd 2, Pk 35 - WAS</v>
      </c>
    </row>
    <row r="690" spans="1:38" x14ac:dyDescent="0.25">
      <c r="A690" t="s">
        <v>70</v>
      </c>
      <c r="B690" t="s">
        <v>152</v>
      </c>
      <c r="C690" t="s">
        <v>218</v>
      </c>
      <c r="D690" t="s">
        <v>231</v>
      </c>
      <c r="E690" t="s">
        <v>249</v>
      </c>
      <c r="F690" t="s">
        <v>267</v>
      </c>
      <c r="G690" t="s">
        <v>285</v>
      </c>
      <c r="H690" t="s">
        <v>296</v>
      </c>
      <c r="I690" t="s">
        <v>300</v>
      </c>
      <c r="J690" t="s">
        <v>311</v>
      </c>
      <c r="K690" t="s">
        <v>318</v>
      </c>
      <c r="L690" t="s">
        <v>311</v>
      </c>
      <c r="M690" t="s">
        <v>327</v>
      </c>
      <c r="N690" t="s">
        <v>310</v>
      </c>
      <c r="O690" t="s">
        <v>355</v>
      </c>
      <c r="P690" t="s">
        <v>263</v>
      </c>
      <c r="Q690" t="s">
        <v>259</v>
      </c>
      <c r="R690" t="s">
        <v>270</v>
      </c>
      <c r="S690" t="s">
        <v>259</v>
      </c>
      <c r="T690" t="s">
        <v>265</v>
      </c>
      <c r="U690" t="s">
        <v>263</v>
      </c>
      <c r="V690" t="s">
        <v>263</v>
      </c>
      <c r="W690" t="s">
        <v>261</v>
      </c>
      <c r="X690" t="s">
        <v>264</v>
      </c>
      <c r="Y690" t="s">
        <v>265</v>
      </c>
      <c r="AA690" t="s">
        <v>263</v>
      </c>
      <c r="AB690" t="s">
        <v>274</v>
      </c>
      <c r="AC690" t="s">
        <v>264</v>
      </c>
      <c r="AE690" t="str">
        <f t="shared" si="20"/>
        <v>Jonathan Kuminga</v>
      </c>
      <c r="AF690" t="str">
        <f t="shared" si="21"/>
        <v>Jonathan Kuminga</v>
      </c>
      <c r="AG690" s="4">
        <f>INDEX(PlayerInfo!B:B,MATCH($AE690,PlayerInfo!$A:$A,0))</f>
        <v>37535</v>
      </c>
      <c r="AH690" t="str">
        <f>INDEX(PlayerInfo!C:C,MATCH($AE690,PlayerInfo!$A:$A,0))</f>
        <v>Goma, DR Congo</v>
      </c>
      <c r="AI690" t="str">
        <f>INDEX(PlayerInfo!D:D,MATCH($AE690,PlayerInfo!$A:$A,0))</f>
        <v>6'7</v>
      </c>
      <c r="AJ690">
        <f>INDEX(PlayerInfo!E:E,MATCH($AE690,PlayerInfo!$A:$A,0))</f>
        <v>225</v>
      </c>
      <c r="AK690" t="str">
        <f>INDEX(PlayerInfo!F:F,MATCH($AE690,PlayerInfo!$A:$A,0))</f>
        <v>NBA G League</v>
      </c>
      <c r="AL690" t="str">
        <f>INDEX(PlayerInfo!G:G,MATCH($AE690,PlayerInfo!$A:$A,0))</f>
        <v>Rd 1, Pk 7 - GSW</v>
      </c>
    </row>
    <row r="691" spans="1:38" x14ac:dyDescent="0.25">
      <c r="A691" t="s">
        <v>70</v>
      </c>
      <c r="B691" t="s">
        <v>152</v>
      </c>
      <c r="C691" t="s">
        <v>218</v>
      </c>
      <c r="D691" t="s">
        <v>232</v>
      </c>
      <c r="E691" t="s">
        <v>250</v>
      </c>
      <c r="F691" t="s">
        <v>268</v>
      </c>
      <c r="G691" t="s">
        <v>286</v>
      </c>
      <c r="H691" t="s">
        <v>296</v>
      </c>
      <c r="I691" t="s">
        <v>300</v>
      </c>
      <c r="J691" t="s">
        <v>305</v>
      </c>
      <c r="K691" t="s">
        <v>325</v>
      </c>
      <c r="L691" t="s">
        <v>317</v>
      </c>
      <c r="M691" t="s">
        <v>263</v>
      </c>
      <c r="N691" t="s">
        <v>325</v>
      </c>
      <c r="O691" t="s">
        <v>356</v>
      </c>
      <c r="P691" t="s">
        <v>265</v>
      </c>
      <c r="Q691" t="s">
        <v>265</v>
      </c>
      <c r="R691" t="s">
        <v>264</v>
      </c>
      <c r="S691" t="s">
        <v>263</v>
      </c>
      <c r="T691" t="s">
        <v>265</v>
      </c>
      <c r="U691" t="s">
        <v>264</v>
      </c>
      <c r="V691" t="s">
        <v>264</v>
      </c>
      <c r="W691" t="s">
        <v>264</v>
      </c>
      <c r="X691" t="s">
        <v>265</v>
      </c>
      <c r="Y691" t="s">
        <v>264</v>
      </c>
      <c r="AA691" t="s">
        <v>265</v>
      </c>
      <c r="AB691" t="s">
        <v>266</v>
      </c>
      <c r="AC691" t="s">
        <v>264</v>
      </c>
      <c r="AE691" t="str">
        <f t="shared" si="20"/>
        <v>Juan Toscano-Anderson</v>
      </c>
      <c r="AF691" t="str">
        <f t="shared" si="21"/>
        <v>Juan Toscano-Anderson</v>
      </c>
      <c r="AG691" s="4">
        <f>INDEX(PlayerInfo!B:B,MATCH($AE691,PlayerInfo!$A:$A,0))</f>
        <v>34069</v>
      </c>
      <c r="AH691" t="str">
        <f>INDEX(PlayerInfo!C:C,MATCH($AE691,PlayerInfo!$A:$A,0))</f>
        <v>Oakland, CA</v>
      </c>
      <c r="AI691" t="str">
        <f>INDEX(PlayerInfo!D:D,MATCH($AE691,PlayerInfo!$A:$A,0))</f>
        <v>6'6</v>
      </c>
      <c r="AJ691">
        <f>INDEX(PlayerInfo!E:E,MATCH($AE691,PlayerInfo!$A:$A,0))</f>
        <v>209</v>
      </c>
      <c r="AK691" t="str">
        <f>INDEX(PlayerInfo!F:F,MATCH($AE691,PlayerInfo!$A:$A,0))</f>
        <v>Marquette</v>
      </c>
      <c r="AL691" t="str">
        <f>INDEX(PlayerInfo!G:G,MATCH($AE691,PlayerInfo!$A:$A,0))</f>
        <v>Undrafted</v>
      </c>
    </row>
    <row r="692" spans="1:38" x14ac:dyDescent="0.25">
      <c r="A692" t="s">
        <v>70</v>
      </c>
      <c r="B692" t="s">
        <v>152</v>
      </c>
      <c r="C692" t="s">
        <v>218</v>
      </c>
      <c r="D692" t="s">
        <v>234</v>
      </c>
      <c r="E692" t="s">
        <v>252</v>
      </c>
      <c r="F692" t="s">
        <v>270</v>
      </c>
      <c r="G692" t="s">
        <v>288</v>
      </c>
      <c r="H692" t="s">
        <v>295</v>
      </c>
      <c r="I692" t="s">
        <v>299</v>
      </c>
      <c r="J692" t="s">
        <v>310</v>
      </c>
      <c r="K692" t="s">
        <v>265</v>
      </c>
      <c r="L692" t="s">
        <v>263</v>
      </c>
      <c r="M692" t="s">
        <v>264</v>
      </c>
      <c r="N692" t="s">
        <v>264</v>
      </c>
      <c r="O692" t="s">
        <v>358</v>
      </c>
      <c r="P692" t="s">
        <v>265</v>
      </c>
      <c r="Q692" t="s">
        <v>265</v>
      </c>
      <c r="R692" t="s">
        <v>264</v>
      </c>
      <c r="S692" t="s">
        <v>264</v>
      </c>
      <c r="T692" t="s">
        <v>265</v>
      </c>
      <c r="U692" t="s">
        <v>264</v>
      </c>
      <c r="V692" t="s">
        <v>270</v>
      </c>
      <c r="W692" t="s">
        <v>264</v>
      </c>
      <c r="X692" t="s">
        <v>265</v>
      </c>
      <c r="Y692" t="s">
        <v>264</v>
      </c>
      <c r="AA692" t="s">
        <v>265</v>
      </c>
      <c r="AB692" t="s">
        <v>270</v>
      </c>
      <c r="AC692" t="s">
        <v>264</v>
      </c>
      <c r="AE692" t="str">
        <f t="shared" si="20"/>
        <v>Chris Chiozza</v>
      </c>
      <c r="AF692" t="str">
        <f t="shared" si="21"/>
        <v>Chris Chiozza</v>
      </c>
      <c r="AG692" s="4">
        <f>INDEX(PlayerInfo!B:B,MATCH($AE692,PlayerInfo!$A:$A,0))</f>
        <v>35024</v>
      </c>
      <c r="AH692" t="str">
        <f>INDEX(PlayerInfo!C:C,MATCH($AE692,PlayerInfo!$A:$A,0))</f>
        <v>Memphis, TN</v>
      </c>
      <c r="AI692" t="str">
        <f>INDEX(PlayerInfo!D:D,MATCH($AE692,PlayerInfo!$A:$A,0))</f>
        <v>5'11</v>
      </c>
      <c r="AJ692">
        <f>INDEX(PlayerInfo!E:E,MATCH($AE692,PlayerInfo!$A:$A,0))</f>
        <v>175</v>
      </c>
      <c r="AK692" t="str">
        <f>INDEX(PlayerInfo!F:F,MATCH($AE692,PlayerInfo!$A:$A,0))</f>
        <v>Florida</v>
      </c>
      <c r="AL692" t="str">
        <f>INDEX(PlayerInfo!G:G,MATCH($AE692,PlayerInfo!$A:$A,0))</f>
        <v>Undrafted</v>
      </c>
    </row>
    <row r="693" spans="1:38" x14ac:dyDescent="0.25">
      <c r="A693" t="s">
        <v>70</v>
      </c>
      <c r="B693" t="s">
        <v>152</v>
      </c>
      <c r="C693" t="s">
        <v>218</v>
      </c>
      <c r="D693" t="s">
        <v>224</v>
      </c>
      <c r="E693" t="s">
        <v>242</v>
      </c>
      <c r="F693" t="s">
        <v>260</v>
      </c>
      <c r="G693" t="s">
        <v>278</v>
      </c>
      <c r="H693" t="s">
        <v>296</v>
      </c>
      <c r="I693" t="s">
        <v>300</v>
      </c>
      <c r="J693" t="s">
        <v>265</v>
      </c>
      <c r="K693" t="s">
        <v>265</v>
      </c>
      <c r="L693" t="s">
        <v>265</v>
      </c>
      <c r="M693" t="s">
        <v>265</v>
      </c>
      <c r="N693" t="s">
        <v>265</v>
      </c>
      <c r="O693" t="s">
        <v>348</v>
      </c>
      <c r="P693" t="s">
        <v>265</v>
      </c>
      <c r="Q693" t="s">
        <v>265</v>
      </c>
      <c r="R693" t="s">
        <v>265</v>
      </c>
      <c r="S693" t="s">
        <v>265</v>
      </c>
      <c r="T693" t="s">
        <v>265</v>
      </c>
      <c r="U693" t="s">
        <v>265</v>
      </c>
      <c r="V693" t="s">
        <v>265</v>
      </c>
      <c r="W693" t="s">
        <v>265</v>
      </c>
      <c r="X693" t="s">
        <v>265</v>
      </c>
      <c r="Y693" t="s">
        <v>265</v>
      </c>
      <c r="AA693" t="s">
        <v>265</v>
      </c>
      <c r="AB693" t="s">
        <v>265</v>
      </c>
      <c r="AC693" t="s">
        <v>265</v>
      </c>
      <c r="AE693" t="str">
        <f t="shared" si="20"/>
        <v>Draymond Green</v>
      </c>
      <c r="AF693" t="str">
        <f t="shared" si="21"/>
        <v>Draymond Green</v>
      </c>
      <c r="AG693" s="4">
        <f>INDEX(PlayerInfo!B:B,MATCH($AE693,PlayerInfo!$A:$A,0))</f>
        <v>32936</v>
      </c>
      <c r="AH693" t="str">
        <f>INDEX(PlayerInfo!C:C,MATCH($AE693,PlayerInfo!$A:$A,0))</f>
        <v>Saginaw, MI</v>
      </c>
      <c r="AI693" t="str">
        <f>INDEX(PlayerInfo!D:D,MATCH($AE693,PlayerInfo!$A:$A,0))</f>
        <v>6'6</v>
      </c>
      <c r="AJ693">
        <f>INDEX(PlayerInfo!E:E,MATCH($AE693,PlayerInfo!$A:$A,0))</f>
        <v>230</v>
      </c>
      <c r="AK693" t="str">
        <f>INDEX(PlayerInfo!F:F,MATCH($AE693,PlayerInfo!$A:$A,0))</f>
        <v>Michigan State</v>
      </c>
      <c r="AL693" t="str">
        <f>INDEX(PlayerInfo!G:G,MATCH($AE693,PlayerInfo!$A:$A,0))</f>
        <v>Rd 2, Pk 35 - GSW</v>
      </c>
    </row>
    <row r="694" spans="1:38" x14ac:dyDescent="0.25">
      <c r="A694" t="s">
        <v>70</v>
      </c>
      <c r="B694" t="s">
        <v>152</v>
      </c>
      <c r="C694" t="s">
        <v>218</v>
      </c>
      <c r="D694" t="s">
        <v>223</v>
      </c>
      <c r="E694" t="s">
        <v>241</v>
      </c>
      <c r="F694" t="s">
        <v>259</v>
      </c>
      <c r="G694" t="s">
        <v>277</v>
      </c>
      <c r="H694" t="s">
        <v>295</v>
      </c>
      <c r="I694" t="s">
        <v>299</v>
      </c>
      <c r="J694" t="s">
        <v>265</v>
      </c>
      <c r="K694" t="s">
        <v>265</v>
      </c>
      <c r="L694" t="s">
        <v>265</v>
      </c>
      <c r="M694" t="s">
        <v>265</v>
      </c>
      <c r="N694" t="s">
        <v>265</v>
      </c>
      <c r="O694" t="s">
        <v>347</v>
      </c>
      <c r="P694" t="s">
        <v>265</v>
      </c>
      <c r="Q694" t="s">
        <v>265</v>
      </c>
      <c r="R694" t="s">
        <v>265</v>
      </c>
      <c r="S694" t="s">
        <v>265</v>
      </c>
      <c r="T694" t="s">
        <v>265</v>
      </c>
      <c r="U694" t="s">
        <v>265</v>
      </c>
      <c r="V694" t="s">
        <v>265</v>
      </c>
      <c r="W694" t="s">
        <v>265</v>
      </c>
      <c r="X694" t="s">
        <v>265</v>
      </c>
      <c r="Y694" t="s">
        <v>265</v>
      </c>
      <c r="AA694" t="s">
        <v>265</v>
      </c>
      <c r="AB694" t="s">
        <v>265</v>
      </c>
      <c r="AC694" t="s">
        <v>265</v>
      </c>
      <c r="AE694" t="str">
        <f t="shared" si="20"/>
        <v>Moses Moody</v>
      </c>
      <c r="AF694" t="str">
        <f t="shared" si="21"/>
        <v>Moses Moody</v>
      </c>
      <c r="AG694" s="4">
        <f>INDEX(PlayerInfo!B:B,MATCH($AE694,PlayerInfo!$A:$A,0))</f>
        <v>37407</v>
      </c>
      <c r="AH694" t="str">
        <f>INDEX(PlayerInfo!C:C,MATCH($AE694,PlayerInfo!$A:$A,0))</f>
        <v>Little Rock, AK</v>
      </c>
      <c r="AI694" t="str">
        <f>INDEX(PlayerInfo!D:D,MATCH($AE694,PlayerInfo!$A:$A,0))</f>
        <v>6'5</v>
      </c>
      <c r="AJ694">
        <f>INDEX(PlayerInfo!E:E,MATCH($AE694,PlayerInfo!$A:$A,0))</f>
        <v>211</v>
      </c>
      <c r="AK694" t="str">
        <f>INDEX(PlayerInfo!F:F,MATCH($AE694,PlayerInfo!$A:$A,0))</f>
        <v>Arkansas</v>
      </c>
      <c r="AL694" t="str">
        <f>INDEX(PlayerInfo!G:G,MATCH($AE694,PlayerInfo!$A:$A,0))</f>
        <v>Rd 1, Pk 14 - GSW</v>
      </c>
    </row>
    <row r="695" spans="1:38" x14ac:dyDescent="0.25">
      <c r="A695" t="s">
        <v>70</v>
      </c>
      <c r="B695" t="s">
        <v>152</v>
      </c>
      <c r="C695" t="s">
        <v>218</v>
      </c>
      <c r="D695" t="s">
        <v>229</v>
      </c>
      <c r="E695" t="s">
        <v>247</v>
      </c>
      <c r="F695" t="s">
        <v>265</v>
      </c>
      <c r="G695" t="s">
        <v>283</v>
      </c>
      <c r="H695" t="s">
        <v>295</v>
      </c>
      <c r="I695" t="s">
        <v>299</v>
      </c>
      <c r="J695" t="s">
        <v>265</v>
      </c>
      <c r="K695" t="s">
        <v>265</v>
      </c>
      <c r="L695" t="s">
        <v>265</v>
      </c>
      <c r="M695" t="s">
        <v>265</v>
      </c>
      <c r="N695" t="s">
        <v>265</v>
      </c>
      <c r="O695" t="s">
        <v>353</v>
      </c>
      <c r="P695" t="s">
        <v>265</v>
      </c>
      <c r="Q695" t="s">
        <v>265</v>
      </c>
      <c r="R695" t="s">
        <v>265</v>
      </c>
      <c r="S695" t="s">
        <v>265</v>
      </c>
      <c r="T695" t="s">
        <v>265</v>
      </c>
      <c r="U695" t="s">
        <v>265</v>
      </c>
      <c r="V695" t="s">
        <v>265</v>
      </c>
      <c r="W695" t="s">
        <v>265</v>
      </c>
      <c r="X695" t="s">
        <v>265</v>
      </c>
      <c r="Y695" t="s">
        <v>265</v>
      </c>
      <c r="AA695" t="s">
        <v>265</v>
      </c>
      <c r="AB695" t="s">
        <v>265</v>
      </c>
      <c r="AC695" t="s">
        <v>265</v>
      </c>
      <c r="AE695" t="str">
        <f t="shared" si="20"/>
        <v>Gary Payton Ii</v>
      </c>
      <c r="AF695" t="str">
        <f t="shared" si="21"/>
        <v>Gary Payton II</v>
      </c>
      <c r="AG695" s="4">
        <f>INDEX(PlayerInfo!B:B,MATCH($AE695,PlayerInfo!$A:$A,0))</f>
        <v>33939</v>
      </c>
      <c r="AH695" t="str">
        <f>INDEX(PlayerInfo!C:C,MATCH($AE695,PlayerInfo!$A:$A,0))</f>
        <v>Seattle, WA</v>
      </c>
      <c r="AI695" t="str">
        <f>INDEX(PlayerInfo!D:D,MATCH($AE695,PlayerInfo!$A:$A,0))</f>
        <v>6'3</v>
      </c>
      <c r="AJ695">
        <f>INDEX(PlayerInfo!E:E,MATCH($AE695,PlayerInfo!$A:$A,0))</f>
        <v>195</v>
      </c>
      <c r="AK695" t="str">
        <f>INDEX(PlayerInfo!F:F,MATCH($AE695,PlayerInfo!$A:$A,0))</f>
        <v>Salt Lake CC/Oregon State</v>
      </c>
      <c r="AL695" t="str">
        <f>INDEX(PlayerInfo!G:G,MATCH($AE695,PlayerInfo!$A:$A,0))</f>
        <v>Undrafted</v>
      </c>
    </row>
    <row r="696" spans="1:38" x14ac:dyDescent="0.25">
      <c r="A696" t="s">
        <v>70</v>
      </c>
      <c r="B696" t="s">
        <v>152</v>
      </c>
      <c r="C696" t="s">
        <v>218</v>
      </c>
      <c r="D696" t="s">
        <v>226</v>
      </c>
      <c r="E696" t="s">
        <v>244</v>
      </c>
      <c r="F696" t="s">
        <v>262</v>
      </c>
      <c r="G696" t="s">
        <v>280</v>
      </c>
      <c r="H696" t="s">
        <v>295</v>
      </c>
      <c r="I696" t="s">
        <v>299</v>
      </c>
      <c r="J696" t="s">
        <v>265</v>
      </c>
      <c r="K696" t="s">
        <v>265</v>
      </c>
      <c r="L696" t="s">
        <v>265</v>
      </c>
      <c r="M696" t="s">
        <v>265</v>
      </c>
      <c r="N696" t="s">
        <v>265</v>
      </c>
      <c r="O696" t="s">
        <v>350</v>
      </c>
      <c r="P696" t="s">
        <v>265</v>
      </c>
      <c r="Q696" t="s">
        <v>265</v>
      </c>
      <c r="R696" t="s">
        <v>265</v>
      </c>
      <c r="S696" t="s">
        <v>265</v>
      </c>
      <c r="T696" t="s">
        <v>265</v>
      </c>
      <c r="U696" t="s">
        <v>265</v>
      </c>
      <c r="V696" t="s">
        <v>265</v>
      </c>
      <c r="W696" t="s">
        <v>265</v>
      </c>
      <c r="X696" t="s">
        <v>265</v>
      </c>
      <c r="Y696" t="s">
        <v>265</v>
      </c>
      <c r="AA696" t="s">
        <v>265</v>
      </c>
      <c r="AB696" t="s">
        <v>265</v>
      </c>
      <c r="AC696" t="s">
        <v>265</v>
      </c>
      <c r="AE696" t="str">
        <f t="shared" si="20"/>
        <v>Klay Thompson</v>
      </c>
      <c r="AF696" t="str">
        <f t="shared" si="21"/>
        <v>Klay Thompson</v>
      </c>
      <c r="AG696" s="4">
        <f>INDEX(PlayerInfo!B:B,MATCH($AE696,PlayerInfo!$A:$A,0))</f>
        <v>32912</v>
      </c>
      <c r="AH696" t="str">
        <f>INDEX(PlayerInfo!C:C,MATCH($AE696,PlayerInfo!$A:$A,0))</f>
        <v>Los Angeles, CA</v>
      </c>
      <c r="AI696" t="str">
        <f>INDEX(PlayerInfo!D:D,MATCH($AE696,PlayerInfo!$A:$A,0))</f>
        <v>6'6</v>
      </c>
      <c r="AJ696">
        <f>INDEX(PlayerInfo!E:E,MATCH($AE696,PlayerInfo!$A:$A,0))</f>
        <v>220</v>
      </c>
      <c r="AK696" t="str">
        <f>INDEX(PlayerInfo!F:F,MATCH($AE696,PlayerInfo!$A:$A,0))</f>
        <v>Washington State</v>
      </c>
      <c r="AL696" t="str">
        <f>INDEX(PlayerInfo!G:G,MATCH($AE696,PlayerInfo!$A:$A,0))</f>
        <v>Rd 1, Pk 11 - GSW</v>
      </c>
    </row>
    <row r="697" spans="1:38" x14ac:dyDescent="0.25">
      <c r="A697" t="s">
        <v>70</v>
      </c>
      <c r="B697" t="s">
        <v>152</v>
      </c>
      <c r="C697" t="s">
        <v>218</v>
      </c>
      <c r="D697" t="s">
        <v>233</v>
      </c>
      <c r="E697" t="s">
        <v>251</v>
      </c>
      <c r="F697" t="s">
        <v>269</v>
      </c>
      <c r="G697" t="s">
        <v>287</v>
      </c>
      <c r="H697" t="s">
        <v>295</v>
      </c>
      <c r="I697" t="s">
        <v>299</v>
      </c>
      <c r="J697" t="s">
        <v>265</v>
      </c>
      <c r="K697" t="s">
        <v>265</v>
      </c>
      <c r="L697" t="s">
        <v>265</v>
      </c>
      <c r="M697" t="s">
        <v>265</v>
      </c>
      <c r="N697" t="s">
        <v>265</v>
      </c>
      <c r="O697" t="s">
        <v>357</v>
      </c>
      <c r="P697" t="s">
        <v>265</v>
      </c>
      <c r="Q697" t="s">
        <v>265</v>
      </c>
      <c r="R697" t="s">
        <v>265</v>
      </c>
      <c r="S697" t="s">
        <v>265</v>
      </c>
      <c r="T697" t="s">
        <v>265</v>
      </c>
      <c r="U697" t="s">
        <v>265</v>
      </c>
      <c r="V697" t="s">
        <v>265</v>
      </c>
      <c r="W697" t="s">
        <v>265</v>
      </c>
      <c r="X697" t="s">
        <v>265</v>
      </c>
      <c r="Y697" t="s">
        <v>265</v>
      </c>
      <c r="AA697" t="s">
        <v>265</v>
      </c>
      <c r="AB697" t="s">
        <v>265</v>
      </c>
      <c r="AC697" t="s">
        <v>265</v>
      </c>
      <c r="AE697" t="str">
        <f t="shared" si="20"/>
        <v>Quinndary Weatherspoon</v>
      </c>
      <c r="AF697" t="str">
        <f t="shared" si="21"/>
        <v>Quinndary Weatherspoon</v>
      </c>
      <c r="AG697" s="4">
        <f>INDEX(PlayerInfo!B:B,MATCH($AE697,PlayerInfo!$A:$A,0))</f>
        <v>35318</v>
      </c>
      <c r="AH697" t="str">
        <f>INDEX(PlayerInfo!C:C,MATCH($AE697,PlayerInfo!$A:$A,0))</f>
        <v>Canton, Mississippi</v>
      </c>
      <c r="AI697" t="str">
        <f>INDEX(PlayerInfo!D:D,MATCH($AE697,PlayerInfo!$A:$A,0))</f>
        <v>6'3</v>
      </c>
      <c r="AJ697">
        <f>INDEX(PlayerInfo!E:E,MATCH($AE697,PlayerInfo!$A:$A,0))</f>
        <v>205</v>
      </c>
      <c r="AK697" t="str">
        <f>INDEX(PlayerInfo!F:F,MATCH($AE697,PlayerInfo!$A:$A,0))</f>
        <v>Mississippi State</v>
      </c>
      <c r="AL697" t="str">
        <f>INDEX(PlayerInfo!G:G,MATCH($AE697,PlayerInfo!$A:$A,0))</f>
        <v>Rd 2, Pk 49 - SAS</v>
      </c>
    </row>
    <row r="698" spans="1:38" x14ac:dyDescent="0.25">
      <c r="A698" t="s">
        <v>70</v>
      </c>
      <c r="B698" t="s">
        <v>152</v>
      </c>
      <c r="C698" t="s">
        <v>218</v>
      </c>
      <c r="D698" t="s">
        <v>239</v>
      </c>
      <c r="E698" t="s">
        <v>257</v>
      </c>
      <c r="F698" t="s">
        <v>275</v>
      </c>
      <c r="G698" t="s">
        <v>293</v>
      </c>
      <c r="H698" t="s">
        <v>298</v>
      </c>
      <c r="I698" t="s">
        <v>302</v>
      </c>
      <c r="J698" t="s">
        <v>265</v>
      </c>
      <c r="K698" t="s">
        <v>265</v>
      </c>
      <c r="L698" t="s">
        <v>265</v>
      </c>
      <c r="M698" t="s">
        <v>265</v>
      </c>
      <c r="N698" t="s">
        <v>265</v>
      </c>
      <c r="O698" t="s">
        <v>363</v>
      </c>
      <c r="P698" t="s">
        <v>265</v>
      </c>
      <c r="Q698" t="s">
        <v>265</v>
      </c>
      <c r="R698" t="s">
        <v>265</v>
      </c>
      <c r="S698" t="s">
        <v>265</v>
      </c>
      <c r="T698" t="s">
        <v>265</v>
      </c>
      <c r="U698" t="s">
        <v>265</v>
      </c>
      <c r="V698" t="s">
        <v>265</v>
      </c>
      <c r="W698" t="s">
        <v>265</v>
      </c>
      <c r="X698" t="s">
        <v>265</v>
      </c>
      <c r="Y698" t="s">
        <v>265</v>
      </c>
      <c r="AA698" t="s">
        <v>265</v>
      </c>
      <c r="AB698" t="s">
        <v>265</v>
      </c>
      <c r="AC698" t="s">
        <v>265</v>
      </c>
      <c r="AE698" t="str">
        <f t="shared" si="20"/>
        <v>James Wiseman</v>
      </c>
      <c r="AF698" t="str">
        <f t="shared" si="21"/>
        <v>James Wiseman</v>
      </c>
      <c r="AG698" s="4">
        <f>INDEX(PlayerInfo!B:B,MATCH($AE698,PlayerInfo!$A:$A,0))</f>
        <v>36981</v>
      </c>
      <c r="AH698" t="str">
        <f>INDEX(PlayerInfo!C:C,MATCH($AE698,PlayerInfo!$A:$A,0))</f>
        <v>Nashville, TN</v>
      </c>
      <c r="AI698" t="str">
        <f>INDEX(PlayerInfo!D:D,MATCH($AE698,PlayerInfo!$A:$A,0))</f>
        <v>7'0</v>
      </c>
      <c r="AJ698">
        <f>INDEX(PlayerInfo!E:E,MATCH($AE698,PlayerInfo!$A:$A,0))</f>
        <v>240</v>
      </c>
      <c r="AK698" t="str">
        <f>INDEX(PlayerInfo!F:F,MATCH($AE698,PlayerInfo!$A:$A,0))</f>
        <v>Memphis</v>
      </c>
      <c r="AL698" t="str">
        <f>INDEX(PlayerInfo!G:G,MATCH($AE698,PlayerInfo!$A:$A,0))</f>
        <v>Rd 1, Pk 2 - GSW</v>
      </c>
    </row>
    <row r="699" spans="1:38" x14ac:dyDescent="0.25">
      <c r="A699" t="s">
        <v>71</v>
      </c>
      <c r="B699" t="s">
        <v>153</v>
      </c>
      <c r="C699" t="s">
        <v>206</v>
      </c>
      <c r="D699" t="s">
        <v>226</v>
      </c>
      <c r="E699" t="s">
        <v>244</v>
      </c>
      <c r="F699" t="s">
        <v>262</v>
      </c>
      <c r="G699" t="s">
        <v>280</v>
      </c>
      <c r="H699" t="s">
        <v>295</v>
      </c>
      <c r="I699" t="s">
        <v>299</v>
      </c>
      <c r="J699" t="s">
        <v>316</v>
      </c>
      <c r="K699" t="s">
        <v>308</v>
      </c>
      <c r="L699" t="s">
        <v>262</v>
      </c>
      <c r="M699" t="s">
        <v>263</v>
      </c>
      <c r="N699" t="s">
        <v>262</v>
      </c>
      <c r="O699" t="s">
        <v>350</v>
      </c>
      <c r="P699" t="s">
        <v>263</v>
      </c>
      <c r="Q699" t="s">
        <v>263</v>
      </c>
      <c r="R699" t="s">
        <v>270</v>
      </c>
      <c r="S699" t="s">
        <v>317</v>
      </c>
      <c r="T699" t="s">
        <v>264</v>
      </c>
      <c r="U699" t="s">
        <v>264</v>
      </c>
      <c r="V699" t="s">
        <v>264</v>
      </c>
      <c r="W699" t="s">
        <v>264</v>
      </c>
      <c r="X699" t="s">
        <v>264</v>
      </c>
      <c r="Y699" t="s">
        <v>264</v>
      </c>
      <c r="AA699" t="s">
        <v>265</v>
      </c>
      <c r="AB699" t="s">
        <v>386</v>
      </c>
      <c r="AC699" t="s">
        <v>265</v>
      </c>
      <c r="AD699" t="s">
        <v>396</v>
      </c>
      <c r="AE699" t="str">
        <f t="shared" si="20"/>
        <v>Klay Thompson</v>
      </c>
      <c r="AF699" t="str">
        <f t="shared" si="21"/>
        <v>Klay Thompson</v>
      </c>
      <c r="AG699" s="4">
        <f>INDEX(PlayerInfo!B:B,MATCH($AE699,PlayerInfo!$A:$A,0))</f>
        <v>32912</v>
      </c>
      <c r="AH699" t="str">
        <f>INDEX(PlayerInfo!C:C,MATCH($AE699,PlayerInfo!$A:$A,0))</f>
        <v>Los Angeles, CA</v>
      </c>
      <c r="AI699" t="str">
        <f>INDEX(PlayerInfo!D:D,MATCH($AE699,PlayerInfo!$A:$A,0))</f>
        <v>6'6</v>
      </c>
      <c r="AJ699">
        <f>INDEX(PlayerInfo!E:E,MATCH($AE699,PlayerInfo!$A:$A,0))</f>
        <v>220</v>
      </c>
      <c r="AK699" t="str">
        <f>INDEX(PlayerInfo!F:F,MATCH($AE699,PlayerInfo!$A:$A,0))</f>
        <v>Washington State</v>
      </c>
      <c r="AL699" t="str">
        <f>INDEX(PlayerInfo!G:G,MATCH($AE699,PlayerInfo!$A:$A,0))</f>
        <v>Rd 1, Pk 11 - GSW</v>
      </c>
    </row>
    <row r="700" spans="1:38" x14ac:dyDescent="0.25">
      <c r="A700" t="s">
        <v>71</v>
      </c>
      <c r="B700" t="s">
        <v>153</v>
      </c>
      <c r="C700" t="s">
        <v>206</v>
      </c>
      <c r="D700" t="s">
        <v>238</v>
      </c>
      <c r="E700" t="s">
        <v>256</v>
      </c>
      <c r="F700" t="s">
        <v>274</v>
      </c>
      <c r="G700" t="s">
        <v>292</v>
      </c>
      <c r="H700" t="s">
        <v>296</v>
      </c>
      <c r="I700" t="s">
        <v>300</v>
      </c>
      <c r="J700" t="s">
        <v>313</v>
      </c>
      <c r="K700" t="s">
        <v>324</v>
      </c>
      <c r="L700" t="s">
        <v>312</v>
      </c>
      <c r="M700" t="s">
        <v>325</v>
      </c>
      <c r="N700" t="s">
        <v>262</v>
      </c>
      <c r="O700" t="s">
        <v>362</v>
      </c>
      <c r="P700" t="s">
        <v>270</v>
      </c>
      <c r="Q700" t="s">
        <v>270</v>
      </c>
      <c r="R700" t="s">
        <v>270</v>
      </c>
      <c r="S700" t="s">
        <v>261</v>
      </c>
      <c r="T700" t="s">
        <v>265</v>
      </c>
      <c r="U700" t="s">
        <v>270</v>
      </c>
      <c r="V700" t="s">
        <v>264</v>
      </c>
      <c r="W700" t="s">
        <v>264</v>
      </c>
      <c r="X700" t="s">
        <v>265</v>
      </c>
      <c r="Y700" t="s">
        <v>270</v>
      </c>
      <c r="AA700" t="s">
        <v>264</v>
      </c>
      <c r="AB700" t="s">
        <v>374</v>
      </c>
      <c r="AC700" t="s">
        <v>265</v>
      </c>
      <c r="AD700" t="s">
        <v>397</v>
      </c>
      <c r="AE700" t="str">
        <f t="shared" si="20"/>
        <v>Andrew Wiggins</v>
      </c>
      <c r="AF700" t="str">
        <f t="shared" si="21"/>
        <v>Andrew Wiggins</v>
      </c>
      <c r="AG700" s="4">
        <f>INDEX(PlayerInfo!B:B,MATCH($AE700,PlayerInfo!$A:$A,0))</f>
        <v>34753</v>
      </c>
      <c r="AH700" t="str">
        <f>INDEX(PlayerInfo!C:C,MATCH($AE700,PlayerInfo!$A:$A,0))</f>
        <v>Toronto, ON</v>
      </c>
      <c r="AI700" t="str">
        <f>INDEX(PlayerInfo!D:D,MATCH($AE700,PlayerInfo!$A:$A,0))</f>
        <v>6'7</v>
      </c>
      <c r="AJ700">
        <f>INDEX(PlayerInfo!E:E,MATCH($AE700,PlayerInfo!$A:$A,0))</f>
        <v>197</v>
      </c>
      <c r="AK700" t="str">
        <f>INDEX(PlayerInfo!F:F,MATCH($AE700,PlayerInfo!$A:$A,0))</f>
        <v>Kansas</v>
      </c>
      <c r="AL700" t="str">
        <f>INDEX(PlayerInfo!G:G,MATCH($AE700,PlayerInfo!$A:$A,0))</f>
        <v>Rd 1, Pk 1 - CLE</v>
      </c>
    </row>
    <row r="701" spans="1:38" x14ac:dyDescent="0.25">
      <c r="A701" t="s">
        <v>71</v>
      </c>
      <c r="B701" t="s">
        <v>153</v>
      </c>
      <c r="C701" t="s">
        <v>206</v>
      </c>
      <c r="D701" t="s">
        <v>225</v>
      </c>
      <c r="E701" t="s">
        <v>243</v>
      </c>
      <c r="F701" t="s">
        <v>261</v>
      </c>
      <c r="G701" t="s">
        <v>279</v>
      </c>
      <c r="H701" t="s">
        <v>296</v>
      </c>
      <c r="I701" t="s">
        <v>300</v>
      </c>
      <c r="J701" t="s">
        <v>269</v>
      </c>
      <c r="K701" t="s">
        <v>303</v>
      </c>
      <c r="L701" t="s">
        <v>317</v>
      </c>
      <c r="M701" t="s">
        <v>270</v>
      </c>
      <c r="N701" t="s">
        <v>261</v>
      </c>
      <c r="O701" t="s">
        <v>349</v>
      </c>
      <c r="P701" t="s">
        <v>263</v>
      </c>
      <c r="Q701" t="s">
        <v>325</v>
      </c>
      <c r="R701" t="s">
        <v>265</v>
      </c>
      <c r="S701" t="s">
        <v>265</v>
      </c>
      <c r="T701" t="s">
        <v>259</v>
      </c>
      <c r="U701" t="s">
        <v>263</v>
      </c>
      <c r="V701" t="s">
        <v>264</v>
      </c>
      <c r="W701" t="s">
        <v>259</v>
      </c>
      <c r="X701" t="s">
        <v>265</v>
      </c>
      <c r="Y701" t="s">
        <v>265</v>
      </c>
      <c r="AA701" t="s">
        <v>264</v>
      </c>
      <c r="AB701" t="s">
        <v>367</v>
      </c>
      <c r="AC701" t="s">
        <v>265</v>
      </c>
      <c r="AD701" t="s">
        <v>298</v>
      </c>
      <c r="AE701" t="str">
        <f t="shared" si="20"/>
        <v>Kevon Looney</v>
      </c>
      <c r="AF701" t="str">
        <f t="shared" si="21"/>
        <v>Kevon Looney</v>
      </c>
      <c r="AG701" s="4">
        <f>INDEX(PlayerInfo!B:B,MATCH($AE701,PlayerInfo!$A:$A,0))</f>
        <v>35101</v>
      </c>
      <c r="AH701" t="str">
        <f>INDEX(PlayerInfo!C:C,MATCH($AE701,PlayerInfo!$A:$A,0))</f>
        <v>Milwaukee, WI</v>
      </c>
      <c r="AI701" t="str">
        <f>INDEX(PlayerInfo!D:D,MATCH($AE701,PlayerInfo!$A:$A,0))</f>
        <v>6'9</v>
      </c>
      <c r="AJ701">
        <f>INDEX(PlayerInfo!E:E,MATCH($AE701,PlayerInfo!$A:$A,0))</f>
        <v>222</v>
      </c>
      <c r="AK701" t="str">
        <f>INDEX(PlayerInfo!F:F,MATCH($AE701,PlayerInfo!$A:$A,0))</f>
        <v>UCLA</v>
      </c>
      <c r="AL701" t="str">
        <f>INDEX(PlayerInfo!G:G,MATCH($AE701,PlayerInfo!$A:$A,0))</f>
        <v>Rd 1, Pk 30 - GSW</v>
      </c>
    </row>
    <row r="702" spans="1:38" x14ac:dyDescent="0.25">
      <c r="A702" t="s">
        <v>71</v>
      </c>
      <c r="B702" t="s">
        <v>153</v>
      </c>
      <c r="C702" t="s">
        <v>206</v>
      </c>
      <c r="D702" t="s">
        <v>229</v>
      </c>
      <c r="E702" t="s">
        <v>247</v>
      </c>
      <c r="F702" t="s">
        <v>265</v>
      </c>
      <c r="G702" t="s">
        <v>283</v>
      </c>
      <c r="H702" t="s">
        <v>295</v>
      </c>
      <c r="I702" t="s">
        <v>299</v>
      </c>
      <c r="J702" t="s">
        <v>259</v>
      </c>
      <c r="K702" t="s">
        <v>331</v>
      </c>
      <c r="L702" t="s">
        <v>265</v>
      </c>
      <c r="M702" t="s">
        <v>265</v>
      </c>
      <c r="N702" t="s">
        <v>264</v>
      </c>
      <c r="O702" t="s">
        <v>353</v>
      </c>
      <c r="P702" t="s">
        <v>265</v>
      </c>
      <c r="Q702" t="s">
        <v>265</v>
      </c>
      <c r="R702" t="s">
        <v>265</v>
      </c>
      <c r="S702" t="s">
        <v>264</v>
      </c>
      <c r="T702" t="s">
        <v>265</v>
      </c>
      <c r="U702" t="s">
        <v>264</v>
      </c>
      <c r="V702" t="s">
        <v>270</v>
      </c>
      <c r="W702" t="s">
        <v>264</v>
      </c>
      <c r="X702" t="s">
        <v>264</v>
      </c>
      <c r="Y702" t="s">
        <v>264</v>
      </c>
      <c r="AA702" t="s">
        <v>265</v>
      </c>
      <c r="AB702" t="s">
        <v>373</v>
      </c>
      <c r="AC702" t="s">
        <v>265</v>
      </c>
      <c r="AD702" t="s">
        <v>398</v>
      </c>
      <c r="AE702" t="str">
        <f t="shared" si="20"/>
        <v>Gary Payton Ii</v>
      </c>
      <c r="AF702" t="str">
        <f t="shared" si="21"/>
        <v>Gary Payton II</v>
      </c>
      <c r="AG702" s="4">
        <f>INDEX(PlayerInfo!B:B,MATCH($AE702,PlayerInfo!$A:$A,0))</f>
        <v>33939</v>
      </c>
      <c r="AH702" t="str">
        <f>INDEX(PlayerInfo!C:C,MATCH($AE702,PlayerInfo!$A:$A,0))</f>
        <v>Seattle, WA</v>
      </c>
      <c r="AI702" t="str">
        <f>INDEX(PlayerInfo!D:D,MATCH($AE702,PlayerInfo!$A:$A,0))</f>
        <v>6'3</v>
      </c>
      <c r="AJ702">
        <f>INDEX(PlayerInfo!E:E,MATCH($AE702,PlayerInfo!$A:$A,0))</f>
        <v>195</v>
      </c>
      <c r="AK702" t="str">
        <f>INDEX(PlayerInfo!F:F,MATCH($AE702,PlayerInfo!$A:$A,0))</f>
        <v>Salt Lake CC/Oregon State</v>
      </c>
      <c r="AL702" t="str">
        <f>INDEX(PlayerInfo!G:G,MATCH($AE702,PlayerInfo!$A:$A,0))</f>
        <v>Undrafted</v>
      </c>
    </row>
    <row r="703" spans="1:38" x14ac:dyDescent="0.25">
      <c r="A703" t="s">
        <v>71</v>
      </c>
      <c r="B703" t="s">
        <v>153</v>
      </c>
      <c r="C703" t="s">
        <v>206</v>
      </c>
      <c r="D703" t="s">
        <v>235</v>
      </c>
      <c r="E703" t="s">
        <v>253</v>
      </c>
      <c r="F703" t="s">
        <v>271</v>
      </c>
      <c r="G703" t="s">
        <v>289</v>
      </c>
      <c r="H703" t="s">
        <v>295</v>
      </c>
      <c r="I703" t="s">
        <v>299</v>
      </c>
      <c r="J703" t="s">
        <v>315</v>
      </c>
      <c r="K703" t="s">
        <v>269</v>
      </c>
      <c r="L703" t="s">
        <v>310</v>
      </c>
      <c r="M703" t="s">
        <v>259</v>
      </c>
      <c r="N703" t="s">
        <v>262</v>
      </c>
      <c r="O703" t="s">
        <v>359</v>
      </c>
      <c r="P703" t="s">
        <v>270</v>
      </c>
      <c r="Q703" t="s">
        <v>270</v>
      </c>
      <c r="R703" t="s">
        <v>270</v>
      </c>
      <c r="S703" t="s">
        <v>325</v>
      </c>
      <c r="T703" t="s">
        <v>265</v>
      </c>
      <c r="U703" t="s">
        <v>266</v>
      </c>
      <c r="V703" t="s">
        <v>259</v>
      </c>
      <c r="W703" t="s">
        <v>265</v>
      </c>
      <c r="X703" t="s">
        <v>270</v>
      </c>
      <c r="Y703" t="s">
        <v>259</v>
      </c>
      <c r="AA703" t="s">
        <v>265</v>
      </c>
      <c r="AB703" t="s">
        <v>395</v>
      </c>
      <c r="AC703" t="s">
        <v>265</v>
      </c>
      <c r="AD703" t="s">
        <v>399</v>
      </c>
      <c r="AE703" t="str">
        <f t="shared" si="20"/>
        <v>Stephen Curry</v>
      </c>
      <c r="AF703" t="str">
        <f t="shared" si="21"/>
        <v>Stephen Curry</v>
      </c>
      <c r="AG703" s="4">
        <f>INDEX(PlayerInfo!B:B,MATCH($AE703,PlayerInfo!$A:$A,0))</f>
        <v>32216</v>
      </c>
      <c r="AH703" t="str">
        <f>INDEX(PlayerInfo!C:C,MATCH($AE703,PlayerInfo!$A:$A,0))</f>
        <v>Akron, OH</v>
      </c>
      <c r="AI703" t="str">
        <f>INDEX(PlayerInfo!D:D,MATCH($AE703,PlayerInfo!$A:$A,0))</f>
        <v>6'2</v>
      </c>
      <c r="AJ703">
        <f>INDEX(PlayerInfo!E:E,MATCH($AE703,PlayerInfo!$A:$A,0))</f>
        <v>185</v>
      </c>
      <c r="AK703" t="str">
        <f>INDEX(PlayerInfo!F:F,MATCH($AE703,PlayerInfo!$A:$A,0))</f>
        <v>Davidson</v>
      </c>
      <c r="AL703" t="str">
        <f>INDEX(PlayerInfo!G:G,MATCH($AE703,PlayerInfo!$A:$A,0))</f>
        <v>Rd 1, Pk 7 - GSW</v>
      </c>
    </row>
    <row r="704" spans="1:38" x14ac:dyDescent="0.25">
      <c r="A704" t="s">
        <v>71</v>
      </c>
      <c r="B704" t="s">
        <v>153</v>
      </c>
      <c r="C704" t="s">
        <v>206</v>
      </c>
      <c r="D704" t="s">
        <v>236</v>
      </c>
      <c r="E704" t="s">
        <v>254</v>
      </c>
      <c r="F704" t="s">
        <v>272</v>
      </c>
      <c r="G704" t="s">
        <v>290</v>
      </c>
      <c r="H704" t="s">
        <v>297</v>
      </c>
      <c r="I704" t="s">
        <v>301</v>
      </c>
      <c r="J704" t="s">
        <v>321</v>
      </c>
      <c r="K704" t="s">
        <v>304</v>
      </c>
      <c r="L704" t="s">
        <v>270</v>
      </c>
      <c r="M704" t="s">
        <v>264</v>
      </c>
      <c r="N704" t="s">
        <v>263</v>
      </c>
      <c r="O704" t="s">
        <v>360</v>
      </c>
      <c r="P704" t="s">
        <v>265</v>
      </c>
      <c r="Q704" t="s">
        <v>265</v>
      </c>
      <c r="R704" t="s">
        <v>265</v>
      </c>
      <c r="S704" t="s">
        <v>264</v>
      </c>
      <c r="T704" t="s">
        <v>264</v>
      </c>
      <c r="U704" t="s">
        <v>264</v>
      </c>
      <c r="V704" t="s">
        <v>264</v>
      </c>
      <c r="W704" t="s">
        <v>264</v>
      </c>
      <c r="X704" t="s">
        <v>265</v>
      </c>
      <c r="Y704" t="s">
        <v>264</v>
      </c>
      <c r="AA704" t="s">
        <v>265</v>
      </c>
      <c r="AB704" t="s">
        <v>380</v>
      </c>
      <c r="AC704" t="s">
        <v>265</v>
      </c>
      <c r="AE704" t="str">
        <f t="shared" si="20"/>
        <v>Andre Iguodala</v>
      </c>
      <c r="AF704" t="str">
        <f t="shared" si="21"/>
        <v>Andre Iguodala</v>
      </c>
      <c r="AG704" s="4">
        <f>INDEX(PlayerInfo!B:B,MATCH($AE704,PlayerInfo!$A:$A,0))</f>
        <v>30709</v>
      </c>
      <c r="AH704" t="str">
        <f>INDEX(PlayerInfo!C:C,MATCH($AE704,PlayerInfo!$A:$A,0))</f>
        <v>Springfield, IL</v>
      </c>
      <c r="AI704" t="str">
        <f>INDEX(PlayerInfo!D:D,MATCH($AE704,PlayerInfo!$A:$A,0))</f>
        <v>6'6</v>
      </c>
      <c r="AJ704">
        <f>INDEX(PlayerInfo!E:E,MATCH($AE704,PlayerInfo!$A:$A,0))</f>
        <v>215</v>
      </c>
      <c r="AK704" t="str">
        <f>INDEX(PlayerInfo!F:F,MATCH($AE704,PlayerInfo!$A:$A,0))</f>
        <v>Arizona</v>
      </c>
      <c r="AL704" t="str">
        <f>INDEX(PlayerInfo!G:G,MATCH($AE704,PlayerInfo!$A:$A,0))</f>
        <v>Rd 1, Pk 9 - PHI</v>
      </c>
    </row>
    <row r="705" spans="1:38" x14ac:dyDescent="0.25">
      <c r="A705" t="s">
        <v>71</v>
      </c>
      <c r="B705" t="s">
        <v>153</v>
      </c>
      <c r="C705" t="s">
        <v>206</v>
      </c>
      <c r="D705" t="s">
        <v>227</v>
      </c>
      <c r="E705" t="s">
        <v>245</v>
      </c>
      <c r="F705" t="s">
        <v>263</v>
      </c>
      <c r="G705" t="s">
        <v>281</v>
      </c>
      <c r="H705" t="s">
        <v>295</v>
      </c>
      <c r="I705" t="s">
        <v>299</v>
      </c>
      <c r="J705" t="s">
        <v>304</v>
      </c>
      <c r="K705" t="s">
        <v>260</v>
      </c>
      <c r="L705" t="s">
        <v>272</v>
      </c>
      <c r="M705" t="s">
        <v>270</v>
      </c>
      <c r="N705" t="s">
        <v>317</v>
      </c>
      <c r="O705" t="s">
        <v>351</v>
      </c>
      <c r="P705" t="s">
        <v>263</v>
      </c>
      <c r="Q705" t="s">
        <v>263</v>
      </c>
      <c r="R705" t="s">
        <v>270</v>
      </c>
      <c r="S705" t="s">
        <v>317</v>
      </c>
      <c r="T705" t="s">
        <v>265</v>
      </c>
      <c r="U705" t="s">
        <v>263</v>
      </c>
      <c r="V705" t="s">
        <v>265</v>
      </c>
      <c r="W705" t="s">
        <v>270</v>
      </c>
      <c r="X705" t="s">
        <v>265</v>
      </c>
      <c r="Y705" t="s">
        <v>270</v>
      </c>
      <c r="AA705" t="s">
        <v>265</v>
      </c>
      <c r="AB705" t="s">
        <v>270</v>
      </c>
      <c r="AC705" t="s">
        <v>265</v>
      </c>
      <c r="AE705" t="str">
        <f t="shared" si="20"/>
        <v>Jordan Poole</v>
      </c>
      <c r="AF705" t="str">
        <f t="shared" si="21"/>
        <v>Jordan Poole</v>
      </c>
      <c r="AG705" s="4">
        <f>INDEX(PlayerInfo!B:B,MATCH($AE705,PlayerInfo!$A:$A,0))</f>
        <v>36330</v>
      </c>
      <c r="AH705" t="str">
        <f>INDEX(PlayerInfo!C:C,MATCH($AE705,PlayerInfo!$A:$A,0))</f>
        <v>Milwaukee, WI</v>
      </c>
      <c r="AI705" t="str">
        <f>INDEX(PlayerInfo!D:D,MATCH($AE705,PlayerInfo!$A:$A,0))</f>
        <v>6'4</v>
      </c>
      <c r="AJ705">
        <f>INDEX(PlayerInfo!E:E,MATCH($AE705,PlayerInfo!$A:$A,0))</f>
        <v>194</v>
      </c>
      <c r="AK705" t="str">
        <f>INDEX(PlayerInfo!F:F,MATCH($AE705,PlayerInfo!$A:$A,0))</f>
        <v>Michigan</v>
      </c>
      <c r="AL705" t="str">
        <f>INDEX(PlayerInfo!G:G,MATCH($AE705,PlayerInfo!$A:$A,0))</f>
        <v>Rd 1, Pk 28 - GSW</v>
      </c>
    </row>
    <row r="706" spans="1:38" x14ac:dyDescent="0.25">
      <c r="A706" t="s">
        <v>71</v>
      </c>
      <c r="B706" t="s">
        <v>153</v>
      </c>
      <c r="C706" t="s">
        <v>206</v>
      </c>
      <c r="D706" t="s">
        <v>237</v>
      </c>
      <c r="E706" t="s">
        <v>255</v>
      </c>
      <c r="F706" t="s">
        <v>273</v>
      </c>
      <c r="G706" t="s">
        <v>291</v>
      </c>
      <c r="H706" t="s">
        <v>296</v>
      </c>
      <c r="I706" t="s">
        <v>300</v>
      </c>
      <c r="J706" t="s">
        <v>305</v>
      </c>
      <c r="K706" t="s">
        <v>329</v>
      </c>
      <c r="L706" t="s">
        <v>266</v>
      </c>
      <c r="M706" t="s">
        <v>263</v>
      </c>
      <c r="N706" t="s">
        <v>325</v>
      </c>
      <c r="O706" t="s">
        <v>361</v>
      </c>
      <c r="P706" t="s">
        <v>265</v>
      </c>
      <c r="Q706" t="s">
        <v>265</v>
      </c>
      <c r="R706" t="s">
        <v>270</v>
      </c>
      <c r="S706" t="s">
        <v>263</v>
      </c>
      <c r="T706" t="s">
        <v>265</v>
      </c>
      <c r="U706" t="s">
        <v>261</v>
      </c>
      <c r="V706" t="s">
        <v>264</v>
      </c>
      <c r="W706" t="s">
        <v>265</v>
      </c>
      <c r="X706" t="s">
        <v>264</v>
      </c>
      <c r="Y706" t="s">
        <v>265</v>
      </c>
      <c r="AA706" t="s">
        <v>265</v>
      </c>
      <c r="AB706" t="s">
        <v>369</v>
      </c>
      <c r="AC706" t="s">
        <v>265</v>
      </c>
      <c r="AE706" t="str">
        <f t="shared" si="20"/>
        <v>Otto Porter Jr</v>
      </c>
      <c r="AF706" t="str">
        <f t="shared" si="21"/>
        <v>Otto Porter Jr</v>
      </c>
      <c r="AG706" s="4">
        <f>INDEX(PlayerInfo!B:B,MATCH($AE706,PlayerInfo!$A:$A,0))</f>
        <v>34123</v>
      </c>
      <c r="AH706" t="str">
        <f>INDEX(PlayerInfo!C:C,MATCH($AE706,PlayerInfo!$A:$A,0))</f>
        <v>St. Louis, MO</v>
      </c>
      <c r="AI706" t="str">
        <f>INDEX(PlayerInfo!D:D,MATCH($AE706,PlayerInfo!$A:$A,0))</f>
        <v>6'8</v>
      </c>
      <c r="AJ706">
        <f>INDEX(PlayerInfo!E:E,MATCH($AE706,PlayerInfo!$A:$A,0))</f>
        <v>200</v>
      </c>
      <c r="AK706" t="str">
        <f>INDEX(PlayerInfo!F:F,MATCH($AE706,PlayerInfo!$A:$A,0))</f>
        <v>Georgetown</v>
      </c>
      <c r="AL706" t="str">
        <f>INDEX(PlayerInfo!G:G,MATCH($AE706,PlayerInfo!$A:$A,0))</f>
        <v>Rd 1, Pk 3 - WAS</v>
      </c>
    </row>
    <row r="707" spans="1:38" x14ac:dyDescent="0.25">
      <c r="A707" t="s">
        <v>71</v>
      </c>
      <c r="B707" t="s">
        <v>153</v>
      </c>
      <c r="C707" t="s">
        <v>206</v>
      </c>
      <c r="D707" t="s">
        <v>231</v>
      </c>
      <c r="E707" t="s">
        <v>249</v>
      </c>
      <c r="F707" t="s">
        <v>267</v>
      </c>
      <c r="G707" t="s">
        <v>285</v>
      </c>
      <c r="H707" t="s">
        <v>296</v>
      </c>
      <c r="I707" t="s">
        <v>300</v>
      </c>
      <c r="J707" t="s">
        <v>303</v>
      </c>
      <c r="K707" t="s">
        <v>305</v>
      </c>
      <c r="L707" t="s">
        <v>269</v>
      </c>
      <c r="M707" t="s">
        <v>261</v>
      </c>
      <c r="N707" t="s">
        <v>312</v>
      </c>
      <c r="O707" t="s">
        <v>355</v>
      </c>
      <c r="P707" t="s">
        <v>259</v>
      </c>
      <c r="Q707" t="s">
        <v>325</v>
      </c>
      <c r="R707" t="s">
        <v>264</v>
      </c>
      <c r="S707" t="s">
        <v>263</v>
      </c>
      <c r="T707" t="s">
        <v>259</v>
      </c>
      <c r="U707" t="s">
        <v>263</v>
      </c>
      <c r="V707" t="s">
        <v>265</v>
      </c>
      <c r="W707" t="s">
        <v>264</v>
      </c>
      <c r="X707" t="s">
        <v>264</v>
      </c>
      <c r="Y707" t="s">
        <v>265</v>
      </c>
      <c r="AA707" t="s">
        <v>265</v>
      </c>
      <c r="AB707" t="s">
        <v>325</v>
      </c>
      <c r="AC707" t="s">
        <v>264</v>
      </c>
      <c r="AE707" t="str">
        <f t="shared" ref="AE707:AE770" si="22">PROPER(SUBSTITUTE(SUBSTITUTE(O707,"_"," "),".",""))</f>
        <v>Jonathan Kuminga</v>
      </c>
      <c r="AF707" t="str">
        <f t="shared" ref="AF707:AF770" si="23">IF(AE707="Gary Payton Ii", "Gary Payton II", AE707)</f>
        <v>Jonathan Kuminga</v>
      </c>
      <c r="AG707" s="4">
        <f>INDEX(PlayerInfo!B:B,MATCH($AE707,PlayerInfo!$A:$A,0))</f>
        <v>37535</v>
      </c>
      <c r="AH707" t="str">
        <f>INDEX(PlayerInfo!C:C,MATCH($AE707,PlayerInfo!$A:$A,0))</f>
        <v>Goma, DR Congo</v>
      </c>
      <c r="AI707" t="str">
        <f>INDEX(PlayerInfo!D:D,MATCH($AE707,PlayerInfo!$A:$A,0))</f>
        <v>6'7</v>
      </c>
      <c r="AJ707">
        <f>INDEX(PlayerInfo!E:E,MATCH($AE707,PlayerInfo!$A:$A,0))</f>
        <v>225</v>
      </c>
      <c r="AK707" t="str">
        <f>INDEX(PlayerInfo!F:F,MATCH($AE707,PlayerInfo!$A:$A,0))</f>
        <v>NBA G League</v>
      </c>
      <c r="AL707" t="str">
        <f>INDEX(PlayerInfo!G:G,MATCH($AE707,PlayerInfo!$A:$A,0))</f>
        <v>Rd 1, Pk 7 - GSW</v>
      </c>
    </row>
    <row r="708" spans="1:38" x14ac:dyDescent="0.25">
      <c r="A708" t="s">
        <v>71</v>
      </c>
      <c r="B708" t="s">
        <v>153</v>
      </c>
      <c r="C708" t="s">
        <v>206</v>
      </c>
      <c r="D708" t="s">
        <v>228</v>
      </c>
      <c r="E708" t="s">
        <v>246</v>
      </c>
      <c r="F708" t="s">
        <v>264</v>
      </c>
      <c r="G708" t="s">
        <v>282</v>
      </c>
      <c r="H708" t="s">
        <v>297</v>
      </c>
      <c r="I708" t="s">
        <v>301</v>
      </c>
      <c r="J708" t="s">
        <v>260</v>
      </c>
      <c r="K708" t="s">
        <v>316</v>
      </c>
      <c r="L708" t="s">
        <v>317</v>
      </c>
      <c r="M708" t="s">
        <v>263</v>
      </c>
      <c r="N708" t="s">
        <v>317</v>
      </c>
      <c r="O708" t="s">
        <v>352</v>
      </c>
      <c r="P708" t="s">
        <v>265</v>
      </c>
      <c r="Q708" t="s">
        <v>265</v>
      </c>
      <c r="R708" t="s">
        <v>264</v>
      </c>
      <c r="S708" t="s">
        <v>263</v>
      </c>
      <c r="T708" t="s">
        <v>264</v>
      </c>
      <c r="U708" t="s">
        <v>325</v>
      </c>
      <c r="V708" t="s">
        <v>264</v>
      </c>
      <c r="W708" t="s">
        <v>270</v>
      </c>
      <c r="X708" t="s">
        <v>264</v>
      </c>
      <c r="Y708" t="s">
        <v>264</v>
      </c>
      <c r="AA708" t="s">
        <v>265</v>
      </c>
      <c r="AB708" t="s">
        <v>373</v>
      </c>
      <c r="AC708" t="s">
        <v>264</v>
      </c>
      <c r="AE708" t="str">
        <f t="shared" si="22"/>
        <v>Damion Lee</v>
      </c>
      <c r="AF708" t="str">
        <f t="shared" si="23"/>
        <v>Damion Lee</v>
      </c>
      <c r="AG708" s="4">
        <f>INDEX(PlayerInfo!B:B,MATCH($AE708,PlayerInfo!$A:$A,0))</f>
        <v>33898</v>
      </c>
      <c r="AH708" t="str">
        <f>INDEX(PlayerInfo!C:C,MATCH($AE708,PlayerInfo!$A:$A,0))</f>
        <v>Baltimore, MD</v>
      </c>
      <c r="AI708" t="str">
        <f>INDEX(PlayerInfo!D:D,MATCH($AE708,PlayerInfo!$A:$A,0))</f>
        <v>6'5</v>
      </c>
      <c r="AJ708">
        <f>INDEX(PlayerInfo!E:E,MATCH($AE708,PlayerInfo!$A:$A,0))</f>
        <v>210</v>
      </c>
      <c r="AK708" t="str">
        <f>INDEX(PlayerInfo!F:F,MATCH($AE708,PlayerInfo!$A:$A,0))</f>
        <v>Drexel/Louisville</v>
      </c>
      <c r="AL708" t="str">
        <f>INDEX(PlayerInfo!G:G,MATCH($AE708,PlayerInfo!$A:$A,0))</f>
        <v>Undrafted</v>
      </c>
    </row>
    <row r="709" spans="1:38" x14ac:dyDescent="0.25">
      <c r="A709" t="s">
        <v>71</v>
      </c>
      <c r="B709" t="s">
        <v>153</v>
      </c>
      <c r="C709" t="s">
        <v>206</v>
      </c>
      <c r="D709" t="s">
        <v>230</v>
      </c>
      <c r="E709" t="s">
        <v>248</v>
      </c>
      <c r="F709" t="s">
        <v>266</v>
      </c>
      <c r="G709" t="s">
        <v>284</v>
      </c>
      <c r="H709" t="s">
        <v>296</v>
      </c>
      <c r="I709" t="s">
        <v>300</v>
      </c>
      <c r="J709" t="s">
        <v>269</v>
      </c>
      <c r="K709" t="s">
        <v>303</v>
      </c>
      <c r="L709" t="s">
        <v>265</v>
      </c>
      <c r="M709" t="s">
        <v>265</v>
      </c>
      <c r="N709" t="s">
        <v>317</v>
      </c>
      <c r="O709" t="s">
        <v>354</v>
      </c>
      <c r="P709" t="s">
        <v>265</v>
      </c>
      <c r="Q709" t="s">
        <v>265</v>
      </c>
      <c r="R709" t="s">
        <v>265</v>
      </c>
      <c r="S709" t="s">
        <v>259</v>
      </c>
      <c r="T709" t="s">
        <v>264</v>
      </c>
      <c r="U709" t="s">
        <v>265</v>
      </c>
      <c r="V709" t="s">
        <v>263</v>
      </c>
      <c r="W709" t="s">
        <v>265</v>
      </c>
      <c r="X709" t="s">
        <v>265</v>
      </c>
      <c r="Y709" t="s">
        <v>265</v>
      </c>
      <c r="AA709" t="s">
        <v>265</v>
      </c>
      <c r="AB709" t="s">
        <v>372</v>
      </c>
      <c r="AC709" t="s">
        <v>264</v>
      </c>
      <c r="AE709" t="str">
        <f t="shared" si="22"/>
        <v>Nemanja Bjelica</v>
      </c>
      <c r="AF709" t="str">
        <f t="shared" si="23"/>
        <v>Nemanja Bjelica</v>
      </c>
      <c r="AG709" s="4">
        <f>INDEX(PlayerInfo!B:B,MATCH($AE709,PlayerInfo!$A:$A,0))</f>
        <v>32272</v>
      </c>
      <c r="AH709" t="str">
        <f>INDEX(PlayerInfo!C:C,MATCH($AE709,PlayerInfo!$A:$A,0))</f>
        <v>Belgrade, Serbia</v>
      </c>
      <c r="AI709" t="str">
        <f>INDEX(PlayerInfo!D:D,MATCH($AE709,PlayerInfo!$A:$A,0))</f>
        <v>6'9</v>
      </c>
      <c r="AJ709">
        <f>INDEX(PlayerInfo!E:E,MATCH($AE709,PlayerInfo!$A:$A,0))</f>
        <v>234</v>
      </c>
      <c r="AK709" t="str">
        <f>INDEX(PlayerInfo!F:F,MATCH($AE709,PlayerInfo!$A:$A,0))</f>
        <v>-</v>
      </c>
      <c r="AL709" t="str">
        <f>INDEX(PlayerInfo!G:G,MATCH($AE709,PlayerInfo!$A:$A,0))</f>
        <v>Rd 2, Pk 35 - WAS</v>
      </c>
    </row>
    <row r="710" spans="1:38" x14ac:dyDescent="0.25">
      <c r="A710" t="s">
        <v>71</v>
      </c>
      <c r="B710" t="s">
        <v>153</v>
      </c>
      <c r="C710" t="s">
        <v>206</v>
      </c>
      <c r="D710" t="s">
        <v>232</v>
      </c>
      <c r="E710" t="s">
        <v>250</v>
      </c>
      <c r="F710" t="s">
        <v>268</v>
      </c>
      <c r="G710" t="s">
        <v>286</v>
      </c>
      <c r="H710" t="s">
        <v>296</v>
      </c>
      <c r="I710" t="s">
        <v>300</v>
      </c>
      <c r="J710" t="s">
        <v>307</v>
      </c>
      <c r="K710" t="s">
        <v>336</v>
      </c>
      <c r="L710" t="s">
        <v>272</v>
      </c>
      <c r="M710" t="s">
        <v>263</v>
      </c>
      <c r="N710" t="s">
        <v>325</v>
      </c>
      <c r="O710" t="s">
        <v>356</v>
      </c>
      <c r="P710" t="s">
        <v>265</v>
      </c>
      <c r="Q710" t="s">
        <v>270</v>
      </c>
      <c r="R710" t="s">
        <v>263</v>
      </c>
      <c r="S710" t="s">
        <v>261</v>
      </c>
      <c r="T710" t="s">
        <v>265</v>
      </c>
      <c r="U710" t="s">
        <v>270</v>
      </c>
      <c r="V710" t="s">
        <v>264</v>
      </c>
      <c r="W710" t="s">
        <v>264</v>
      </c>
      <c r="X710" t="s">
        <v>270</v>
      </c>
      <c r="Y710" t="s">
        <v>264</v>
      </c>
      <c r="AA710" t="s">
        <v>265</v>
      </c>
      <c r="AB710" t="s">
        <v>373</v>
      </c>
      <c r="AC710" t="s">
        <v>264</v>
      </c>
      <c r="AE710" t="str">
        <f t="shared" si="22"/>
        <v>Juan Toscano-Anderson</v>
      </c>
      <c r="AF710" t="str">
        <f t="shared" si="23"/>
        <v>Juan Toscano-Anderson</v>
      </c>
      <c r="AG710" s="4">
        <f>INDEX(PlayerInfo!B:B,MATCH($AE710,PlayerInfo!$A:$A,0))</f>
        <v>34069</v>
      </c>
      <c r="AH710" t="str">
        <f>INDEX(PlayerInfo!C:C,MATCH($AE710,PlayerInfo!$A:$A,0))</f>
        <v>Oakland, CA</v>
      </c>
      <c r="AI710" t="str">
        <f>INDEX(PlayerInfo!D:D,MATCH($AE710,PlayerInfo!$A:$A,0))</f>
        <v>6'6</v>
      </c>
      <c r="AJ710">
        <f>INDEX(PlayerInfo!E:E,MATCH($AE710,PlayerInfo!$A:$A,0))</f>
        <v>209</v>
      </c>
      <c r="AK710" t="str">
        <f>INDEX(PlayerInfo!F:F,MATCH($AE710,PlayerInfo!$A:$A,0))</f>
        <v>Marquette</v>
      </c>
      <c r="AL710" t="str">
        <f>INDEX(PlayerInfo!G:G,MATCH($AE710,PlayerInfo!$A:$A,0))</f>
        <v>Undrafted</v>
      </c>
    </row>
    <row r="711" spans="1:38" x14ac:dyDescent="0.25">
      <c r="A711" t="s">
        <v>71</v>
      </c>
      <c r="B711" t="s">
        <v>153</v>
      </c>
      <c r="C711" t="s">
        <v>206</v>
      </c>
      <c r="D711" t="s">
        <v>234</v>
      </c>
      <c r="E711" t="s">
        <v>252</v>
      </c>
      <c r="F711" t="s">
        <v>270</v>
      </c>
      <c r="G711" t="s">
        <v>288</v>
      </c>
      <c r="H711" t="s">
        <v>295</v>
      </c>
      <c r="I711" t="s">
        <v>299</v>
      </c>
      <c r="J711" t="s">
        <v>321</v>
      </c>
      <c r="K711" t="s">
        <v>340</v>
      </c>
      <c r="L711" t="s">
        <v>263</v>
      </c>
      <c r="M711" t="s">
        <v>264</v>
      </c>
      <c r="N711" t="s">
        <v>259</v>
      </c>
      <c r="O711" t="s">
        <v>358</v>
      </c>
      <c r="P711" t="s">
        <v>265</v>
      </c>
      <c r="Q711" t="s">
        <v>265</v>
      </c>
      <c r="R711" t="s">
        <v>264</v>
      </c>
      <c r="S711" t="s">
        <v>263</v>
      </c>
      <c r="T711" t="s">
        <v>265</v>
      </c>
      <c r="U711" t="s">
        <v>270</v>
      </c>
      <c r="V711" t="s">
        <v>259</v>
      </c>
      <c r="W711" t="s">
        <v>264</v>
      </c>
      <c r="X711" t="s">
        <v>265</v>
      </c>
      <c r="Y711" t="s">
        <v>270</v>
      </c>
      <c r="AA711" t="s">
        <v>265</v>
      </c>
      <c r="AB711" t="s">
        <v>262</v>
      </c>
      <c r="AC711" t="s">
        <v>264</v>
      </c>
      <c r="AE711" t="str">
        <f t="shared" si="22"/>
        <v>Chris Chiozza</v>
      </c>
      <c r="AF711" t="str">
        <f t="shared" si="23"/>
        <v>Chris Chiozza</v>
      </c>
      <c r="AG711" s="4">
        <f>INDEX(PlayerInfo!B:B,MATCH($AE711,PlayerInfo!$A:$A,0))</f>
        <v>35024</v>
      </c>
      <c r="AH711" t="str">
        <f>INDEX(PlayerInfo!C:C,MATCH($AE711,PlayerInfo!$A:$A,0))</f>
        <v>Memphis, TN</v>
      </c>
      <c r="AI711" t="str">
        <f>INDEX(PlayerInfo!D:D,MATCH($AE711,PlayerInfo!$A:$A,0))</f>
        <v>5'11</v>
      </c>
      <c r="AJ711">
        <f>INDEX(PlayerInfo!E:E,MATCH($AE711,PlayerInfo!$A:$A,0))</f>
        <v>175</v>
      </c>
      <c r="AK711" t="str">
        <f>INDEX(PlayerInfo!F:F,MATCH($AE711,PlayerInfo!$A:$A,0))</f>
        <v>Florida</v>
      </c>
      <c r="AL711" t="str">
        <f>INDEX(PlayerInfo!G:G,MATCH($AE711,PlayerInfo!$A:$A,0))</f>
        <v>Undrafted</v>
      </c>
    </row>
    <row r="712" spans="1:38" x14ac:dyDescent="0.25">
      <c r="A712" t="s">
        <v>71</v>
      </c>
      <c r="B712" t="s">
        <v>153</v>
      </c>
      <c r="C712" t="s">
        <v>206</v>
      </c>
      <c r="D712" t="s">
        <v>224</v>
      </c>
      <c r="E712" t="s">
        <v>242</v>
      </c>
      <c r="F712" t="s">
        <v>260</v>
      </c>
      <c r="G712" t="s">
        <v>278</v>
      </c>
      <c r="H712" t="s">
        <v>296</v>
      </c>
      <c r="I712" t="s">
        <v>300</v>
      </c>
      <c r="J712" t="s">
        <v>265</v>
      </c>
      <c r="K712" t="s">
        <v>265</v>
      </c>
      <c r="L712" t="s">
        <v>265</v>
      </c>
      <c r="M712" t="s">
        <v>265</v>
      </c>
      <c r="N712" t="s">
        <v>265</v>
      </c>
      <c r="O712" t="s">
        <v>348</v>
      </c>
      <c r="P712" t="s">
        <v>265</v>
      </c>
      <c r="Q712" t="s">
        <v>265</v>
      </c>
      <c r="R712" t="s">
        <v>265</v>
      </c>
      <c r="S712" t="s">
        <v>265</v>
      </c>
      <c r="T712" t="s">
        <v>265</v>
      </c>
      <c r="U712" t="s">
        <v>265</v>
      </c>
      <c r="V712" t="s">
        <v>265</v>
      </c>
      <c r="W712" t="s">
        <v>265</v>
      </c>
      <c r="X712" t="s">
        <v>265</v>
      </c>
      <c r="Y712" t="s">
        <v>265</v>
      </c>
      <c r="AA712" t="s">
        <v>265</v>
      </c>
      <c r="AB712" t="s">
        <v>265</v>
      </c>
      <c r="AC712" t="s">
        <v>265</v>
      </c>
      <c r="AE712" t="str">
        <f t="shared" si="22"/>
        <v>Draymond Green</v>
      </c>
      <c r="AF712" t="str">
        <f t="shared" si="23"/>
        <v>Draymond Green</v>
      </c>
      <c r="AG712" s="4">
        <f>INDEX(PlayerInfo!B:B,MATCH($AE712,PlayerInfo!$A:$A,0))</f>
        <v>32936</v>
      </c>
      <c r="AH712" t="str">
        <f>INDEX(PlayerInfo!C:C,MATCH($AE712,PlayerInfo!$A:$A,0))</f>
        <v>Saginaw, MI</v>
      </c>
      <c r="AI712" t="str">
        <f>INDEX(PlayerInfo!D:D,MATCH($AE712,PlayerInfo!$A:$A,0))</f>
        <v>6'6</v>
      </c>
      <c r="AJ712">
        <f>INDEX(PlayerInfo!E:E,MATCH($AE712,PlayerInfo!$A:$A,0))</f>
        <v>230</v>
      </c>
      <c r="AK712" t="str">
        <f>INDEX(PlayerInfo!F:F,MATCH($AE712,PlayerInfo!$A:$A,0))</f>
        <v>Michigan State</v>
      </c>
      <c r="AL712" t="str">
        <f>INDEX(PlayerInfo!G:G,MATCH($AE712,PlayerInfo!$A:$A,0))</f>
        <v>Rd 2, Pk 35 - GSW</v>
      </c>
    </row>
    <row r="713" spans="1:38" x14ac:dyDescent="0.25">
      <c r="A713" t="s">
        <v>71</v>
      </c>
      <c r="B713" t="s">
        <v>153</v>
      </c>
      <c r="C713" t="s">
        <v>206</v>
      </c>
      <c r="D713" t="s">
        <v>223</v>
      </c>
      <c r="E713" t="s">
        <v>241</v>
      </c>
      <c r="F713" t="s">
        <v>259</v>
      </c>
      <c r="G713" t="s">
        <v>277</v>
      </c>
      <c r="H713" t="s">
        <v>295</v>
      </c>
      <c r="I713" t="s">
        <v>299</v>
      </c>
      <c r="J713" t="s">
        <v>265</v>
      </c>
      <c r="K713" t="s">
        <v>265</v>
      </c>
      <c r="L713" t="s">
        <v>265</v>
      </c>
      <c r="M713" t="s">
        <v>265</v>
      </c>
      <c r="N713" t="s">
        <v>265</v>
      </c>
      <c r="O713" t="s">
        <v>347</v>
      </c>
      <c r="P713" t="s">
        <v>265</v>
      </c>
      <c r="Q713" t="s">
        <v>265</v>
      </c>
      <c r="R713" t="s">
        <v>265</v>
      </c>
      <c r="S713" t="s">
        <v>265</v>
      </c>
      <c r="T713" t="s">
        <v>265</v>
      </c>
      <c r="U713" t="s">
        <v>265</v>
      </c>
      <c r="V713" t="s">
        <v>265</v>
      </c>
      <c r="W713" t="s">
        <v>265</v>
      </c>
      <c r="X713" t="s">
        <v>265</v>
      </c>
      <c r="Y713" t="s">
        <v>265</v>
      </c>
      <c r="AA713" t="s">
        <v>265</v>
      </c>
      <c r="AB713" t="s">
        <v>265</v>
      </c>
      <c r="AC713" t="s">
        <v>265</v>
      </c>
      <c r="AE713" t="str">
        <f t="shared" si="22"/>
        <v>Moses Moody</v>
      </c>
      <c r="AF713" t="str">
        <f t="shared" si="23"/>
        <v>Moses Moody</v>
      </c>
      <c r="AG713" s="4">
        <f>INDEX(PlayerInfo!B:B,MATCH($AE713,PlayerInfo!$A:$A,0))</f>
        <v>37407</v>
      </c>
      <c r="AH713" t="str">
        <f>INDEX(PlayerInfo!C:C,MATCH($AE713,PlayerInfo!$A:$A,0))</f>
        <v>Little Rock, AK</v>
      </c>
      <c r="AI713" t="str">
        <f>INDEX(PlayerInfo!D:D,MATCH($AE713,PlayerInfo!$A:$A,0))</f>
        <v>6'5</v>
      </c>
      <c r="AJ713">
        <f>INDEX(PlayerInfo!E:E,MATCH($AE713,PlayerInfo!$A:$A,0))</f>
        <v>211</v>
      </c>
      <c r="AK713" t="str">
        <f>INDEX(PlayerInfo!F:F,MATCH($AE713,PlayerInfo!$A:$A,0))</f>
        <v>Arkansas</v>
      </c>
      <c r="AL713" t="str">
        <f>INDEX(PlayerInfo!G:G,MATCH($AE713,PlayerInfo!$A:$A,0))</f>
        <v>Rd 1, Pk 14 - GSW</v>
      </c>
    </row>
    <row r="714" spans="1:38" x14ac:dyDescent="0.25">
      <c r="A714" t="s">
        <v>71</v>
      </c>
      <c r="B714" t="s">
        <v>153</v>
      </c>
      <c r="C714" t="s">
        <v>206</v>
      </c>
      <c r="D714" t="s">
        <v>233</v>
      </c>
      <c r="E714" t="s">
        <v>251</v>
      </c>
      <c r="F714" t="s">
        <v>269</v>
      </c>
      <c r="G714" t="s">
        <v>287</v>
      </c>
      <c r="H714" t="s">
        <v>295</v>
      </c>
      <c r="I714" t="s">
        <v>299</v>
      </c>
      <c r="J714" t="s">
        <v>265</v>
      </c>
      <c r="K714" t="s">
        <v>265</v>
      </c>
      <c r="L714" t="s">
        <v>265</v>
      </c>
      <c r="M714" t="s">
        <v>265</v>
      </c>
      <c r="N714" t="s">
        <v>265</v>
      </c>
      <c r="O714" t="s">
        <v>357</v>
      </c>
      <c r="P714" t="s">
        <v>265</v>
      </c>
      <c r="Q714" t="s">
        <v>265</v>
      </c>
      <c r="R714" t="s">
        <v>265</v>
      </c>
      <c r="S714" t="s">
        <v>265</v>
      </c>
      <c r="T714" t="s">
        <v>265</v>
      </c>
      <c r="U714" t="s">
        <v>265</v>
      </c>
      <c r="V714" t="s">
        <v>265</v>
      </c>
      <c r="W714" t="s">
        <v>265</v>
      </c>
      <c r="X714" t="s">
        <v>265</v>
      </c>
      <c r="Y714" t="s">
        <v>265</v>
      </c>
      <c r="AA714" t="s">
        <v>265</v>
      </c>
      <c r="AB714" t="s">
        <v>265</v>
      </c>
      <c r="AC714" t="s">
        <v>265</v>
      </c>
      <c r="AE714" t="str">
        <f t="shared" si="22"/>
        <v>Quinndary Weatherspoon</v>
      </c>
      <c r="AF714" t="str">
        <f t="shared" si="23"/>
        <v>Quinndary Weatherspoon</v>
      </c>
      <c r="AG714" s="4">
        <f>INDEX(PlayerInfo!B:B,MATCH($AE714,PlayerInfo!$A:$A,0))</f>
        <v>35318</v>
      </c>
      <c r="AH714" t="str">
        <f>INDEX(PlayerInfo!C:C,MATCH($AE714,PlayerInfo!$A:$A,0))</f>
        <v>Canton, Mississippi</v>
      </c>
      <c r="AI714" t="str">
        <f>INDEX(PlayerInfo!D:D,MATCH($AE714,PlayerInfo!$A:$A,0))</f>
        <v>6'3</v>
      </c>
      <c r="AJ714">
        <f>INDEX(PlayerInfo!E:E,MATCH($AE714,PlayerInfo!$A:$A,0))</f>
        <v>205</v>
      </c>
      <c r="AK714" t="str">
        <f>INDEX(PlayerInfo!F:F,MATCH($AE714,PlayerInfo!$A:$A,0))</f>
        <v>Mississippi State</v>
      </c>
      <c r="AL714" t="str">
        <f>INDEX(PlayerInfo!G:G,MATCH($AE714,PlayerInfo!$A:$A,0))</f>
        <v>Rd 2, Pk 49 - SAS</v>
      </c>
    </row>
    <row r="715" spans="1:38" x14ac:dyDescent="0.25">
      <c r="A715" t="s">
        <v>71</v>
      </c>
      <c r="B715" t="s">
        <v>153</v>
      </c>
      <c r="C715" t="s">
        <v>206</v>
      </c>
      <c r="D715" t="s">
        <v>239</v>
      </c>
      <c r="E715" t="s">
        <v>257</v>
      </c>
      <c r="F715" t="s">
        <v>275</v>
      </c>
      <c r="G715" t="s">
        <v>293</v>
      </c>
      <c r="H715" t="s">
        <v>298</v>
      </c>
      <c r="I715" t="s">
        <v>302</v>
      </c>
      <c r="J715" t="s">
        <v>265</v>
      </c>
      <c r="K715" t="s">
        <v>265</v>
      </c>
      <c r="L715" t="s">
        <v>265</v>
      </c>
      <c r="M715" t="s">
        <v>265</v>
      </c>
      <c r="N715" t="s">
        <v>265</v>
      </c>
      <c r="O715" t="s">
        <v>363</v>
      </c>
      <c r="P715" t="s">
        <v>265</v>
      </c>
      <c r="Q715" t="s">
        <v>265</v>
      </c>
      <c r="R715" t="s">
        <v>265</v>
      </c>
      <c r="S715" t="s">
        <v>265</v>
      </c>
      <c r="T715" t="s">
        <v>265</v>
      </c>
      <c r="U715" t="s">
        <v>265</v>
      </c>
      <c r="V715" t="s">
        <v>265</v>
      </c>
      <c r="W715" t="s">
        <v>265</v>
      </c>
      <c r="X715" t="s">
        <v>265</v>
      </c>
      <c r="Y715" t="s">
        <v>265</v>
      </c>
      <c r="AA715" t="s">
        <v>265</v>
      </c>
      <c r="AB715" t="s">
        <v>265</v>
      </c>
      <c r="AC715" t="s">
        <v>265</v>
      </c>
      <c r="AE715" t="str">
        <f t="shared" si="22"/>
        <v>James Wiseman</v>
      </c>
      <c r="AF715" t="str">
        <f t="shared" si="23"/>
        <v>James Wiseman</v>
      </c>
      <c r="AG715" s="4">
        <f>INDEX(PlayerInfo!B:B,MATCH($AE715,PlayerInfo!$A:$A,0))</f>
        <v>36981</v>
      </c>
      <c r="AH715" t="str">
        <f>INDEX(PlayerInfo!C:C,MATCH($AE715,PlayerInfo!$A:$A,0))</f>
        <v>Nashville, TN</v>
      </c>
      <c r="AI715" t="str">
        <f>INDEX(PlayerInfo!D:D,MATCH($AE715,PlayerInfo!$A:$A,0))</f>
        <v>7'0</v>
      </c>
      <c r="AJ715">
        <f>INDEX(PlayerInfo!E:E,MATCH($AE715,PlayerInfo!$A:$A,0))</f>
        <v>240</v>
      </c>
      <c r="AK715" t="str">
        <f>INDEX(PlayerInfo!F:F,MATCH($AE715,PlayerInfo!$A:$A,0))</f>
        <v>Memphis</v>
      </c>
      <c r="AL715" t="str">
        <f>INDEX(PlayerInfo!G:G,MATCH($AE715,PlayerInfo!$A:$A,0))</f>
        <v>Rd 1, Pk 2 - GSW</v>
      </c>
    </row>
    <row r="716" spans="1:38" x14ac:dyDescent="0.25">
      <c r="A716" t="s">
        <v>72</v>
      </c>
      <c r="B716" t="s">
        <v>154</v>
      </c>
      <c r="C716" t="s">
        <v>200</v>
      </c>
      <c r="D716" t="s">
        <v>238</v>
      </c>
      <c r="E716" t="s">
        <v>256</v>
      </c>
      <c r="F716" t="s">
        <v>274</v>
      </c>
      <c r="G716" t="s">
        <v>292</v>
      </c>
      <c r="H716" t="s">
        <v>296</v>
      </c>
      <c r="I716" t="s">
        <v>300</v>
      </c>
      <c r="J716" t="s">
        <v>275</v>
      </c>
      <c r="K716" t="s">
        <v>275</v>
      </c>
      <c r="L716" t="s">
        <v>321</v>
      </c>
      <c r="M716" t="s">
        <v>261</v>
      </c>
      <c r="N716" t="s">
        <v>310</v>
      </c>
      <c r="O716" t="s">
        <v>362</v>
      </c>
      <c r="P716" t="s">
        <v>265</v>
      </c>
      <c r="Q716" t="s">
        <v>265</v>
      </c>
      <c r="R716" t="s">
        <v>263</v>
      </c>
      <c r="S716" t="s">
        <v>325</v>
      </c>
      <c r="T716" t="s">
        <v>265</v>
      </c>
      <c r="U716" t="s">
        <v>259</v>
      </c>
      <c r="V716" t="s">
        <v>270</v>
      </c>
      <c r="W716" t="s">
        <v>263</v>
      </c>
      <c r="X716" t="s">
        <v>265</v>
      </c>
      <c r="Y716" t="s">
        <v>259</v>
      </c>
      <c r="AA716" t="s">
        <v>265</v>
      </c>
      <c r="AB716" t="s">
        <v>369</v>
      </c>
      <c r="AC716" t="s">
        <v>264</v>
      </c>
      <c r="AD716" t="s">
        <v>396</v>
      </c>
      <c r="AE716" t="str">
        <f t="shared" si="22"/>
        <v>Andrew Wiggins</v>
      </c>
      <c r="AF716" t="str">
        <f t="shared" si="23"/>
        <v>Andrew Wiggins</v>
      </c>
      <c r="AG716" s="4">
        <f>INDEX(PlayerInfo!B:B,MATCH($AE716,PlayerInfo!$A:$A,0))</f>
        <v>34753</v>
      </c>
      <c r="AH716" t="str">
        <f>INDEX(PlayerInfo!C:C,MATCH($AE716,PlayerInfo!$A:$A,0))</f>
        <v>Toronto, ON</v>
      </c>
      <c r="AI716" t="str">
        <f>INDEX(PlayerInfo!D:D,MATCH($AE716,PlayerInfo!$A:$A,0))</f>
        <v>6'7</v>
      </c>
      <c r="AJ716">
        <f>INDEX(PlayerInfo!E:E,MATCH($AE716,PlayerInfo!$A:$A,0))</f>
        <v>197</v>
      </c>
      <c r="AK716" t="str">
        <f>INDEX(PlayerInfo!F:F,MATCH($AE716,PlayerInfo!$A:$A,0))</f>
        <v>Kansas</v>
      </c>
      <c r="AL716" t="str">
        <f>INDEX(PlayerInfo!G:G,MATCH($AE716,PlayerInfo!$A:$A,0))</f>
        <v>Rd 1, Pk 1 - CLE</v>
      </c>
    </row>
    <row r="717" spans="1:38" x14ac:dyDescent="0.25">
      <c r="A717" t="s">
        <v>72</v>
      </c>
      <c r="B717" t="s">
        <v>154</v>
      </c>
      <c r="C717" t="s">
        <v>200</v>
      </c>
      <c r="D717" t="s">
        <v>232</v>
      </c>
      <c r="E717" t="s">
        <v>250</v>
      </c>
      <c r="F717" t="s">
        <v>268</v>
      </c>
      <c r="G717" t="s">
        <v>286</v>
      </c>
      <c r="H717" t="s">
        <v>296</v>
      </c>
      <c r="I717" t="s">
        <v>300</v>
      </c>
      <c r="J717" t="s">
        <v>317</v>
      </c>
      <c r="K717" t="s">
        <v>316</v>
      </c>
      <c r="L717" t="s">
        <v>265</v>
      </c>
      <c r="M717" t="s">
        <v>265</v>
      </c>
      <c r="N717" t="s">
        <v>265</v>
      </c>
      <c r="O717" t="s">
        <v>356</v>
      </c>
      <c r="P717" t="s">
        <v>265</v>
      </c>
      <c r="Q717" t="s">
        <v>265</v>
      </c>
      <c r="R717" t="s">
        <v>265</v>
      </c>
      <c r="S717" t="s">
        <v>265</v>
      </c>
      <c r="T717" t="s">
        <v>265</v>
      </c>
      <c r="U717" t="s">
        <v>270</v>
      </c>
      <c r="V717" t="s">
        <v>265</v>
      </c>
      <c r="W717" t="s">
        <v>264</v>
      </c>
      <c r="X717" t="s">
        <v>265</v>
      </c>
      <c r="Y717" t="s">
        <v>263</v>
      </c>
      <c r="AA717" t="s">
        <v>265</v>
      </c>
      <c r="AB717" t="s">
        <v>386</v>
      </c>
      <c r="AC717" t="s">
        <v>265</v>
      </c>
      <c r="AD717" t="s">
        <v>397</v>
      </c>
      <c r="AE717" t="str">
        <f t="shared" si="22"/>
        <v>Juan Toscano-Anderson</v>
      </c>
      <c r="AF717" t="str">
        <f t="shared" si="23"/>
        <v>Juan Toscano-Anderson</v>
      </c>
      <c r="AG717" s="4">
        <f>INDEX(PlayerInfo!B:B,MATCH($AE717,PlayerInfo!$A:$A,0))</f>
        <v>34069</v>
      </c>
      <c r="AH717" t="str">
        <f>INDEX(PlayerInfo!C:C,MATCH($AE717,PlayerInfo!$A:$A,0))</f>
        <v>Oakland, CA</v>
      </c>
      <c r="AI717" t="str">
        <f>INDEX(PlayerInfo!D:D,MATCH($AE717,PlayerInfo!$A:$A,0))</f>
        <v>6'6</v>
      </c>
      <c r="AJ717">
        <f>INDEX(PlayerInfo!E:E,MATCH($AE717,PlayerInfo!$A:$A,0))</f>
        <v>209</v>
      </c>
      <c r="AK717" t="str">
        <f>INDEX(PlayerInfo!F:F,MATCH($AE717,PlayerInfo!$A:$A,0))</f>
        <v>Marquette</v>
      </c>
      <c r="AL717" t="str">
        <f>INDEX(PlayerInfo!G:G,MATCH($AE717,PlayerInfo!$A:$A,0))</f>
        <v>Undrafted</v>
      </c>
    </row>
    <row r="718" spans="1:38" x14ac:dyDescent="0.25">
      <c r="A718" t="s">
        <v>72</v>
      </c>
      <c r="B718" t="s">
        <v>154</v>
      </c>
      <c r="C718" t="s">
        <v>200</v>
      </c>
      <c r="D718" t="s">
        <v>225</v>
      </c>
      <c r="E718" t="s">
        <v>243</v>
      </c>
      <c r="F718" t="s">
        <v>261</v>
      </c>
      <c r="G718" t="s">
        <v>279</v>
      </c>
      <c r="H718" t="s">
        <v>296</v>
      </c>
      <c r="I718" t="s">
        <v>300</v>
      </c>
      <c r="J718" t="s">
        <v>322</v>
      </c>
      <c r="K718" t="s">
        <v>260</v>
      </c>
      <c r="L718" t="s">
        <v>325</v>
      </c>
      <c r="M718" t="s">
        <v>264</v>
      </c>
      <c r="N718" t="s">
        <v>263</v>
      </c>
      <c r="O718" t="s">
        <v>349</v>
      </c>
      <c r="P718" t="s">
        <v>259</v>
      </c>
      <c r="Q718" t="s">
        <v>259</v>
      </c>
      <c r="R718" t="s">
        <v>265</v>
      </c>
      <c r="S718" t="s">
        <v>265</v>
      </c>
      <c r="T718" t="s">
        <v>270</v>
      </c>
      <c r="U718" t="s">
        <v>259</v>
      </c>
      <c r="V718" t="s">
        <v>264</v>
      </c>
      <c r="W718" t="s">
        <v>270</v>
      </c>
      <c r="X718" t="s">
        <v>264</v>
      </c>
      <c r="Y718" t="s">
        <v>264</v>
      </c>
      <c r="AA718" t="s">
        <v>265</v>
      </c>
      <c r="AB718" t="s">
        <v>369</v>
      </c>
      <c r="AC718" t="s">
        <v>265</v>
      </c>
      <c r="AD718" t="s">
        <v>298</v>
      </c>
      <c r="AE718" t="str">
        <f t="shared" si="22"/>
        <v>Kevon Looney</v>
      </c>
      <c r="AF718" t="str">
        <f t="shared" si="23"/>
        <v>Kevon Looney</v>
      </c>
      <c r="AG718" s="4">
        <f>INDEX(PlayerInfo!B:B,MATCH($AE718,PlayerInfo!$A:$A,0))</f>
        <v>35101</v>
      </c>
      <c r="AH718" t="str">
        <f>INDEX(PlayerInfo!C:C,MATCH($AE718,PlayerInfo!$A:$A,0))</f>
        <v>Milwaukee, WI</v>
      </c>
      <c r="AI718" t="str">
        <f>INDEX(PlayerInfo!D:D,MATCH($AE718,PlayerInfo!$A:$A,0))</f>
        <v>6'9</v>
      </c>
      <c r="AJ718">
        <f>INDEX(PlayerInfo!E:E,MATCH($AE718,PlayerInfo!$A:$A,0))</f>
        <v>222</v>
      </c>
      <c r="AK718" t="str">
        <f>INDEX(PlayerInfo!F:F,MATCH($AE718,PlayerInfo!$A:$A,0))</f>
        <v>UCLA</v>
      </c>
      <c r="AL718" t="str">
        <f>INDEX(PlayerInfo!G:G,MATCH($AE718,PlayerInfo!$A:$A,0))</f>
        <v>Rd 1, Pk 30 - GSW</v>
      </c>
    </row>
    <row r="719" spans="1:38" x14ac:dyDescent="0.25">
      <c r="A719" t="s">
        <v>72</v>
      </c>
      <c r="B719" t="s">
        <v>154</v>
      </c>
      <c r="C719" t="s">
        <v>200</v>
      </c>
      <c r="D719" t="s">
        <v>226</v>
      </c>
      <c r="E719" t="s">
        <v>244</v>
      </c>
      <c r="F719" t="s">
        <v>262</v>
      </c>
      <c r="G719" t="s">
        <v>280</v>
      </c>
      <c r="H719" t="s">
        <v>295</v>
      </c>
      <c r="I719" t="s">
        <v>299</v>
      </c>
      <c r="J719" t="s">
        <v>303</v>
      </c>
      <c r="K719" t="s">
        <v>320</v>
      </c>
      <c r="L719" t="s">
        <v>305</v>
      </c>
      <c r="M719" t="s">
        <v>261</v>
      </c>
      <c r="N719" t="s">
        <v>321</v>
      </c>
      <c r="O719" t="s">
        <v>350</v>
      </c>
      <c r="P719" t="s">
        <v>270</v>
      </c>
      <c r="Q719" t="s">
        <v>270</v>
      </c>
      <c r="R719" t="s">
        <v>270</v>
      </c>
      <c r="S719" t="s">
        <v>261</v>
      </c>
      <c r="T719" t="s">
        <v>265</v>
      </c>
      <c r="U719" t="s">
        <v>263</v>
      </c>
      <c r="V719" t="s">
        <v>263</v>
      </c>
      <c r="W719" t="s">
        <v>264</v>
      </c>
      <c r="X719" t="s">
        <v>265</v>
      </c>
      <c r="Y719" t="s">
        <v>263</v>
      </c>
      <c r="AA719" t="s">
        <v>264</v>
      </c>
      <c r="AB719" t="s">
        <v>307</v>
      </c>
      <c r="AC719" t="s">
        <v>264</v>
      </c>
      <c r="AD719" t="s">
        <v>398</v>
      </c>
      <c r="AE719" t="str">
        <f t="shared" si="22"/>
        <v>Klay Thompson</v>
      </c>
      <c r="AF719" t="str">
        <f t="shared" si="23"/>
        <v>Klay Thompson</v>
      </c>
      <c r="AG719" s="4">
        <f>INDEX(PlayerInfo!B:B,MATCH($AE719,PlayerInfo!$A:$A,0))</f>
        <v>32912</v>
      </c>
      <c r="AH719" t="str">
        <f>INDEX(PlayerInfo!C:C,MATCH($AE719,PlayerInfo!$A:$A,0))</f>
        <v>Los Angeles, CA</v>
      </c>
      <c r="AI719" t="str">
        <f>INDEX(PlayerInfo!D:D,MATCH($AE719,PlayerInfo!$A:$A,0))</f>
        <v>6'6</v>
      </c>
      <c r="AJ719">
        <f>INDEX(PlayerInfo!E:E,MATCH($AE719,PlayerInfo!$A:$A,0))</f>
        <v>220</v>
      </c>
      <c r="AK719" t="str">
        <f>INDEX(PlayerInfo!F:F,MATCH($AE719,PlayerInfo!$A:$A,0))</f>
        <v>Washington State</v>
      </c>
      <c r="AL719" t="str">
        <f>INDEX(PlayerInfo!G:G,MATCH($AE719,PlayerInfo!$A:$A,0))</f>
        <v>Rd 1, Pk 11 - GSW</v>
      </c>
    </row>
    <row r="720" spans="1:38" x14ac:dyDescent="0.25">
      <c r="A720" t="s">
        <v>72</v>
      </c>
      <c r="B720" t="s">
        <v>154</v>
      </c>
      <c r="C720" t="s">
        <v>200</v>
      </c>
      <c r="D720" t="s">
        <v>235</v>
      </c>
      <c r="E720" t="s">
        <v>253</v>
      </c>
      <c r="F720" t="s">
        <v>271</v>
      </c>
      <c r="G720" t="s">
        <v>289</v>
      </c>
      <c r="H720" t="s">
        <v>295</v>
      </c>
      <c r="I720" t="s">
        <v>299</v>
      </c>
      <c r="J720" t="s">
        <v>324</v>
      </c>
      <c r="K720" t="s">
        <v>335</v>
      </c>
      <c r="L720" t="s">
        <v>313</v>
      </c>
      <c r="M720" t="s">
        <v>266</v>
      </c>
      <c r="N720" t="s">
        <v>276</v>
      </c>
      <c r="O720" t="s">
        <v>359</v>
      </c>
      <c r="P720" t="s">
        <v>272</v>
      </c>
      <c r="Q720" t="s">
        <v>327</v>
      </c>
      <c r="R720" t="s">
        <v>270</v>
      </c>
      <c r="S720" t="s">
        <v>272</v>
      </c>
      <c r="T720" t="s">
        <v>264</v>
      </c>
      <c r="U720" t="s">
        <v>272</v>
      </c>
      <c r="V720" t="s">
        <v>327</v>
      </c>
      <c r="W720" t="s">
        <v>263</v>
      </c>
      <c r="X720" t="s">
        <v>270</v>
      </c>
      <c r="Y720" t="s">
        <v>263</v>
      </c>
      <c r="AA720" t="s">
        <v>265</v>
      </c>
      <c r="AB720" t="s">
        <v>370</v>
      </c>
      <c r="AC720" t="s">
        <v>264</v>
      </c>
      <c r="AD720" t="s">
        <v>399</v>
      </c>
      <c r="AE720" t="str">
        <f t="shared" si="22"/>
        <v>Stephen Curry</v>
      </c>
      <c r="AF720" t="str">
        <f t="shared" si="23"/>
        <v>Stephen Curry</v>
      </c>
      <c r="AG720" s="4">
        <f>INDEX(PlayerInfo!B:B,MATCH($AE720,PlayerInfo!$A:$A,0))</f>
        <v>32216</v>
      </c>
      <c r="AH720" t="str">
        <f>INDEX(PlayerInfo!C:C,MATCH($AE720,PlayerInfo!$A:$A,0))</f>
        <v>Akron, OH</v>
      </c>
      <c r="AI720" t="str">
        <f>INDEX(PlayerInfo!D:D,MATCH($AE720,PlayerInfo!$A:$A,0))</f>
        <v>6'2</v>
      </c>
      <c r="AJ720">
        <f>INDEX(PlayerInfo!E:E,MATCH($AE720,PlayerInfo!$A:$A,0))</f>
        <v>185</v>
      </c>
      <c r="AK720" t="str">
        <f>INDEX(PlayerInfo!F:F,MATCH($AE720,PlayerInfo!$A:$A,0))</f>
        <v>Davidson</v>
      </c>
      <c r="AL720" t="str">
        <f>INDEX(PlayerInfo!G:G,MATCH($AE720,PlayerInfo!$A:$A,0))</f>
        <v>Rd 1, Pk 7 - GSW</v>
      </c>
    </row>
    <row r="721" spans="1:38" x14ac:dyDescent="0.25">
      <c r="A721" t="s">
        <v>72</v>
      </c>
      <c r="B721" t="s">
        <v>154</v>
      </c>
      <c r="C721" t="s">
        <v>200</v>
      </c>
      <c r="D721" t="s">
        <v>227</v>
      </c>
      <c r="E721" t="s">
        <v>245</v>
      </c>
      <c r="F721" t="s">
        <v>263</v>
      </c>
      <c r="G721" t="s">
        <v>281</v>
      </c>
      <c r="H721" t="s">
        <v>295</v>
      </c>
      <c r="I721" t="s">
        <v>299</v>
      </c>
      <c r="J721" t="s">
        <v>274</v>
      </c>
      <c r="K721" t="s">
        <v>305</v>
      </c>
      <c r="L721" t="s">
        <v>310</v>
      </c>
      <c r="M721" t="s">
        <v>263</v>
      </c>
      <c r="N721" t="s">
        <v>262</v>
      </c>
      <c r="O721" t="s">
        <v>351</v>
      </c>
      <c r="P721" t="s">
        <v>261</v>
      </c>
      <c r="Q721" t="s">
        <v>261</v>
      </c>
      <c r="R721" t="s">
        <v>264</v>
      </c>
      <c r="S721" t="s">
        <v>325</v>
      </c>
      <c r="T721" t="s">
        <v>265</v>
      </c>
      <c r="U721" t="s">
        <v>264</v>
      </c>
      <c r="V721" t="s">
        <v>270</v>
      </c>
      <c r="W721" t="s">
        <v>265</v>
      </c>
      <c r="X721" t="s">
        <v>265</v>
      </c>
      <c r="Y721" t="s">
        <v>264</v>
      </c>
      <c r="AA721" t="s">
        <v>270</v>
      </c>
      <c r="AB721" t="s">
        <v>383</v>
      </c>
      <c r="AC721" t="s">
        <v>265</v>
      </c>
      <c r="AE721" t="str">
        <f t="shared" si="22"/>
        <v>Jordan Poole</v>
      </c>
      <c r="AF721" t="str">
        <f t="shared" si="23"/>
        <v>Jordan Poole</v>
      </c>
      <c r="AG721" s="4">
        <f>INDEX(PlayerInfo!B:B,MATCH($AE721,PlayerInfo!$A:$A,0))</f>
        <v>36330</v>
      </c>
      <c r="AH721" t="str">
        <f>INDEX(PlayerInfo!C:C,MATCH($AE721,PlayerInfo!$A:$A,0))</f>
        <v>Milwaukee, WI</v>
      </c>
      <c r="AI721" t="str">
        <f>INDEX(PlayerInfo!D:D,MATCH($AE721,PlayerInfo!$A:$A,0))</f>
        <v>6'4</v>
      </c>
      <c r="AJ721">
        <f>INDEX(PlayerInfo!E:E,MATCH($AE721,PlayerInfo!$A:$A,0))</f>
        <v>194</v>
      </c>
      <c r="AK721" t="str">
        <f>INDEX(PlayerInfo!F:F,MATCH($AE721,PlayerInfo!$A:$A,0))</f>
        <v>Michigan</v>
      </c>
      <c r="AL721" t="str">
        <f>INDEX(PlayerInfo!G:G,MATCH($AE721,PlayerInfo!$A:$A,0))</f>
        <v>Rd 1, Pk 28 - GSW</v>
      </c>
    </row>
    <row r="722" spans="1:38" x14ac:dyDescent="0.25">
      <c r="A722" t="s">
        <v>72</v>
      </c>
      <c r="B722" t="s">
        <v>154</v>
      </c>
      <c r="C722" t="s">
        <v>200</v>
      </c>
      <c r="D722" t="s">
        <v>230</v>
      </c>
      <c r="E722" t="s">
        <v>248</v>
      </c>
      <c r="F722" t="s">
        <v>266</v>
      </c>
      <c r="G722" t="s">
        <v>284</v>
      </c>
      <c r="H722" t="s">
        <v>296</v>
      </c>
      <c r="I722" t="s">
        <v>300</v>
      </c>
      <c r="J722" t="s">
        <v>262</v>
      </c>
      <c r="K722" t="s">
        <v>329</v>
      </c>
      <c r="L722" t="s">
        <v>317</v>
      </c>
      <c r="M722" t="s">
        <v>270</v>
      </c>
      <c r="N722" t="s">
        <v>263</v>
      </c>
      <c r="O722" t="s">
        <v>354</v>
      </c>
      <c r="P722" t="s">
        <v>264</v>
      </c>
      <c r="Q722" t="s">
        <v>270</v>
      </c>
      <c r="R722" t="s">
        <v>270</v>
      </c>
      <c r="S722" t="s">
        <v>263</v>
      </c>
      <c r="T722" t="s">
        <v>265</v>
      </c>
      <c r="U722" t="s">
        <v>259</v>
      </c>
      <c r="V722" t="s">
        <v>264</v>
      </c>
      <c r="W722" t="s">
        <v>265</v>
      </c>
      <c r="X722" t="s">
        <v>265</v>
      </c>
      <c r="Y722" t="s">
        <v>265</v>
      </c>
      <c r="AA722" t="s">
        <v>265</v>
      </c>
      <c r="AB722" t="s">
        <v>372</v>
      </c>
      <c r="AC722" t="s">
        <v>265</v>
      </c>
      <c r="AE722" t="str">
        <f t="shared" si="22"/>
        <v>Nemanja Bjelica</v>
      </c>
      <c r="AF722" t="str">
        <f t="shared" si="23"/>
        <v>Nemanja Bjelica</v>
      </c>
      <c r="AG722" s="4">
        <f>INDEX(PlayerInfo!B:B,MATCH($AE722,PlayerInfo!$A:$A,0))</f>
        <v>32272</v>
      </c>
      <c r="AH722" t="str">
        <f>INDEX(PlayerInfo!C:C,MATCH($AE722,PlayerInfo!$A:$A,0))</f>
        <v>Belgrade, Serbia</v>
      </c>
      <c r="AI722" t="str">
        <f>INDEX(PlayerInfo!D:D,MATCH($AE722,PlayerInfo!$A:$A,0))</f>
        <v>6'9</v>
      </c>
      <c r="AJ722">
        <f>INDEX(PlayerInfo!E:E,MATCH($AE722,PlayerInfo!$A:$A,0))</f>
        <v>234</v>
      </c>
      <c r="AK722" t="str">
        <f>INDEX(PlayerInfo!F:F,MATCH($AE722,PlayerInfo!$A:$A,0))</f>
        <v>-</v>
      </c>
      <c r="AL722" t="str">
        <f>INDEX(PlayerInfo!G:G,MATCH($AE722,PlayerInfo!$A:$A,0))</f>
        <v>Rd 2, Pk 35 - WAS</v>
      </c>
    </row>
    <row r="723" spans="1:38" x14ac:dyDescent="0.25">
      <c r="A723" t="s">
        <v>72</v>
      </c>
      <c r="B723" t="s">
        <v>154</v>
      </c>
      <c r="C723" t="s">
        <v>200</v>
      </c>
      <c r="D723" t="s">
        <v>236</v>
      </c>
      <c r="E723" t="s">
        <v>254</v>
      </c>
      <c r="F723" t="s">
        <v>272</v>
      </c>
      <c r="G723" t="s">
        <v>290</v>
      </c>
      <c r="H723" t="s">
        <v>297</v>
      </c>
      <c r="I723" t="s">
        <v>301</v>
      </c>
      <c r="J723" t="s">
        <v>316</v>
      </c>
      <c r="K723" t="s">
        <v>334</v>
      </c>
      <c r="L723" t="s">
        <v>265</v>
      </c>
      <c r="M723" t="s">
        <v>265</v>
      </c>
      <c r="N723" t="s">
        <v>270</v>
      </c>
      <c r="O723" t="s">
        <v>360</v>
      </c>
      <c r="P723" t="s">
        <v>265</v>
      </c>
      <c r="Q723" t="s">
        <v>265</v>
      </c>
      <c r="R723" t="s">
        <v>265</v>
      </c>
      <c r="S723" t="s">
        <v>264</v>
      </c>
      <c r="T723" t="s">
        <v>265</v>
      </c>
      <c r="U723" t="s">
        <v>263</v>
      </c>
      <c r="V723" t="s">
        <v>270</v>
      </c>
      <c r="W723" t="s">
        <v>263</v>
      </c>
      <c r="X723" t="s">
        <v>264</v>
      </c>
      <c r="Y723" t="s">
        <v>265</v>
      </c>
      <c r="AA723" t="s">
        <v>264</v>
      </c>
      <c r="AB723" t="s">
        <v>373</v>
      </c>
      <c r="AC723" t="s">
        <v>265</v>
      </c>
      <c r="AE723" t="str">
        <f t="shared" si="22"/>
        <v>Andre Iguodala</v>
      </c>
      <c r="AF723" t="str">
        <f t="shared" si="23"/>
        <v>Andre Iguodala</v>
      </c>
      <c r="AG723" s="4">
        <f>INDEX(PlayerInfo!B:B,MATCH($AE723,PlayerInfo!$A:$A,0))</f>
        <v>30709</v>
      </c>
      <c r="AH723" t="str">
        <f>INDEX(PlayerInfo!C:C,MATCH($AE723,PlayerInfo!$A:$A,0))</f>
        <v>Springfield, IL</v>
      </c>
      <c r="AI723" t="str">
        <f>INDEX(PlayerInfo!D:D,MATCH($AE723,PlayerInfo!$A:$A,0))</f>
        <v>6'6</v>
      </c>
      <c r="AJ723">
        <f>INDEX(PlayerInfo!E:E,MATCH($AE723,PlayerInfo!$A:$A,0))</f>
        <v>215</v>
      </c>
      <c r="AK723" t="str">
        <f>INDEX(PlayerInfo!F:F,MATCH($AE723,PlayerInfo!$A:$A,0))</f>
        <v>Arizona</v>
      </c>
      <c r="AL723" t="str">
        <f>INDEX(PlayerInfo!G:G,MATCH($AE723,PlayerInfo!$A:$A,0))</f>
        <v>Rd 1, Pk 9 - PHI</v>
      </c>
    </row>
    <row r="724" spans="1:38" x14ac:dyDescent="0.25">
      <c r="A724" t="s">
        <v>72</v>
      </c>
      <c r="B724" t="s">
        <v>154</v>
      </c>
      <c r="C724" t="s">
        <v>200</v>
      </c>
      <c r="D724" t="s">
        <v>237</v>
      </c>
      <c r="E724" t="s">
        <v>255</v>
      </c>
      <c r="F724" t="s">
        <v>273</v>
      </c>
      <c r="G724" t="s">
        <v>291</v>
      </c>
      <c r="H724" t="s">
        <v>296</v>
      </c>
      <c r="I724" t="s">
        <v>300</v>
      </c>
      <c r="J724" t="s">
        <v>306</v>
      </c>
      <c r="K724" t="s">
        <v>274</v>
      </c>
      <c r="L724" t="s">
        <v>272</v>
      </c>
      <c r="M724" t="s">
        <v>263</v>
      </c>
      <c r="N724" t="s">
        <v>261</v>
      </c>
      <c r="O724" t="s">
        <v>361</v>
      </c>
      <c r="P724" t="s">
        <v>270</v>
      </c>
      <c r="Q724" t="s">
        <v>259</v>
      </c>
      <c r="R724" t="s">
        <v>264</v>
      </c>
      <c r="S724" t="s">
        <v>270</v>
      </c>
      <c r="T724" t="s">
        <v>265</v>
      </c>
      <c r="U724" t="s">
        <v>325</v>
      </c>
      <c r="V724" t="s">
        <v>270</v>
      </c>
      <c r="W724" t="s">
        <v>264</v>
      </c>
      <c r="X724" t="s">
        <v>264</v>
      </c>
      <c r="Y724" t="s">
        <v>264</v>
      </c>
      <c r="AA724" t="s">
        <v>264</v>
      </c>
      <c r="AB724" t="s">
        <v>376</v>
      </c>
      <c r="AC724" t="s">
        <v>264</v>
      </c>
      <c r="AE724" t="str">
        <f t="shared" si="22"/>
        <v>Otto Porter Jr</v>
      </c>
      <c r="AF724" t="str">
        <f t="shared" si="23"/>
        <v>Otto Porter Jr</v>
      </c>
      <c r="AG724" s="4">
        <f>INDEX(PlayerInfo!B:B,MATCH($AE724,PlayerInfo!$A:$A,0))</f>
        <v>34123</v>
      </c>
      <c r="AH724" t="str">
        <f>INDEX(PlayerInfo!C:C,MATCH($AE724,PlayerInfo!$A:$A,0))</f>
        <v>St. Louis, MO</v>
      </c>
      <c r="AI724" t="str">
        <f>INDEX(PlayerInfo!D:D,MATCH($AE724,PlayerInfo!$A:$A,0))</f>
        <v>6'8</v>
      </c>
      <c r="AJ724">
        <f>INDEX(PlayerInfo!E:E,MATCH($AE724,PlayerInfo!$A:$A,0))</f>
        <v>200</v>
      </c>
      <c r="AK724" t="str">
        <f>INDEX(PlayerInfo!F:F,MATCH($AE724,PlayerInfo!$A:$A,0))</f>
        <v>Georgetown</v>
      </c>
      <c r="AL724" t="str">
        <f>INDEX(PlayerInfo!G:G,MATCH($AE724,PlayerInfo!$A:$A,0))</f>
        <v>Rd 1, Pk 3 - WAS</v>
      </c>
    </row>
    <row r="725" spans="1:38" x14ac:dyDescent="0.25">
      <c r="A725" t="s">
        <v>72</v>
      </c>
      <c r="B725" t="s">
        <v>154</v>
      </c>
      <c r="C725" t="s">
        <v>200</v>
      </c>
      <c r="D725" t="s">
        <v>229</v>
      </c>
      <c r="E725" t="s">
        <v>247</v>
      </c>
      <c r="F725" t="s">
        <v>265</v>
      </c>
      <c r="G725" t="s">
        <v>283</v>
      </c>
      <c r="H725" t="s">
        <v>295</v>
      </c>
      <c r="I725" t="s">
        <v>299</v>
      </c>
      <c r="J725" t="s">
        <v>274</v>
      </c>
      <c r="K725" t="s">
        <v>328</v>
      </c>
      <c r="L725" t="s">
        <v>321</v>
      </c>
      <c r="M725" t="s">
        <v>325</v>
      </c>
      <c r="N725" t="s">
        <v>266</v>
      </c>
      <c r="O725" t="s">
        <v>353</v>
      </c>
      <c r="P725" t="s">
        <v>265</v>
      </c>
      <c r="Q725" t="s">
        <v>265</v>
      </c>
      <c r="R725" t="s">
        <v>264</v>
      </c>
      <c r="S725" t="s">
        <v>270</v>
      </c>
      <c r="T725" t="s">
        <v>264</v>
      </c>
      <c r="U725" t="s">
        <v>259</v>
      </c>
      <c r="V725" t="s">
        <v>265</v>
      </c>
      <c r="W725" t="s">
        <v>261</v>
      </c>
      <c r="X725" t="s">
        <v>263</v>
      </c>
      <c r="Y725" t="s">
        <v>265</v>
      </c>
      <c r="AA725" t="s">
        <v>265</v>
      </c>
      <c r="AB725" t="s">
        <v>272</v>
      </c>
      <c r="AC725" t="s">
        <v>264</v>
      </c>
      <c r="AE725" t="str">
        <f t="shared" si="22"/>
        <v>Gary Payton Ii</v>
      </c>
      <c r="AF725" t="str">
        <f t="shared" si="23"/>
        <v>Gary Payton II</v>
      </c>
      <c r="AG725" s="4">
        <f>INDEX(PlayerInfo!B:B,MATCH($AE725,PlayerInfo!$A:$A,0))</f>
        <v>33939</v>
      </c>
      <c r="AH725" t="str">
        <f>INDEX(PlayerInfo!C:C,MATCH($AE725,PlayerInfo!$A:$A,0))</f>
        <v>Seattle, WA</v>
      </c>
      <c r="AI725" t="str">
        <f>INDEX(PlayerInfo!D:D,MATCH($AE725,PlayerInfo!$A:$A,0))</f>
        <v>6'3</v>
      </c>
      <c r="AJ725">
        <f>INDEX(PlayerInfo!E:E,MATCH($AE725,PlayerInfo!$A:$A,0))</f>
        <v>195</v>
      </c>
      <c r="AK725" t="str">
        <f>INDEX(PlayerInfo!F:F,MATCH($AE725,PlayerInfo!$A:$A,0))</f>
        <v>Salt Lake CC/Oregon State</v>
      </c>
      <c r="AL725" t="str">
        <f>INDEX(PlayerInfo!G:G,MATCH($AE725,PlayerInfo!$A:$A,0))</f>
        <v>Undrafted</v>
      </c>
    </row>
    <row r="726" spans="1:38" x14ac:dyDescent="0.25">
      <c r="A726" t="s">
        <v>72</v>
      </c>
      <c r="B726" t="s">
        <v>154</v>
      </c>
      <c r="C726" t="s">
        <v>200</v>
      </c>
      <c r="D726" t="s">
        <v>223</v>
      </c>
      <c r="E726" t="s">
        <v>241</v>
      </c>
      <c r="F726" t="s">
        <v>259</v>
      </c>
      <c r="G726" t="s">
        <v>277</v>
      </c>
      <c r="H726" t="s">
        <v>295</v>
      </c>
      <c r="I726" t="s">
        <v>299</v>
      </c>
      <c r="J726" t="s">
        <v>317</v>
      </c>
      <c r="K726" t="s">
        <v>262</v>
      </c>
      <c r="L726" t="s">
        <v>270</v>
      </c>
      <c r="M726" t="s">
        <v>264</v>
      </c>
      <c r="N726" t="s">
        <v>270</v>
      </c>
      <c r="O726" t="s">
        <v>347</v>
      </c>
      <c r="P726" t="s">
        <v>265</v>
      </c>
      <c r="Q726" t="s">
        <v>265</v>
      </c>
      <c r="R726" t="s">
        <v>265</v>
      </c>
      <c r="S726" t="s">
        <v>264</v>
      </c>
      <c r="T726" t="s">
        <v>265</v>
      </c>
      <c r="U726" t="s">
        <v>264</v>
      </c>
      <c r="V726" t="s">
        <v>264</v>
      </c>
      <c r="W726" t="s">
        <v>265</v>
      </c>
      <c r="X726" t="s">
        <v>265</v>
      </c>
      <c r="Y726" t="s">
        <v>265</v>
      </c>
      <c r="AA726" t="s">
        <v>265</v>
      </c>
      <c r="AB726" t="s">
        <v>382</v>
      </c>
      <c r="AC726" t="s">
        <v>265</v>
      </c>
      <c r="AE726" t="str">
        <f t="shared" si="22"/>
        <v>Moses Moody</v>
      </c>
      <c r="AF726" t="str">
        <f t="shared" si="23"/>
        <v>Moses Moody</v>
      </c>
      <c r="AG726" s="4">
        <f>INDEX(PlayerInfo!B:B,MATCH($AE726,PlayerInfo!$A:$A,0))</f>
        <v>37407</v>
      </c>
      <c r="AH726" t="str">
        <f>INDEX(PlayerInfo!C:C,MATCH($AE726,PlayerInfo!$A:$A,0))</f>
        <v>Little Rock, AK</v>
      </c>
      <c r="AI726" t="str">
        <f>INDEX(PlayerInfo!D:D,MATCH($AE726,PlayerInfo!$A:$A,0))</f>
        <v>6'5</v>
      </c>
      <c r="AJ726">
        <f>INDEX(PlayerInfo!E:E,MATCH($AE726,PlayerInfo!$A:$A,0))</f>
        <v>211</v>
      </c>
      <c r="AK726" t="str">
        <f>INDEX(PlayerInfo!F:F,MATCH($AE726,PlayerInfo!$A:$A,0))</f>
        <v>Arkansas</v>
      </c>
      <c r="AL726" t="str">
        <f>INDEX(PlayerInfo!G:G,MATCH($AE726,PlayerInfo!$A:$A,0))</f>
        <v>Rd 1, Pk 14 - GSW</v>
      </c>
    </row>
    <row r="727" spans="1:38" x14ac:dyDescent="0.25">
      <c r="A727" t="s">
        <v>72</v>
      </c>
      <c r="B727" t="s">
        <v>154</v>
      </c>
      <c r="C727" t="s">
        <v>200</v>
      </c>
      <c r="D727" t="s">
        <v>228</v>
      </c>
      <c r="E727" t="s">
        <v>246</v>
      </c>
      <c r="F727" t="s">
        <v>264</v>
      </c>
      <c r="G727" t="s">
        <v>282</v>
      </c>
      <c r="H727" t="s">
        <v>297</v>
      </c>
      <c r="I727" t="s">
        <v>301</v>
      </c>
      <c r="J727" t="s">
        <v>272</v>
      </c>
      <c r="K727" t="s">
        <v>270</v>
      </c>
      <c r="L727" t="s">
        <v>261</v>
      </c>
      <c r="M727" t="s">
        <v>264</v>
      </c>
      <c r="N727" t="s">
        <v>270</v>
      </c>
      <c r="O727" t="s">
        <v>352</v>
      </c>
      <c r="P727" t="s">
        <v>270</v>
      </c>
      <c r="Q727" t="s">
        <v>270</v>
      </c>
      <c r="R727" t="s">
        <v>264</v>
      </c>
      <c r="S727" t="s">
        <v>264</v>
      </c>
      <c r="T727" t="s">
        <v>265</v>
      </c>
      <c r="U727" t="s">
        <v>265</v>
      </c>
      <c r="V727" t="s">
        <v>264</v>
      </c>
      <c r="W727" t="s">
        <v>265</v>
      </c>
      <c r="X727" t="s">
        <v>265</v>
      </c>
      <c r="Y727" t="s">
        <v>265</v>
      </c>
      <c r="AA727" t="s">
        <v>265</v>
      </c>
      <c r="AB727" t="s">
        <v>265</v>
      </c>
      <c r="AC727" t="s">
        <v>265</v>
      </c>
      <c r="AE727" t="str">
        <f t="shared" si="22"/>
        <v>Damion Lee</v>
      </c>
      <c r="AF727" t="str">
        <f t="shared" si="23"/>
        <v>Damion Lee</v>
      </c>
      <c r="AG727" s="4">
        <f>INDEX(PlayerInfo!B:B,MATCH($AE727,PlayerInfo!$A:$A,0))</f>
        <v>33898</v>
      </c>
      <c r="AH727" t="str">
        <f>INDEX(PlayerInfo!C:C,MATCH($AE727,PlayerInfo!$A:$A,0))</f>
        <v>Baltimore, MD</v>
      </c>
      <c r="AI727" t="str">
        <f>INDEX(PlayerInfo!D:D,MATCH($AE727,PlayerInfo!$A:$A,0))</f>
        <v>6'5</v>
      </c>
      <c r="AJ727">
        <f>INDEX(PlayerInfo!E:E,MATCH($AE727,PlayerInfo!$A:$A,0))</f>
        <v>210</v>
      </c>
      <c r="AK727" t="str">
        <f>INDEX(PlayerInfo!F:F,MATCH($AE727,PlayerInfo!$A:$A,0))</f>
        <v>Drexel/Louisville</v>
      </c>
      <c r="AL727" t="str">
        <f>INDEX(PlayerInfo!G:G,MATCH($AE727,PlayerInfo!$A:$A,0))</f>
        <v>Undrafted</v>
      </c>
    </row>
    <row r="728" spans="1:38" x14ac:dyDescent="0.25">
      <c r="A728" t="s">
        <v>72</v>
      </c>
      <c r="B728" t="s">
        <v>154</v>
      </c>
      <c r="C728" t="s">
        <v>200</v>
      </c>
      <c r="D728" t="s">
        <v>234</v>
      </c>
      <c r="E728" t="s">
        <v>252</v>
      </c>
      <c r="F728" t="s">
        <v>270</v>
      </c>
      <c r="G728" t="s">
        <v>288</v>
      </c>
      <c r="H728" t="s">
        <v>295</v>
      </c>
      <c r="I728" t="s">
        <v>299</v>
      </c>
      <c r="J728" t="s">
        <v>265</v>
      </c>
      <c r="K728" t="s">
        <v>265</v>
      </c>
      <c r="L728" t="s">
        <v>265</v>
      </c>
      <c r="M728" t="s">
        <v>265</v>
      </c>
      <c r="N728" t="s">
        <v>265</v>
      </c>
      <c r="O728" t="s">
        <v>358</v>
      </c>
      <c r="P728" t="s">
        <v>265</v>
      </c>
      <c r="Q728" t="s">
        <v>265</v>
      </c>
      <c r="R728" t="s">
        <v>265</v>
      </c>
      <c r="S728" t="s">
        <v>265</v>
      </c>
      <c r="T728" t="s">
        <v>265</v>
      </c>
      <c r="U728" t="s">
        <v>265</v>
      </c>
      <c r="V728" t="s">
        <v>265</v>
      </c>
      <c r="W728" t="s">
        <v>265</v>
      </c>
      <c r="X728" t="s">
        <v>265</v>
      </c>
      <c r="Y728" t="s">
        <v>265</v>
      </c>
      <c r="AA728" t="s">
        <v>265</v>
      </c>
      <c r="AB728" t="s">
        <v>265</v>
      </c>
      <c r="AC728" t="s">
        <v>265</v>
      </c>
      <c r="AE728" t="str">
        <f t="shared" si="22"/>
        <v>Chris Chiozza</v>
      </c>
      <c r="AF728" t="str">
        <f t="shared" si="23"/>
        <v>Chris Chiozza</v>
      </c>
      <c r="AG728" s="4">
        <f>INDEX(PlayerInfo!B:B,MATCH($AE728,PlayerInfo!$A:$A,0))</f>
        <v>35024</v>
      </c>
      <c r="AH728" t="str">
        <f>INDEX(PlayerInfo!C:C,MATCH($AE728,PlayerInfo!$A:$A,0))</f>
        <v>Memphis, TN</v>
      </c>
      <c r="AI728" t="str">
        <f>INDEX(PlayerInfo!D:D,MATCH($AE728,PlayerInfo!$A:$A,0))</f>
        <v>5'11</v>
      </c>
      <c r="AJ728">
        <f>INDEX(PlayerInfo!E:E,MATCH($AE728,PlayerInfo!$A:$A,0))</f>
        <v>175</v>
      </c>
      <c r="AK728" t="str">
        <f>INDEX(PlayerInfo!F:F,MATCH($AE728,PlayerInfo!$A:$A,0))</f>
        <v>Florida</v>
      </c>
      <c r="AL728" t="str">
        <f>INDEX(PlayerInfo!G:G,MATCH($AE728,PlayerInfo!$A:$A,0))</f>
        <v>Undrafted</v>
      </c>
    </row>
    <row r="729" spans="1:38" x14ac:dyDescent="0.25">
      <c r="A729" t="s">
        <v>72</v>
      </c>
      <c r="B729" t="s">
        <v>154</v>
      </c>
      <c r="C729" t="s">
        <v>200</v>
      </c>
      <c r="D729" t="s">
        <v>233</v>
      </c>
      <c r="E729" t="s">
        <v>251</v>
      </c>
      <c r="F729" t="s">
        <v>269</v>
      </c>
      <c r="G729" t="s">
        <v>287</v>
      </c>
      <c r="H729" t="s">
        <v>295</v>
      </c>
      <c r="I729" t="s">
        <v>299</v>
      </c>
      <c r="J729" t="s">
        <v>265</v>
      </c>
      <c r="K729" t="s">
        <v>265</v>
      </c>
      <c r="L729" t="s">
        <v>265</v>
      </c>
      <c r="M729" t="s">
        <v>265</v>
      </c>
      <c r="N729" t="s">
        <v>265</v>
      </c>
      <c r="O729" t="s">
        <v>357</v>
      </c>
      <c r="P729" t="s">
        <v>265</v>
      </c>
      <c r="Q729" t="s">
        <v>265</v>
      </c>
      <c r="R729" t="s">
        <v>265</v>
      </c>
      <c r="S729" t="s">
        <v>265</v>
      </c>
      <c r="T729" t="s">
        <v>265</v>
      </c>
      <c r="U729" t="s">
        <v>265</v>
      </c>
      <c r="V729" t="s">
        <v>265</v>
      </c>
      <c r="W729" t="s">
        <v>265</v>
      </c>
      <c r="X729" t="s">
        <v>265</v>
      </c>
      <c r="Y729" t="s">
        <v>265</v>
      </c>
      <c r="AA729" t="s">
        <v>265</v>
      </c>
      <c r="AB729" t="s">
        <v>265</v>
      </c>
      <c r="AC729" t="s">
        <v>265</v>
      </c>
      <c r="AE729" t="str">
        <f t="shared" si="22"/>
        <v>Quinndary Weatherspoon</v>
      </c>
      <c r="AF729" t="str">
        <f t="shared" si="23"/>
        <v>Quinndary Weatherspoon</v>
      </c>
      <c r="AG729" s="4">
        <f>INDEX(PlayerInfo!B:B,MATCH($AE729,PlayerInfo!$A:$A,0))</f>
        <v>35318</v>
      </c>
      <c r="AH729" t="str">
        <f>INDEX(PlayerInfo!C:C,MATCH($AE729,PlayerInfo!$A:$A,0))</f>
        <v>Canton, Mississippi</v>
      </c>
      <c r="AI729" t="str">
        <f>INDEX(PlayerInfo!D:D,MATCH($AE729,PlayerInfo!$A:$A,0))</f>
        <v>6'3</v>
      </c>
      <c r="AJ729">
        <f>INDEX(PlayerInfo!E:E,MATCH($AE729,PlayerInfo!$A:$A,0))</f>
        <v>205</v>
      </c>
      <c r="AK729" t="str">
        <f>INDEX(PlayerInfo!F:F,MATCH($AE729,PlayerInfo!$A:$A,0))</f>
        <v>Mississippi State</v>
      </c>
      <c r="AL729" t="str">
        <f>INDEX(PlayerInfo!G:G,MATCH($AE729,PlayerInfo!$A:$A,0))</f>
        <v>Rd 2, Pk 49 - SAS</v>
      </c>
    </row>
    <row r="730" spans="1:38" x14ac:dyDescent="0.25">
      <c r="A730" t="s">
        <v>72</v>
      </c>
      <c r="B730" t="s">
        <v>154</v>
      </c>
      <c r="C730" t="s">
        <v>200</v>
      </c>
      <c r="D730" t="s">
        <v>224</v>
      </c>
      <c r="E730" t="s">
        <v>242</v>
      </c>
      <c r="F730" t="s">
        <v>260</v>
      </c>
      <c r="G730" t="s">
        <v>278</v>
      </c>
      <c r="H730" t="s">
        <v>296</v>
      </c>
      <c r="I730" t="s">
        <v>300</v>
      </c>
      <c r="J730" t="s">
        <v>265</v>
      </c>
      <c r="K730" t="s">
        <v>265</v>
      </c>
      <c r="L730" t="s">
        <v>265</v>
      </c>
      <c r="M730" t="s">
        <v>265</v>
      </c>
      <c r="N730" t="s">
        <v>265</v>
      </c>
      <c r="O730" t="s">
        <v>348</v>
      </c>
      <c r="P730" t="s">
        <v>265</v>
      </c>
      <c r="Q730" t="s">
        <v>265</v>
      </c>
      <c r="R730" t="s">
        <v>265</v>
      </c>
      <c r="S730" t="s">
        <v>265</v>
      </c>
      <c r="T730" t="s">
        <v>265</v>
      </c>
      <c r="U730" t="s">
        <v>265</v>
      </c>
      <c r="V730" t="s">
        <v>265</v>
      </c>
      <c r="W730" t="s">
        <v>265</v>
      </c>
      <c r="X730" t="s">
        <v>265</v>
      </c>
      <c r="Y730" t="s">
        <v>265</v>
      </c>
      <c r="AA730" t="s">
        <v>265</v>
      </c>
      <c r="AB730" t="s">
        <v>265</v>
      </c>
      <c r="AC730" t="s">
        <v>265</v>
      </c>
      <c r="AE730" t="str">
        <f t="shared" si="22"/>
        <v>Draymond Green</v>
      </c>
      <c r="AF730" t="str">
        <f t="shared" si="23"/>
        <v>Draymond Green</v>
      </c>
      <c r="AG730" s="4">
        <f>INDEX(PlayerInfo!B:B,MATCH($AE730,PlayerInfo!$A:$A,0))</f>
        <v>32936</v>
      </c>
      <c r="AH730" t="str">
        <f>INDEX(PlayerInfo!C:C,MATCH($AE730,PlayerInfo!$A:$A,0))</f>
        <v>Saginaw, MI</v>
      </c>
      <c r="AI730" t="str">
        <f>INDEX(PlayerInfo!D:D,MATCH($AE730,PlayerInfo!$A:$A,0))</f>
        <v>6'6</v>
      </c>
      <c r="AJ730">
        <f>INDEX(PlayerInfo!E:E,MATCH($AE730,PlayerInfo!$A:$A,0))</f>
        <v>230</v>
      </c>
      <c r="AK730" t="str">
        <f>INDEX(PlayerInfo!F:F,MATCH($AE730,PlayerInfo!$A:$A,0))</f>
        <v>Michigan State</v>
      </c>
      <c r="AL730" t="str">
        <f>INDEX(PlayerInfo!G:G,MATCH($AE730,PlayerInfo!$A:$A,0))</f>
        <v>Rd 2, Pk 35 - GSW</v>
      </c>
    </row>
    <row r="731" spans="1:38" x14ac:dyDescent="0.25">
      <c r="A731" t="s">
        <v>72</v>
      </c>
      <c r="B731" t="s">
        <v>154</v>
      </c>
      <c r="C731" t="s">
        <v>200</v>
      </c>
      <c r="D731" t="s">
        <v>231</v>
      </c>
      <c r="E731" t="s">
        <v>249</v>
      </c>
      <c r="F731" t="s">
        <v>267</v>
      </c>
      <c r="G731" t="s">
        <v>285</v>
      </c>
      <c r="H731" t="s">
        <v>296</v>
      </c>
      <c r="I731" t="s">
        <v>300</v>
      </c>
      <c r="J731" t="s">
        <v>265</v>
      </c>
      <c r="K731" t="s">
        <v>265</v>
      </c>
      <c r="L731" t="s">
        <v>265</v>
      </c>
      <c r="M731" t="s">
        <v>265</v>
      </c>
      <c r="N731" t="s">
        <v>265</v>
      </c>
      <c r="O731" t="s">
        <v>355</v>
      </c>
      <c r="P731" t="s">
        <v>265</v>
      </c>
      <c r="Q731" t="s">
        <v>265</v>
      </c>
      <c r="R731" t="s">
        <v>265</v>
      </c>
      <c r="S731" t="s">
        <v>265</v>
      </c>
      <c r="T731" t="s">
        <v>265</v>
      </c>
      <c r="U731" t="s">
        <v>265</v>
      </c>
      <c r="V731" t="s">
        <v>265</v>
      </c>
      <c r="W731" t="s">
        <v>265</v>
      </c>
      <c r="X731" t="s">
        <v>265</v>
      </c>
      <c r="Y731" t="s">
        <v>265</v>
      </c>
      <c r="AA731" t="s">
        <v>265</v>
      </c>
      <c r="AB731" t="s">
        <v>265</v>
      </c>
      <c r="AC731" t="s">
        <v>265</v>
      </c>
      <c r="AE731" t="str">
        <f t="shared" si="22"/>
        <v>Jonathan Kuminga</v>
      </c>
      <c r="AF731" t="str">
        <f t="shared" si="23"/>
        <v>Jonathan Kuminga</v>
      </c>
      <c r="AG731" s="4">
        <f>INDEX(PlayerInfo!B:B,MATCH($AE731,PlayerInfo!$A:$A,0))</f>
        <v>37535</v>
      </c>
      <c r="AH731" t="str">
        <f>INDEX(PlayerInfo!C:C,MATCH($AE731,PlayerInfo!$A:$A,0))</f>
        <v>Goma, DR Congo</v>
      </c>
      <c r="AI731" t="str">
        <f>INDEX(PlayerInfo!D:D,MATCH($AE731,PlayerInfo!$A:$A,0))</f>
        <v>6'7</v>
      </c>
      <c r="AJ731">
        <f>INDEX(PlayerInfo!E:E,MATCH($AE731,PlayerInfo!$A:$A,0))</f>
        <v>225</v>
      </c>
      <c r="AK731" t="str">
        <f>INDEX(PlayerInfo!F:F,MATCH($AE731,PlayerInfo!$A:$A,0))</f>
        <v>NBA G League</v>
      </c>
      <c r="AL731" t="str">
        <f>INDEX(PlayerInfo!G:G,MATCH($AE731,PlayerInfo!$A:$A,0))</f>
        <v>Rd 1, Pk 7 - GSW</v>
      </c>
    </row>
    <row r="732" spans="1:38" x14ac:dyDescent="0.25">
      <c r="A732" t="s">
        <v>72</v>
      </c>
      <c r="B732" t="s">
        <v>154</v>
      </c>
      <c r="C732" t="s">
        <v>200</v>
      </c>
      <c r="D732" t="s">
        <v>239</v>
      </c>
      <c r="E732" t="s">
        <v>257</v>
      </c>
      <c r="F732" t="s">
        <v>275</v>
      </c>
      <c r="G732" t="s">
        <v>293</v>
      </c>
      <c r="H732" t="s">
        <v>298</v>
      </c>
      <c r="I732" t="s">
        <v>302</v>
      </c>
      <c r="J732" t="s">
        <v>265</v>
      </c>
      <c r="K732" t="s">
        <v>265</v>
      </c>
      <c r="L732" t="s">
        <v>265</v>
      </c>
      <c r="M732" t="s">
        <v>265</v>
      </c>
      <c r="N732" t="s">
        <v>265</v>
      </c>
      <c r="O732" t="s">
        <v>363</v>
      </c>
      <c r="P732" t="s">
        <v>265</v>
      </c>
      <c r="Q732" t="s">
        <v>265</v>
      </c>
      <c r="R732" t="s">
        <v>265</v>
      </c>
      <c r="S732" t="s">
        <v>265</v>
      </c>
      <c r="T732" t="s">
        <v>265</v>
      </c>
      <c r="U732" t="s">
        <v>265</v>
      </c>
      <c r="V732" t="s">
        <v>265</v>
      </c>
      <c r="W732" t="s">
        <v>265</v>
      </c>
      <c r="X732" t="s">
        <v>265</v>
      </c>
      <c r="Y732" t="s">
        <v>265</v>
      </c>
      <c r="AA732" t="s">
        <v>265</v>
      </c>
      <c r="AB732" t="s">
        <v>265</v>
      </c>
      <c r="AC732" t="s">
        <v>265</v>
      </c>
      <c r="AE732" t="str">
        <f t="shared" si="22"/>
        <v>James Wiseman</v>
      </c>
      <c r="AF732" t="str">
        <f t="shared" si="23"/>
        <v>James Wiseman</v>
      </c>
      <c r="AG732" s="4">
        <f>INDEX(PlayerInfo!B:B,MATCH($AE732,PlayerInfo!$A:$A,0))</f>
        <v>36981</v>
      </c>
      <c r="AH732" t="str">
        <f>INDEX(PlayerInfo!C:C,MATCH($AE732,PlayerInfo!$A:$A,0))</f>
        <v>Nashville, TN</v>
      </c>
      <c r="AI732" t="str">
        <f>INDEX(PlayerInfo!D:D,MATCH($AE732,PlayerInfo!$A:$A,0))</f>
        <v>7'0</v>
      </c>
      <c r="AJ732">
        <f>INDEX(PlayerInfo!E:E,MATCH($AE732,PlayerInfo!$A:$A,0))</f>
        <v>240</v>
      </c>
      <c r="AK732" t="str">
        <f>INDEX(PlayerInfo!F:F,MATCH($AE732,PlayerInfo!$A:$A,0))</f>
        <v>Memphis</v>
      </c>
      <c r="AL732" t="str">
        <f>INDEX(PlayerInfo!G:G,MATCH($AE732,PlayerInfo!$A:$A,0))</f>
        <v>Rd 1, Pk 2 - GSW</v>
      </c>
    </row>
    <row r="733" spans="1:38" x14ac:dyDescent="0.25">
      <c r="A733" t="s">
        <v>73</v>
      </c>
      <c r="B733" t="s">
        <v>155</v>
      </c>
      <c r="C733" t="s">
        <v>219</v>
      </c>
      <c r="D733" t="s">
        <v>238</v>
      </c>
      <c r="E733" t="s">
        <v>256</v>
      </c>
      <c r="F733" t="s">
        <v>274</v>
      </c>
      <c r="G733" t="s">
        <v>292</v>
      </c>
      <c r="H733" t="s">
        <v>296</v>
      </c>
      <c r="I733" t="s">
        <v>300</v>
      </c>
      <c r="J733" t="s">
        <v>275</v>
      </c>
      <c r="K733" t="s">
        <v>336</v>
      </c>
      <c r="L733" t="s">
        <v>327</v>
      </c>
      <c r="M733" t="s">
        <v>263</v>
      </c>
      <c r="N733" t="s">
        <v>272</v>
      </c>
      <c r="O733" t="s">
        <v>362</v>
      </c>
      <c r="P733" t="s">
        <v>259</v>
      </c>
      <c r="Q733" t="s">
        <v>259</v>
      </c>
      <c r="R733" t="s">
        <v>265</v>
      </c>
      <c r="S733" t="s">
        <v>263</v>
      </c>
      <c r="T733" t="s">
        <v>265</v>
      </c>
      <c r="U733" t="s">
        <v>270</v>
      </c>
      <c r="V733" t="s">
        <v>264</v>
      </c>
      <c r="W733" t="s">
        <v>264</v>
      </c>
      <c r="X733" t="s">
        <v>264</v>
      </c>
      <c r="Y733" t="s">
        <v>265</v>
      </c>
      <c r="AA733" t="s">
        <v>265</v>
      </c>
      <c r="AB733" t="s">
        <v>312</v>
      </c>
      <c r="AC733" t="s">
        <v>264</v>
      </c>
      <c r="AD733" t="s">
        <v>396</v>
      </c>
      <c r="AE733" t="str">
        <f t="shared" si="22"/>
        <v>Andrew Wiggins</v>
      </c>
      <c r="AF733" t="str">
        <f t="shared" si="23"/>
        <v>Andrew Wiggins</v>
      </c>
      <c r="AG733" s="4">
        <f>INDEX(PlayerInfo!B:B,MATCH($AE733,PlayerInfo!$A:$A,0))</f>
        <v>34753</v>
      </c>
      <c r="AH733" t="str">
        <f>INDEX(PlayerInfo!C:C,MATCH($AE733,PlayerInfo!$A:$A,0))</f>
        <v>Toronto, ON</v>
      </c>
      <c r="AI733" t="str">
        <f>INDEX(PlayerInfo!D:D,MATCH($AE733,PlayerInfo!$A:$A,0))</f>
        <v>6'7</v>
      </c>
      <c r="AJ733">
        <f>INDEX(PlayerInfo!E:E,MATCH($AE733,PlayerInfo!$A:$A,0))</f>
        <v>197</v>
      </c>
      <c r="AK733" t="str">
        <f>INDEX(PlayerInfo!F:F,MATCH($AE733,PlayerInfo!$A:$A,0))</f>
        <v>Kansas</v>
      </c>
      <c r="AL733" t="str">
        <f>INDEX(PlayerInfo!G:G,MATCH($AE733,PlayerInfo!$A:$A,0))</f>
        <v>Rd 1, Pk 1 - CLE</v>
      </c>
    </row>
    <row r="734" spans="1:38" x14ac:dyDescent="0.25">
      <c r="A734" t="s">
        <v>73</v>
      </c>
      <c r="B734" t="s">
        <v>155</v>
      </c>
      <c r="C734" t="s">
        <v>219</v>
      </c>
      <c r="D734" t="s">
        <v>224</v>
      </c>
      <c r="E734" t="s">
        <v>242</v>
      </c>
      <c r="F734" t="s">
        <v>260</v>
      </c>
      <c r="G734" t="s">
        <v>278</v>
      </c>
      <c r="H734" t="s">
        <v>296</v>
      </c>
      <c r="I734" t="s">
        <v>300</v>
      </c>
      <c r="J734" t="s">
        <v>265</v>
      </c>
      <c r="K734" t="s">
        <v>317</v>
      </c>
      <c r="L734" t="s">
        <v>265</v>
      </c>
      <c r="M734" t="s">
        <v>265</v>
      </c>
      <c r="N734" t="s">
        <v>265</v>
      </c>
      <c r="O734" t="s">
        <v>348</v>
      </c>
      <c r="P734" t="s">
        <v>265</v>
      </c>
      <c r="Q734" t="s">
        <v>265</v>
      </c>
      <c r="R734" t="s">
        <v>265</v>
      </c>
      <c r="S734" t="s">
        <v>265</v>
      </c>
      <c r="T734" t="s">
        <v>265</v>
      </c>
      <c r="U734" t="s">
        <v>265</v>
      </c>
      <c r="V734" t="s">
        <v>265</v>
      </c>
      <c r="W734" t="s">
        <v>264</v>
      </c>
      <c r="X734" t="s">
        <v>265</v>
      </c>
      <c r="Y734" t="s">
        <v>265</v>
      </c>
      <c r="AA734" t="s">
        <v>265</v>
      </c>
      <c r="AB734" t="s">
        <v>265</v>
      </c>
      <c r="AC734" t="s">
        <v>265</v>
      </c>
      <c r="AD734" t="s">
        <v>397</v>
      </c>
      <c r="AE734" t="str">
        <f t="shared" si="22"/>
        <v>Draymond Green</v>
      </c>
      <c r="AF734" t="str">
        <f t="shared" si="23"/>
        <v>Draymond Green</v>
      </c>
      <c r="AG734" s="4">
        <f>INDEX(PlayerInfo!B:B,MATCH($AE734,PlayerInfo!$A:$A,0))</f>
        <v>32936</v>
      </c>
      <c r="AH734" t="str">
        <f>INDEX(PlayerInfo!C:C,MATCH($AE734,PlayerInfo!$A:$A,0))</f>
        <v>Saginaw, MI</v>
      </c>
      <c r="AI734" t="str">
        <f>INDEX(PlayerInfo!D:D,MATCH($AE734,PlayerInfo!$A:$A,0))</f>
        <v>6'6</v>
      </c>
      <c r="AJ734">
        <f>INDEX(PlayerInfo!E:E,MATCH($AE734,PlayerInfo!$A:$A,0))</f>
        <v>230</v>
      </c>
      <c r="AK734" t="str">
        <f>INDEX(PlayerInfo!F:F,MATCH($AE734,PlayerInfo!$A:$A,0))</f>
        <v>Michigan State</v>
      </c>
      <c r="AL734" t="str">
        <f>INDEX(PlayerInfo!G:G,MATCH($AE734,PlayerInfo!$A:$A,0))</f>
        <v>Rd 2, Pk 35 - GSW</v>
      </c>
    </row>
    <row r="735" spans="1:38" x14ac:dyDescent="0.25">
      <c r="A735" t="s">
        <v>73</v>
      </c>
      <c r="B735" t="s">
        <v>155</v>
      </c>
      <c r="C735" t="s">
        <v>219</v>
      </c>
      <c r="D735" t="s">
        <v>225</v>
      </c>
      <c r="E735" t="s">
        <v>243</v>
      </c>
      <c r="F735" t="s">
        <v>261</v>
      </c>
      <c r="G735" t="s">
        <v>279</v>
      </c>
      <c r="H735" t="s">
        <v>296</v>
      </c>
      <c r="I735" t="s">
        <v>300</v>
      </c>
      <c r="J735" t="s">
        <v>315</v>
      </c>
      <c r="K735" t="s">
        <v>315</v>
      </c>
      <c r="L735" t="s">
        <v>325</v>
      </c>
      <c r="M735" t="s">
        <v>263</v>
      </c>
      <c r="N735" t="s">
        <v>325</v>
      </c>
      <c r="O735" t="s">
        <v>349</v>
      </c>
      <c r="P735" t="s">
        <v>265</v>
      </c>
      <c r="Q735" t="s">
        <v>264</v>
      </c>
      <c r="R735" t="s">
        <v>265</v>
      </c>
      <c r="S735" t="s">
        <v>265</v>
      </c>
      <c r="T735" t="s">
        <v>272</v>
      </c>
      <c r="U735" t="s">
        <v>272</v>
      </c>
      <c r="V735" t="s">
        <v>263</v>
      </c>
      <c r="W735" t="s">
        <v>263</v>
      </c>
      <c r="X735" t="s">
        <v>259</v>
      </c>
      <c r="Y735" t="s">
        <v>263</v>
      </c>
      <c r="AA735" t="s">
        <v>264</v>
      </c>
      <c r="AB735" t="s">
        <v>303</v>
      </c>
      <c r="AC735" t="s">
        <v>264</v>
      </c>
      <c r="AD735" t="s">
        <v>298</v>
      </c>
      <c r="AE735" t="str">
        <f t="shared" si="22"/>
        <v>Kevon Looney</v>
      </c>
      <c r="AF735" t="str">
        <f t="shared" si="23"/>
        <v>Kevon Looney</v>
      </c>
      <c r="AG735" s="4">
        <f>INDEX(PlayerInfo!B:B,MATCH($AE735,PlayerInfo!$A:$A,0))</f>
        <v>35101</v>
      </c>
      <c r="AH735" t="str">
        <f>INDEX(PlayerInfo!C:C,MATCH($AE735,PlayerInfo!$A:$A,0))</f>
        <v>Milwaukee, WI</v>
      </c>
      <c r="AI735" t="str">
        <f>INDEX(PlayerInfo!D:D,MATCH($AE735,PlayerInfo!$A:$A,0))</f>
        <v>6'9</v>
      </c>
      <c r="AJ735">
        <f>INDEX(PlayerInfo!E:E,MATCH($AE735,PlayerInfo!$A:$A,0))</f>
        <v>222</v>
      </c>
      <c r="AK735" t="str">
        <f>INDEX(PlayerInfo!F:F,MATCH($AE735,PlayerInfo!$A:$A,0))</f>
        <v>UCLA</v>
      </c>
      <c r="AL735" t="str">
        <f>INDEX(PlayerInfo!G:G,MATCH($AE735,PlayerInfo!$A:$A,0))</f>
        <v>Rd 1, Pk 30 - GSW</v>
      </c>
    </row>
    <row r="736" spans="1:38" x14ac:dyDescent="0.25">
      <c r="A736" t="s">
        <v>73</v>
      </c>
      <c r="B736" t="s">
        <v>155</v>
      </c>
      <c r="C736" t="s">
        <v>219</v>
      </c>
      <c r="D736" t="s">
        <v>226</v>
      </c>
      <c r="E736" t="s">
        <v>244</v>
      </c>
      <c r="F736" t="s">
        <v>262</v>
      </c>
      <c r="G736" t="s">
        <v>280</v>
      </c>
      <c r="H736" t="s">
        <v>295</v>
      </c>
      <c r="I736" t="s">
        <v>299</v>
      </c>
      <c r="J736" t="s">
        <v>303</v>
      </c>
      <c r="K736" t="s">
        <v>331</v>
      </c>
      <c r="L736" t="s">
        <v>307</v>
      </c>
      <c r="M736" t="s">
        <v>317</v>
      </c>
      <c r="N736" t="s">
        <v>322</v>
      </c>
      <c r="O736" t="s">
        <v>350</v>
      </c>
      <c r="P736" t="s">
        <v>265</v>
      </c>
      <c r="Q736" t="s">
        <v>265</v>
      </c>
      <c r="R736" t="s">
        <v>263</v>
      </c>
      <c r="S736" t="s">
        <v>266</v>
      </c>
      <c r="T736" t="s">
        <v>264</v>
      </c>
      <c r="U736" t="s">
        <v>270</v>
      </c>
      <c r="V736" t="s">
        <v>264</v>
      </c>
      <c r="W736" t="s">
        <v>263</v>
      </c>
      <c r="X736" t="s">
        <v>265</v>
      </c>
      <c r="Y736" t="s">
        <v>270</v>
      </c>
      <c r="AA736" t="s">
        <v>264</v>
      </c>
      <c r="AB736" t="s">
        <v>372</v>
      </c>
      <c r="AC736" t="s">
        <v>265</v>
      </c>
      <c r="AD736" t="s">
        <v>398</v>
      </c>
      <c r="AE736" t="str">
        <f t="shared" si="22"/>
        <v>Klay Thompson</v>
      </c>
      <c r="AF736" t="str">
        <f t="shared" si="23"/>
        <v>Klay Thompson</v>
      </c>
      <c r="AG736" s="4">
        <f>INDEX(PlayerInfo!B:B,MATCH($AE736,PlayerInfo!$A:$A,0))</f>
        <v>32912</v>
      </c>
      <c r="AH736" t="str">
        <f>INDEX(PlayerInfo!C:C,MATCH($AE736,PlayerInfo!$A:$A,0))</f>
        <v>Los Angeles, CA</v>
      </c>
      <c r="AI736" t="str">
        <f>INDEX(PlayerInfo!D:D,MATCH($AE736,PlayerInfo!$A:$A,0))</f>
        <v>6'6</v>
      </c>
      <c r="AJ736">
        <f>INDEX(PlayerInfo!E:E,MATCH($AE736,PlayerInfo!$A:$A,0))</f>
        <v>220</v>
      </c>
      <c r="AK736" t="str">
        <f>INDEX(PlayerInfo!F:F,MATCH($AE736,PlayerInfo!$A:$A,0))</f>
        <v>Washington State</v>
      </c>
      <c r="AL736" t="str">
        <f>INDEX(PlayerInfo!G:G,MATCH($AE736,PlayerInfo!$A:$A,0))</f>
        <v>Rd 1, Pk 11 - GSW</v>
      </c>
    </row>
    <row r="737" spans="1:38" x14ac:dyDescent="0.25">
      <c r="A737" t="s">
        <v>73</v>
      </c>
      <c r="B737" t="s">
        <v>155</v>
      </c>
      <c r="C737" t="s">
        <v>219</v>
      </c>
      <c r="D737" t="s">
        <v>235</v>
      </c>
      <c r="E737" t="s">
        <v>253</v>
      </c>
      <c r="F737" t="s">
        <v>271</v>
      </c>
      <c r="G737" t="s">
        <v>289</v>
      </c>
      <c r="H737" t="s">
        <v>295</v>
      </c>
      <c r="I737" t="s">
        <v>299</v>
      </c>
      <c r="J737" t="s">
        <v>318</v>
      </c>
      <c r="K737" t="s">
        <v>309</v>
      </c>
      <c r="L737" t="s">
        <v>306</v>
      </c>
      <c r="M737" t="s">
        <v>327</v>
      </c>
      <c r="N737" t="s">
        <v>276</v>
      </c>
      <c r="O737" t="s">
        <v>359</v>
      </c>
      <c r="P737" t="s">
        <v>259</v>
      </c>
      <c r="Q737" t="s">
        <v>259</v>
      </c>
      <c r="R737" t="s">
        <v>259</v>
      </c>
      <c r="S737" t="s">
        <v>262</v>
      </c>
      <c r="T737" t="s">
        <v>263</v>
      </c>
      <c r="U737" t="s">
        <v>270</v>
      </c>
      <c r="V737" t="s">
        <v>261</v>
      </c>
      <c r="W737" t="s">
        <v>263</v>
      </c>
      <c r="X737" t="s">
        <v>264</v>
      </c>
      <c r="Y737" t="s">
        <v>261</v>
      </c>
      <c r="AA737" t="s">
        <v>265</v>
      </c>
      <c r="AB737" t="s">
        <v>260</v>
      </c>
      <c r="AC737" t="s">
        <v>264</v>
      </c>
      <c r="AD737" t="s">
        <v>399</v>
      </c>
      <c r="AE737" t="str">
        <f t="shared" si="22"/>
        <v>Stephen Curry</v>
      </c>
      <c r="AF737" t="str">
        <f t="shared" si="23"/>
        <v>Stephen Curry</v>
      </c>
      <c r="AG737" s="4">
        <f>INDEX(PlayerInfo!B:B,MATCH($AE737,PlayerInfo!$A:$A,0))</f>
        <v>32216</v>
      </c>
      <c r="AH737" t="str">
        <f>INDEX(PlayerInfo!C:C,MATCH($AE737,PlayerInfo!$A:$A,0))</f>
        <v>Akron, OH</v>
      </c>
      <c r="AI737" t="str">
        <f>INDEX(PlayerInfo!D:D,MATCH($AE737,PlayerInfo!$A:$A,0))</f>
        <v>6'2</v>
      </c>
      <c r="AJ737">
        <f>INDEX(PlayerInfo!E:E,MATCH($AE737,PlayerInfo!$A:$A,0))</f>
        <v>185</v>
      </c>
      <c r="AK737" t="str">
        <f>INDEX(PlayerInfo!F:F,MATCH($AE737,PlayerInfo!$A:$A,0))</f>
        <v>Davidson</v>
      </c>
      <c r="AL737" t="str">
        <f>INDEX(PlayerInfo!G:G,MATCH($AE737,PlayerInfo!$A:$A,0))</f>
        <v>Rd 1, Pk 7 - GSW</v>
      </c>
    </row>
    <row r="738" spans="1:38" x14ac:dyDescent="0.25">
      <c r="A738" t="s">
        <v>73</v>
      </c>
      <c r="B738" t="s">
        <v>155</v>
      </c>
      <c r="C738" t="s">
        <v>219</v>
      </c>
      <c r="D738" t="s">
        <v>232</v>
      </c>
      <c r="E738" t="s">
        <v>250</v>
      </c>
      <c r="F738" t="s">
        <v>268</v>
      </c>
      <c r="G738" t="s">
        <v>286</v>
      </c>
      <c r="H738" t="s">
        <v>296</v>
      </c>
      <c r="I738" t="s">
        <v>300</v>
      </c>
      <c r="J738" t="s">
        <v>322</v>
      </c>
      <c r="K738" t="s">
        <v>320</v>
      </c>
      <c r="L738" t="s">
        <v>270</v>
      </c>
      <c r="M738" t="s">
        <v>264</v>
      </c>
      <c r="N738" t="s">
        <v>263</v>
      </c>
      <c r="O738" t="s">
        <v>356</v>
      </c>
      <c r="P738" t="s">
        <v>265</v>
      </c>
      <c r="Q738" t="s">
        <v>265</v>
      </c>
      <c r="R738" t="s">
        <v>265</v>
      </c>
      <c r="S738" t="s">
        <v>264</v>
      </c>
      <c r="T738" t="s">
        <v>265</v>
      </c>
      <c r="U738" t="s">
        <v>259</v>
      </c>
      <c r="V738" t="s">
        <v>263</v>
      </c>
      <c r="W738" t="s">
        <v>270</v>
      </c>
      <c r="X738" t="s">
        <v>264</v>
      </c>
      <c r="Y738" t="s">
        <v>265</v>
      </c>
      <c r="AA738" t="s">
        <v>265</v>
      </c>
      <c r="AB738" t="s">
        <v>264</v>
      </c>
      <c r="AC738" t="s">
        <v>265</v>
      </c>
      <c r="AE738" t="str">
        <f t="shared" si="22"/>
        <v>Juan Toscano-Anderson</v>
      </c>
      <c r="AF738" t="str">
        <f t="shared" si="23"/>
        <v>Juan Toscano-Anderson</v>
      </c>
      <c r="AG738" s="4">
        <f>INDEX(PlayerInfo!B:B,MATCH($AE738,PlayerInfo!$A:$A,0))</f>
        <v>34069</v>
      </c>
      <c r="AH738" t="str">
        <f>INDEX(PlayerInfo!C:C,MATCH($AE738,PlayerInfo!$A:$A,0))</f>
        <v>Oakland, CA</v>
      </c>
      <c r="AI738" t="str">
        <f>INDEX(PlayerInfo!D:D,MATCH($AE738,PlayerInfo!$A:$A,0))</f>
        <v>6'6</v>
      </c>
      <c r="AJ738">
        <f>INDEX(PlayerInfo!E:E,MATCH($AE738,PlayerInfo!$A:$A,0))</f>
        <v>209</v>
      </c>
      <c r="AK738" t="str">
        <f>INDEX(PlayerInfo!F:F,MATCH($AE738,PlayerInfo!$A:$A,0))</f>
        <v>Marquette</v>
      </c>
      <c r="AL738" t="str">
        <f>INDEX(PlayerInfo!G:G,MATCH($AE738,PlayerInfo!$A:$A,0))</f>
        <v>Undrafted</v>
      </c>
    </row>
    <row r="739" spans="1:38" x14ac:dyDescent="0.25">
      <c r="A739" t="s">
        <v>73</v>
      </c>
      <c r="B739" t="s">
        <v>155</v>
      </c>
      <c r="C739" t="s">
        <v>219</v>
      </c>
      <c r="D739" t="s">
        <v>227</v>
      </c>
      <c r="E739" t="s">
        <v>245</v>
      </c>
      <c r="F739" t="s">
        <v>263</v>
      </c>
      <c r="G739" t="s">
        <v>281</v>
      </c>
      <c r="H739" t="s">
        <v>295</v>
      </c>
      <c r="I739" t="s">
        <v>299</v>
      </c>
      <c r="J739" t="s">
        <v>304</v>
      </c>
      <c r="K739" t="s">
        <v>314</v>
      </c>
      <c r="L739" t="s">
        <v>305</v>
      </c>
      <c r="M739" t="s">
        <v>325</v>
      </c>
      <c r="N739" t="s">
        <v>310</v>
      </c>
      <c r="O739" t="s">
        <v>351</v>
      </c>
      <c r="P739" t="s">
        <v>265</v>
      </c>
      <c r="Q739" t="s">
        <v>265</v>
      </c>
      <c r="R739" t="s">
        <v>270</v>
      </c>
      <c r="S739" t="s">
        <v>325</v>
      </c>
      <c r="T739" t="s">
        <v>265</v>
      </c>
      <c r="U739" t="s">
        <v>270</v>
      </c>
      <c r="V739" t="s">
        <v>270</v>
      </c>
      <c r="W739" t="s">
        <v>264</v>
      </c>
      <c r="X739" t="s">
        <v>265</v>
      </c>
      <c r="Y739" t="s">
        <v>264</v>
      </c>
      <c r="AA739" t="s">
        <v>264</v>
      </c>
      <c r="AB739" t="s">
        <v>307</v>
      </c>
      <c r="AC739" t="s">
        <v>264</v>
      </c>
      <c r="AE739" t="str">
        <f t="shared" si="22"/>
        <v>Jordan Poole</v>
      </c>
      <c r="AF739" t="str">
        <f t="shared" si="23"/>
        <v>Jordan Poole</v>
      </c>
      <c r="AG739" s="4">
        <f>INDEX(PlayerInfo!B:B,MATCH($AE739,PlayerInfo!$A:$A,0))</f>
        <v>36330</v>
      </c>
      <c r="AH739" t="str">
        <f>INDEX(PlayerInfo!C:C,MATCH($AE739,PlayerInfo!$A:$A,0))</f>
        <v>Milwaukee, WI</v>
      </c>
      <c r="AI739" t="str">
        <f>INDEX(PlayerInfo!D:D,MATCH($AE739,PlayerInfo!$A:$A,0))</f>
        <v>6'4</v>
      </c>
      <c r="AJ739">
        <f>INDEX(PlayerInfo!E:E,MATCH($AE739,PlayerInfo!$A:$A,0))</f>
        <v>194</v>
      </c>
      <c r="AK739" t="str">
        <f>INDEX(PlayerInfo!F:F,MATCH($AE739,PlayerInfo!$A:$A,0))</f>
        <v>Michigan</v>
      </c>
      <c r="AL739" t="str">
        <f>INDEX(PlayerInfo!G:G,MATCH($AE739,PlayerInfo!$A:$A,0))</f>
        <v>Rd 1, Pk 28 - GSW</v>
      </c>
    </row>
    <row r="740" spans="1:38" x14ac:dyDescent="0.25">
      <c r="A740" t="s">
        <v>73</v>
      </c>
      <c r="B740" t="s">
        <v>155</v>
      </c>
      <c r="C740" t="s">
        <v>219</v>
      </c>
      <c r="D740" t="s">
        <v>236</v>
      </c>
      <c r="E740" t="s">
        <v>254</v>
      </c>
      <c r="F740" t="s">
        <v>272</v>
      </c>
      <c r="G740" t="s">
        <v>290</v>
      </c>
      <c r="H740" t="s">
        <v>297</v>
      </c>
      <c r="I740" t="s">
        <v>301</v>
      </c>
      <c r="J740" t="s">
        <v>304</v>
      </c>
      <c r="K740" t="s">
        <v>333</v>
      </c>
      <c r="L740" t="s">
        <v>259</v>
      </c>
      <c r="M740" t="s">
        <v>270</v>
      </c>
      <c r="N740" t="s">
        <v>272</v>
      </c>
      <c r="O740" t="s">
        <v>360</v>
      </c>
      <c r="P740" t="s">
        <v>265</v>
      </c>
      <c r="Q740" t="s">
        <v>265</v>
      </c>
      <c r="R740" t="s">
        <v>265</v>
      </c>
      <c r="S740" t="s">
        <v>259</v>
      </c>
      <c r="T740" t="s">
        <v>264</v>
      </c>
      <c r="U740" t="s">
        <v>263</v>
      </c>
      <c r="V740" t="s">
        <v>261</v>
      </c>
      <c r="W740" t="s">
        <v>265</v>
      </c>
      <c r="X740" t="s">
        <v>263</v>
      </c>
      <c r="Y740" t="s">
        <v>270</v>
      </c>
      <c r="AA740" t="s">
        <v>264</v>
      </c>
      <c r="AB740" t="s">
        <v>269</v>
      </c>
      <c r="AC740" t="s">
        <v>264</v>
      </c>
      <c r="AE740" t="str">
        <f t="shared" si="22"/>
        <v>Andre Iguodala</v>
      </c>
      <c r="AF740" t="str">
        <f t="shared" si="23"/>
        <v>Andre Iguodala</v>
      </c>
      <c r="AG740" s="4">
        <f>INDEX(PlayerInfo!B:B,MATCH($AE740,PlayerInfo!$A:$A,0))</f>
        <v>30709</v>
      </c>
      <c r="AH740" t="str">
        <f>INDEX(PlayerInfo!C:C,MATCH($AE740,PlayerInfo!$A:$A,0))</f>
        <v>Springfield, IL</v>
      </c>
      <c r="AI740" t="str">
        <f>INDEX(PlayerInfo!D:D,MATCH($AE740,PlayerInfo!$A:$A,0))</f>
        <v>6'6</v>
      </c>
      <c r="AJ740">
        <f>INDEX(PlayerInfo!E:E,MATCH($AE740,PlayerInfo!$A:$A,0))</f>
        <v>215</v>
      </c>
      <c r="AK740" t="str">
        <f>INDEX(PlayerInfo!F:F,MATCH($AE740,PlayerInfo!$A:$A,0))</f>
        <v>Arizona</v>
      </c>
      <c r="AL740" t="str">
        <f>INDEX(PlayerInfo!G:G,MATCH($AE740,PlayerInfo!$A:$A,0))</f>
        <v>Rd 1, Pk 9 - PHI</v>
      </c>
    </row>
    <row r="741" spans="1:38" x14ac:dyDescent="0.25">
      <c r="A741" t="s">
        <v>73</v>
      </c>
      <c r="B741" t="s">
        <v>155</v>
      </c>
      <c r="C741" t="s">
        <v>219</v>
      </c>
      <c r="D741" t="s">
        <v>230</v>
      </c>
      <c r="E741" t="s">
        <v>248</v>
      </c>
      <c r="F741" t="s">
        <v>266</v>
      </c>
      <c r="G741" t="s">
        <v>284</v>
      </c>
      <c r="H741" t="s">
        <v>296</v>
      </c>
      <c r="I741" t="s">
        <v>300</v>
      </c>
      <c r="J741" t="s">
        <v>310</v>
      </c>
      <c r="K741" t="s">
        <v>344</v>
      </c>
      <c r="L741" t="s">
        <v>265</v>
      </c>
      <c r="M741" t="s">
        <v>265</v>
      </c>
      <c r="N741" t="s">
        <v>261</v>
      </c>
      <c r="O741" t="s">
        <v>354</v>
      </c>
      <c r="P741" t="s">
        <v>265</v>
      </c>
      <c r="Q741" t="s">
        <v>265</v>
      </c>
      <c r="R741" t="s">
        <v>265</v>
      </c>
      <c r="S741" t="s">
        <v>261</v>
      </c>
      <c r="T741" t="s">
        <v>265</v>
      </c>
      <c r="U741" t="s">
        <v>263</v>
      </c>
      <c r="V741" t="s">
        <v>265</v>
      </c>
      <c r="W741" t="s">
        <v>264</v>
      </c>
      <c r="X741" t="s">
        <v>264</v>
      </c>
      <c r="Y741" t="s">
        <v>264</v>
      </c>
      <c r="AA741" t="s">
        <v>264</v>
      </c>
      <c r="AB741" t="s">
        <v>376</v>
      </c>
      <c r="AC741" t="s">
        <v>265</v>
      </c>
      <c r="AE741" t="str">
        <f t="shared" si="22"/>
        <v>Nemanja Bjelica</v>
      </c>
      <c r="AF741" t="str">
        <f t="shared" si="23"/>
        <v>Nemanja Bjelica</v>
      </c>
      <c r="AG741" s="4">
        <f>INDEX(PlayerInfo!B:B,MATCH($AE741,PlayerInfo!$A:$A,0))</f>
        <v>32272</v>
      </c>
      <c r="AH741" t="str">
        <f>INDEX(PlayerInfo!C:C,MATCH($AE741,PlayerInfo!$A:$A,0))</f>
        <v>Belgrade, Serbia</v>
      </c>
      <c r="AI741" t="str">
        <f>INDEX(PlayerInfo!D:D,MATCH($AE741,PlayerInfo!$A:$A,0))</f>
        <v>6'9</v>
      </c>
      <c r="AJ741">
        <f>INDEX(PlayerInfo!E:E,MATCH($AE741,PlayerInfo!$A:$A,0))</f>
        <v>234</v>
      </c>
      <c r="AK741" t="str">
        <f>INDEX(PlayerInfo!F:F,MATCH($AE741,PlayerInfo!$A:$A,0))</f>
        <v>-</v>
      </c>
      <c r="AL741" t="str">
        <f>INDEX(PlayerInfo!G:G,MATCH($AE741,PlayerInfo!$A:$A,0))</f>
        <v>Rd 2, Pk 35 - WAS</v>
      </c>
    </row>
    <row r="742" spans="1:38" x14ac:dyDescent="0.25">
      <c r="A742" t="s">
        <v>73</v>
      </c>
      <c r="B742" t="s">
        <v>155</v>
      </c>
      <c r="C742" t="s">
        <v>219</v>
      </c>
      <c r="D742" t="s">
        <v>229</v>
      </c>
      <c r="E742" t="s">
        <v>247</v>
      </c>
      <c r="F742" t="s">
        <v>265</v>
      </c>
      <c r="G742" t="s">
        <v>283</v>
      </c>
      <c r="H742" t="s">
        <v>295</v>
      </c>
      <c r="I742" t="s">
        <v>299</v>
      </c>
      <c r="J742" t="s">
        <v>303</v>
      </c>
      <c r="K742" t="s">
        <v>315</v>
      </c>
      <c r="L742" t="s">
        <v>272</v>
      </c>
      <c r="M742" t="s">
        <v>259</v>
      </c>
      <c r="N742" t="s">
        <v>261</v>
      </c>
      <c r="O742" t="s">
        <v>353</v>
      </c>
      <c r="P742" t="s">
        <v>265</v>
      </c>
      <c r="Q742" t="s">
        <v>265</v>
      </c>
      <c r="R742" t="s">
        <v>264</v>
      </c>
      <c r="S742" t="s">
        <v>264</v>
      </c>
      <c r="T742" t="s">
        <v>263</v>
      </c>
      <c r="U742" t="s">
        <v>263</v>
      </c>
      <c r="V742" t="s">
        <v>264</v>
      </c>
      <c r="W742" t="s">
        <v>259</v>
      </c>
      <c r="X742" t="s">
        <v>270</v>
      </c>
      <c r="Y742" t="s">
        <v>265</v>
      </c>
      <c r="AA742" t="s">
        <v>265</v>
      </c>
      <c r="AB742" t="s">
        <v>389</v>
      </c>
      <c r="AC742" t="s">
        <v>265</v>
      </c>
      <c r="AE742" t="str">
        <f t="shared" si="22"/>
        <v>Gary Payton Ii</v>
      </c>
      <c r="AF742" t="str">
        <f t="shared" si="23"/>
        <v>Gary Payton II</v>
      </c>
      <c r="AG742" s="4">
        <f>INDEX(PlayerInfo!B:B,MATCH($AE742,PlayerInfo!$A:$A,0))</f>
        <v>33939</v>
      </c>
      <c r="AH742" t="str">
        <f>INDEX(PlayerInfo!C:C,MATCH($AE742,PlayerInfo!$A:$A,0))</f>
        <v>Seattle, WA</v>
      </c>
      <c r="AI742" t="str">
        <f>INDEX(PlayerInfo!D:D,MATCH($AE742,PlayerInfo!$A:$A,0))</f>
        <v>6'3</v>
      </c>
      <c r="AJ742">
        <f>INDEX(PlayerInfo!E:E,MATCH($AE742,PlayerInfo!$A:$A,0))</f>
        <v>195</v>
      </c>
      <c r="AK742" t="str">
        <f>INDEX(PlayerInfo!F:F,MATCH($AE742,PlayerInfo!$A:$A,0))</f>
        <v>Salt Lake CC/Oregon State</v>
      </c>
      <c r="AL742" t="str">
        <f>INDEX(PlayerInfo!G:G,MATCH($AE742,PlayerInfo!$A:$A,0))</f>
        <v>Undrafted</v>
      </c>
    </row>
    <row r="743" spans="1:38" x14ac:dyDescent="0.25">
      <c r="A743" t="s">
        <v>73</v>
      </c>
      <c r="B743" t="s">
        <v>155</v>
      </c>
      <c r="C743" t="s">
        <v>219</v>
      </c>
      <c r="D743" t="s">
        <v>237</v>
      </c>
      <c r="E743" t="s">
        <v>255</v>
      </c>
      <c r="F743" t="s">
        <v>273</v>
      </c>
      <c r="G743" t="s">
        <v>291</v>
      </c>
      <c r="H743" t="s">
        <v>296</v>
      </c>
      <c r="I743" t="s">
        <v>300</v>
      </c>
      <c r="J743" t="s">
        <v>303</v>
      </c>
      <c r="K743" t="s">
        <v>346</v>
      </c>
      <c r="L743" t="s">
        <v>325</v>
      </c>
      <c r="M743" t="s">
        <v>263</v>
      </c>
      <c r="N743" t="s">
        <v>272</v>
      </c>
      <c r="O743" t="s">
        <v>361</v>
      </c>
      <c r="P743" t="s">
        <v>265</v>
      </c>
      <c r="Q743" t="s">
        <v>264</v>
      </c>
      <c r="R743" t="s">
        <v>265</v>
      </c>
      <c r="S743" t="s">
        <v>263</v>
      </c>
      <c r="T743" t="s">
        <v>261</v>
      </c>
      <c r="U743" t="s">
        <v>270</v>
      </c>
      <c r="V743" t="s">
        <v>263</v>
      </c>
      <c r="W743" t="s">
        <v>264</v>
      </c>
      <c r="X743" t="s">
        <v>263</v>
      </c>
      <c r="Y743" t="s">
        <v>265</v>
      </c>
      <c r="AA743" t="s">
        <v>265</v>
      </c>
      <c r="AB743" t="s">
        <v>367</v>
      </c>
      <c r="AC743" t="s">
        <v>265</v>
      </c>
      <c r="AE743" t="str">
        <f t="shared" si="22"/>
        <v>Otto Porter Jr</v>
      </c>
      <c r="AF743" t="str">
        <f t="shared" si="23"/>
        <v>Otto Porter Jr</v>
      </c>
      <c r="AG743" s="4">
        <f>INDEX(PlayerInfo!B:B,MATCH($AE743,PlayerInfo!$A:$A,0))</f>
        <v>34123</v>
      </c>
      <c r="AH743" t="str">
        <f>INDEX(PlayerInfo!C:C,MATCH($AE743,PlayerInfo!$A:$A,0))</f>
        <v>St. Louis, MO</v>
      </c>
      <c r="AI743" t="str">
        <f>INDEX(PlayerInfo!D:D,MATCH($AE743,PlayerInfo!$A:$A,0))</f>
        <v>6'8</v>
      </c>
      <c r="AJ743">
        <f>INDEX(PlayerInfo!E:E,MATCH($AE743,PlayerInfo!$A:$A,0))</f>
        <v>200</v>
      </c>
      <c r="AK743" t="str">
        <f>INDEX(PlayerInfo!F:F,MATCH($AE743,PlayerInfo!$A:$A,0))</f>
        <v>Georgetown</v>
      </c>
      <c r="AL743" t="str">
        <f>INDEX(PlayerInfo!G:G,MATCH($AE743,PlayerInfo!$A:$A,0))</f>
        <v>Rd 1, Pk 3 - WAS</v>
      </c>
    </row>
    <row r="744" spans="1:38" x14ac:dyDescent="0.25">
      <c r="A744" t="s">
        <v>73</v>
      </c>
      <c r="B744" t="s">
        <v>155</v>
      </c>
      <c r="C744" t="s">
        <v>219</v>
      </c>
      <c r="D744" t="s">
        <v>234</v>
      </c>
      <c r="E744" t="s">
        <v>252</v>
      </c>
      <c r="F744" t="s">
        <v>270</v>
      </c>
      <c r="G744" t="s">
        <v>288</v>
      </c>
      <c r="H744" t="s">
        <v>295</v>
      </c>
      <c r="I744" t="s">
        <v>299</v>
      </c>
      <c r="J744" t="s">
        <v>265</v>
      </c>
      <c r="K744" t="s">
        <v>265</v>
      </c>
      <c r="L744" t="s">
        <v>265</v>
      </c>
      <c r="M744" t="s">
        <v>265</v>
      </c>
      <c r="N744" t="s">
        <v>265</v>
      </c>
      <c r="O744" t="s">
        <v>358</v>
      </c>
      <c r="P744" t="s">
        <v>265</v>
      </c>
      <c r="Q744" t="s">
        <v>265</v>
      </c>
      <c r="R744" t="s">
        <v>265</v>
      </c>
      <c r="S744" t="s">
        <v>265</v>
      </c>
      <c r="T744" t="s">
        <v>265</v>
      </c>
      <c r="U744" t="s">
        <v>265</v>
      </c>
      <c r="V744" t="s">
        <v>265</v>
      </c>
      <c r="W744" t="s">
        <v>265</v>
      </c>
      <c r="X744" t="s">
        <v>265</v>
      </c>
      <c r="Y744" t="s">
        <v>265</v>
      </c>
      <c r="AA744" t="s">
        <v>265</v>
      </c>
      <c r="AB744" t="s">
        <v>265</v>
      </c>
      <c r="AC744" t="s">
        <v>265</v>
      </c>
      <c r="AE744" t="str">
        <f t="shared" si="22"/>
        <v>Chris Chiozza</v>
      </c>
      <c r="AF744" t="str">
        <f t="shared" si="23"/>
        <v>Chris Chiozza</v>
      </c>
      <c r="AG744" s="4">
        <f>INDEX(PlayerInfo!B:B,MATCH($AE744,PlayerInfo!$A:$A,0))</f>
        <v>35024</v>
      </c>
      <c r="AH744" t="str">
        <f>INDEX(PlayerInfo!C:C,MATCH($AE744,PlayerInfo!$A:$A,0))</f>
        <v>Memphis, TN</v>
      </c>
      <c r="AI744" t="str">
        <f>INDEX(PlayerInfo!D:D,MATCH($AE744,PlayerInfo!$A:$A,0))</f>
        <v>5'11</v>
      </c>
      <c r="AJ744">
        <f>INDEX(PlayerInfo!E:E,MATCH($AE744,PlayerInfo!$A:$A,0))</f>
        <v>175</v>
      </c>
      <c r="AK744" t="str">
        <f>INDEX(PlayerInfo!F:F,MATCH($AE744,PlayerInfo!$A:$A,0))</f>
        <v>Florida</v>
      </c>
      <c r="AL744" t="str">
        <f>INDEX(PlayerInfo!G:G,MATCH($AE744,PlayerInfo!$A:$A,0))</f>
        <v>Undrafted</v>
      </c>
    </row>
    <row r="745" spans="1:38" x14ac:dyDescent="0.25">
      <c r="A745" t="s">
        <v>73</v>
      </c>
      <c r="B745" t="s">
        <v>155</v>
      </c>
      <c r="C745" t="s">
        <v>219</v>
      </c>
      <c r="D745" t="s">
        <v>231</v>
      </c>
      <c r="E745" t="s">
        <v>249</v>
      </c>
      <c r="F745" t="s">
        <v>267</v>
      </c>
      <c r="G745" t="s">
        <v>285</v>
      </c>
      <c r="H745" t="s">
        <v>296</v>
      </c>
      <c r="I745" t="s">
        <v>300</v>
      </c>
      <c r="J745" t="s">
        <v>265</v>
      </c>
      <c r="K745" t="s">
        <v>265</v>
      </c>
      <c r="L745" t="s">
        <v>265</v>
      </c>
      <c r="M745" t="s">
        <v>265</v>
      </c>
      <c r="N745" t="s">
        <v>265</v>
      </c>
      <c r="O745" t="s">
        <v>355</v>
      </c>
      <c r="P745" t="s">
        <v>265</v>
      </c>
      <c r="Q745" t="s">
        <v>265</v>
      </c>
      <c r="R745" t="s">
        <v>265</v>
      </c>
      <c r="S745" t="s">
        <v>265</v>
      </c>
      <c r="T745" t="s">
        <v>265</v>
      </c>
      <c r="U745" t="s">
        <v>265</v>
      </c>
      <c r="V745" t="s">
        <v>265</v>
      </c>
      <c r="W745" t="s">
        <v>265</v>
      </c>
      <c r="X745" t="s">
        <v>265</v>
      </c>
      <c r="Y745" t="s">
        <v>265</v>
      </c>
      <c r="AA745" t="s">
        <v>265</v>
      </c>
      <c r="AB745" t="s">
        <v>265</v>
      </c>
      <c r="AC745" t="s">
        <v>265</v>
      </c>
      <c r="AE745" t="str">
        <f t="shared" si="22"/>
        <v>Jonathan Kuminga</v>
      </c>
      <c r="AF745" t="str">
        <f t="shared" si="23"/>
        <v>Jonathan Kuminga</v>
      </c>
      <c r="AG745" s="4">
        <f>INDEX(PlayerInfo!B:B,MATCH($AE745,PlayerInfo!$A:$A,0))</f>
        <v>37535</v>
      </c>
      <c r="AH745" t="str">
        <f>INDEX(PlayerInfo!C:C,MATCH($AE745,PlayerInfo!$A:$A,0))</f>
        <v>Goma, DR Congo</v>
      </c>
      <c r="AI745" t="str">
        <f>INDEX(PlayerInfo!D:D,MATCH($AE745,PlayerInfo!$A:$A,0))</f>
        <v>6'7</v>
      </c>
      <c r="AJ745">
        <f>INDEX(PlayerInfo!E:E,MATCH($AE745,PlayerInfo!$A:$A,0))</f>
        <v>225</v>
      </c>
      <c r="AK745" t="str">
        <f>INDEX(PlayerInfo!F:F,MATCH($AE745,PlayerInfo!$A:$A,0))</f>
        <v>NBA G League</v>
      </c>
      <c r="AL745" t="str">
        <f>INDEX(PlayerInfo!G:G,MATCH($AE745,PlayerInfo!$A:$A,0))</f>
        <v>Rd 1, Pk 7 - GSW</v>
      </c>
    </row>
    <row r="746" spans="1:38" x14ac:dyDescent="0.25">
      <c r="A746" t="s">
        <v>73</v>
      </c>
      <c r="B746" t="s">
        <v>155</v>
      </c>
      <c r="C746" t="s">
        <v>219</v>
      </c>
      <c r="D746" t="s">
        <v>228</v>
      </c>
      <c r="E746" t="s">
        <v>246</v>
      </c>
      <c r="F746" t="s">
        <v>264</v>
      </c>
      <c r="G746" t="s">
        <v>282</v>
      </c>
      <c r="H746" t="s">
        <v>297</v>
      </c>
      <c r="I746" t="s">
        <v>301</v>
      </c>
      <c r="J746" t="s">
        <v>265</v>
      </c>
      <c r="K746" t="s">
        <v>265</v>
      </c>
      <c r="L746" t="s">
        <v>265</v>
      </c>
      <c r="M746" t="s">
        <v>265</v>
      </c>
      <c r="N746" t="s">
        <v>265</v>
      </c>
      <c r="O746" t="s">
        <v>352</v>
      </c>
      <c r="P746" t="s">
        <v>265</v>
      </c>
      <c r="Q746" t="s">
        <v>265</v>
      </c>
      <c r="R746" t="s">
        <v>265</v>
      </c>
      <c r="S746" t="s">
        <v>265</v>
      </c>
      <c r="T746" t="s">
        <v>265</v>
      </c>
      <c r="U746" t="s">
        <v>265</v>
      </c>
      <c r="V746" t="s">
        <v>265</v>
      </c>
      <c r="W746" t="s">
        <v>265</v>
      </c>
      <c r="X746" t="s">
        <v>265</v>
      </c>
      <c r="Y746" t="s">
        <v>265</v>
      </c>
      <c r="AA746" t="s">
        <v>265</v>
      </c>
      <c r="AB746" t="s">
        <v>265</v>
      </c>
      <c r="AC746" t="s">
        <v>265</v>
      </c>
      <c r="AE746" t="str">
        <f t="shared" si="22"/>
        <v>Damion Lee</v>
      </c>
      <c r="AF746" t="str">
        <f t="shared" si="23"/>
        <v>Damion Lee</v>
      </c>
      <c r="AG746" s="4">
        <f>INDEX(PlayerInfo!B:B,MATCH($AE746,PlayerInfo!$A:$A,0))</f>
        <v>33898</v>
      </c>
      <c r="AH746" t="str">
        <f>INDEX(PlayerInfo!C:C,MATCH($AE746,PlayerInfo!$A:$A,0))</f>
        <v>Baltimore, MD</v>
      </c>
      <c r="AI746" t="str">
        <f>INDEX(PlayerInfo!D:D,MATCH($AE746,PlayerInfo!$A:$A,0))</f>
        <v>6'5</v>
      </c>
      <c r="AJ746">
        <f>INDEX(PlayerInfo!E:E,MATCH($AE746,PlayerInfo!$A:$A,0))</f>
        <v>210</v>
      </c>
      <c r="AK746" t="str">
        <f>INDEX(PlayerInfo!F:F,MATCH($AE746,PlayerInfo!$A:$A,0))</f>
        <v>Drexel/Louisville</v>
      </c>
      <c r="AL746" t="str">
        <f>INDEX(PlayerInfo!G:G,MATCH($AE746,PlayerInfo!$A:$A,0))</f>
        <v>Undrafted</v>
      </c>
    </row>
    <row r="747" spans="1:38" x14ac:dyDescent="0.25">
      <c r="A747" t="s">
        <v>73</v>
      </c>
      <c r="B747" t="s">
        <v>155</v>
      </c>
      <c r="C747" t="s">
        <v>219</v>
      </c>
      <c r="D747" t="s">
        <v>223</v>
      </c>
      <c r="E747" t="s">
        <v>241</v>
      </c>
      <c r="F747" t="s">
        <v>259</v>
      </c>
      <c r="G747" t="s">
        <v>277</v>
      </c>
      <c r="H747" t="s">
        <v>295</v>
      </c>
      <c r="I747" t="s">
        <v>299</v>
      </c>
      <c r="J747" t="s">
        <v>265</v>
      </c>
      <c r="K747" t="s">
        <v>265</v>
      </c>
      <c r="L747" t="s">
        <v>265</v>
      </c>
      <c r="M747" t="s">
        <v>265</v>
      </c>
      <c r="N747" t="s">
        <v>265</v>
      </c>
      <c r="O747" t="s">
        <v>347</v>
      </c>
      <c r="P747" t="s">
        <v>265</v>
      </c>
      <c r="Q747" t="s">
        <v>265</v>
      </c>
      <c r="R747" t="s">
        <v>265</v>
      </c>
      <c r="S747" t="s">
        <v>265</v>
      </c>
      <c r="T747" t="s">
        <v>265</v>
      </c>
      <c r="U747" t="s">
        <v>265</v>
      </c>
      <c r="V747" t="s">
        <v>265</v>
      </c>
      <c r="W747" t="s">
        <v>265</v>
      </c>
      <c r="X747" t="s">
        <v>265</v>
      </c>
      <c r="Y747" t="s">
        <v>265</v>
      </c>
      <c r="AA747" t="s">
        <v>265</v>
      </c>
      <c r="AB747" t="s">
        <v>265</v>
      </c>
      <c r="AC747" t="s">
        <v>265</v>
      </c>
      <c r="AE747" t="str">
        <f t="shared" si="22"/>
        <v>Moses Moody</v>
      </c>
      <c r="AF747" t="str">
        <f t="shared" si="23"/>
        <v>Moses Moody</v>
      </c>
      <c r="AG747" s="4">
        <f>INDEX(PlayerInfo!B:B,MATCH($AE747,PlayerInfo!$A:$A,0))</f>
        <v>37407</v>
      </c>
      <c r="AH747" t="str">
        <f>INDEX(PlayerInfo!C:C,MATCH($AE747,PlayerInfo!$A:$A,0))</f>
        <v>Little Rock, AK</v>
      </c>
      <c r="AI747" t="str">
        <f>INDEX(PlayerInfo!D:D,MATCH($AE747,PlayerInfo!$A:$A,0))</f>
        <v>6'5</v>
      </c>
      <c r="AJ747">
        <f>INDEX(PlayerInfo!E:E,MATCH($AE747,PlayerInfo!$A:$A,0))</f>
        <v>211</v>
      </c>
      <c r="AK747" t="str">
        <f>INDEX(PlayerInfo!F:F,MATCH($AE747,PlayerInfo!$A:$A,0))</f>
        <v>Arkansas</v>
      </c>
      <c r="AL747" t="str">
        <f>INDEX(PlayerInfo!G:G,MATCH($AE747,PlayerInfo!$A:$A,0))</f>
        <v>Rd 1, Pk 14 - GSW</v>
      </c>
    </row>
    <row r="748" spans="1:38" x14ac:dyDescent="0.25">
      <c r="A748" t="s">
        <v>73</v>
      </c>
      <c r="B748" t="s">
        <v>155</v>
      </c>
      <c r="C748" t="s">
        <v>219</v>
      </c>
      <c r="D748" t="s">
        <v>233</v>
      </c>
      <c r="E748" t="s">
        <v>251</v>
      </c>
      <c r="F748" t="s">
        <v>269</v>
      </c>
      <c r="G748" t="s">
        <v>287</v>
      </c>
      <c r="H748" t="s">
        <v>295</v>
      </c>
      <c r="I748" t="s">
        <v>299</v>
      </c>
      <c r="J748" t="s">
        <v>265</v>
      </c>
      <c r="K748" t="s">
        <v>265</v>
      </c>
      <c r="L748" t="s">
        <v>265</v>
      </c>
      <c r="M748" t="s">
        <v>265</v>
      </c>
      <c r="N748" t="s">
        <v>265</v>
      </c>
      <c r="O748" t="s">
        <v>357</v>
      </c>
      <c r="P748" t="s">
        <v>265</v>
      </c>
      <c r="Q748" t="s">
        <v>265</v>
      </c>
      <c r="R748" t="s">
        <v>265</v>
      </c>
      <c r="S748" t="s">
        <v>265</v>
      </c>
      <c r="T748" t="s">
        <v>265</v>
      </c>
      <c r="U748" t="s">
        <v>265</v>
      </c>
      <c r="V748" t="s">
        <v>265</v>
      </c>
      <c r="W748" t="s">
        <v>265</v>
      </c>
      <c r="X748" t="s">
        <v>265</v>
      </c>
      <c r="Y748" t="s">
        <v>265</v>
      </c>
      <c r="AA748" t="s">
        <v>265</v>
      </c>
      <c r="AB748" t="s">
        <v>265</v>
      </c>
      <c r="AC748" t="s">
        <v>265</v>
      </c>
      <c r="AE748" t="str">
        <f t="shared" si="22"/>
        <v>Quinndary Weatherspoon</v>
      </c>
      <c r="AF748" t="str">
        <f t="shared" si="23"/>
        <v>Quinndary Weatherspoon</v>
      </c>
      <c r="AG748" s="4">
        <f>INDEX(PlayerInfo!B:B,MATCH($AE748,PlayerInfo!$A:$A,0))</f>
        <v>35318</v>
      </c>
      <c r="AH748" t="str">
        <f>INDEX(PlayerInfo!C:C,MATCH($AE748,PlayerInfo!$A:$A,0))</f>
        <v>Canton, Mississippi</v>
      </c>
      <c r="AI748" t="str">
        <f>INDEX(PlayerInfo!D:D,MATCH($AE748,PlayerInfo!$A:$A,0))</f>
        <v>6'3</v>
      </c>
      <c r="AJ748">
        <f>INDEX(PlayerInfo!E:E,MATCH($AE748,PlayerInfo!$A:$A,0))</f>
        <v>205</v>
      </c>
      <c r="AK748" t="str">
        <f>INDEX(PlayerInfo!F:F,MATCH($AE748,PlayerInfo!$A:$A,0))</f>
        <v>Mississippi State</v>
      </c>
      <c r="AL748" t="str">
        <f>INDEX(PlayerInfo!G:G,MATCH($AE748,PlayerInfo!$A:$A,0))</f>
        <v>Rd 2, Pk 49 - SAS</v>
      </c>
    </row>
    <row r="749" spans="1:38" x14ac:dyDescent="0.25">
      <c r="A749" t="s">
        <v>73</v>
      </c>
      <c r="B749" t="s">
        <v>155</v>
      </c>
      <c r="C749" t="s">
        <v>219</v>
      </c>
      <c r="D749" t="s">
        <v>239</v>
      </c>
      <c r="E749" t="s">
        <v>257</v>
      </c>
      <c r="F749" t="s">
        <v>275</v>
      </c>
      <c r="G749" t="s">
        <v>293</v>
      </c>
      <c r="H749" t="s">
        <v>298</v>
      </c>
      <c r="I749" t="s">
        <v>302</v>
      </c>
      <c r="J749" t="s">
        <v>265</v>
      </c>
      <c r="K749" t="s">
        <v>265</v>
      </c>
      <c r="L749" t="s">
        <v>265</v>
      </c>
      <c r="M749" t="s">
        <v>265</v>
      </c>
      <c r="N749" t="s">
        <v>265</v>
      </c>
      <c r="O749" t="s">
        <v>363</v>
      </c>
      <c r="P749" t="s">
        <v>265</v>
      </c>
      <c r="Q749" t="s">
        <v>265</v>
      </c>
      <c r="R749" t="s">
        <v>265</v>
      </c>
      <c r="S749" t="s">
        <v>265</v>
      </c>
      <c r="T749" t="s">
        <v>265</v>
      </c>
      <c r="U749" t="s">
        <v>265</v>
      </c>
      <c r="V749" t="s">
        <v>265</v>
      </c>
      <c r="W749" t="s">
        <v>265</v>
      </c>
      <c r="X749" t="s">
        <v>265</v>
      </c>
      <c r="Y749" t="s">
        <v>265</v>
      </c>
      <c r="AA749" t="s">
        <v>265</v>
      </c>
      <c r="AB749" t="s">
        <v>265</v>
      </c>
      <c r="AC749" t="s">
        <v>265</v>
      </c>
      <c r="AE749" t="str">
        <f t="shared" si="22"/>
        <v>James Wiseman</v>
      </c>
      <c r="AF749" t="str">
        <f t="shared" si="23"/>
        <v>James Wiseman</v>
      </c>
      <c r="AG749" s="4">
        <f>INDEX(PlayerInfo!B:B,MATCH($AE749,PlayerInfo!$A:$A,0))</f>
        <v>36981</v>
      </c>
      <c r="AH749" t="str">
        <f>INDEX(PlayerInfo!C:C,MATCH($AE749,PlayerInfo!$A:$A,0))</f>
        <v>Nashville, TN</v>
      </c>
      <c r="AI749" t="str">
        <f>INDEX(PlayerInfo!D:D,MATCH($AE749,PlayerInfo!$A:$A,0))</f>
        <v>7'0</v>
      </c>
      <c r="AJ749">
        <f>INDEX(PlayerInfo!E:E,MATCH($AE749,PlayerInfo!$A:$A,0))</f>
        <v>240</v>
      </c>
      <c r="AK749" t="str">
        <f>INDEX(PlayerInfo!F:F,MATCH($AE749,PlayerInfo!$A:$A,0))</f>
        <v>Memphis</v>
      </c>
      <c r="AL749" t="str">
        <f>INDEX(PlayerInfo!G:G,MATCH($AE749,PlayerInfo!$A:$A,0))</f>
        <v>Rd 1, Pk 2 - GSW</v>
      </c>
    </row>
    <row r="750" spans="1:38" x14ac:dyDescent="0.25">
      <c r="A750" t="s">
        <v>74</v>
      </c>
      <c r="B750" t="s">
        <v>156</v>
      </c>
      <c r="C750" t="s">
        <v>194</v>
      </c>
      <c r="D750" t="s">
        <v>238</v>
      </c>
      <c r="E750" t="s">
        <v>256</v>
      </c>
      <c r="F750" t="s">
        <v>274</v>
      </c>
      <c r="G750" t="s">
        <v>292</v>
      </c>
      <c r="H750" t="s">
        <v>296</v>
      </c>
      <c r="I750" t="s">
        <v>300</v>
      </c>
      <c r="J750" t="s">
        <v>309</v>
      </c>
      <c r="K750" t="s">
        <v>334</v>
      </c>
      <c r="L750" t="s">
        <v>276</v>
      </c>
      <c r="M750" t="s">
        <v>317</v>
      </c>
      <c r="N750" t="s">
        <v>307</v>
      </c>
      <c r="O750" t="s">
        <v>362</v>
      </c>
      <c r="P750" t="s">
        <v>325</v>
      </c>
      <c r="Q750" t="s">
        <v>317</v>
      </c>
      <c r="R750" t="s">
        <v>264</v>
      </c>
      <c r="S750" t="s">
        <v>325</v>
      </c>
      <c r="T750" t="s">
        <v>265</v>
      </c>
      <c r="U750" t="s">
        <v>259</v>
      </c>
      <c r="V750" t="s">
        <v>264</v>
      </c>
      <c r="W750" t="s">
        <v>263</v>
      </c>
      <c r="X750" t="s">
        <v>270</v>
      </c>
      <c r="Y750" t="s">
        <v>270</v>
      </c>
      <c r="AA750" t="s">
        <v>264</v>
      </c>
      <c r="AB750" t="s">
        <v>386</v>
      </c>
      <c r="AC750" t="s">
        <v>265</v>
      </c>
      <c r="AD750" t="s">
        <v>396</v>
      </c>
      <c r="AE750" t="str">
        <f t="shared" si="22"/>
        <v>Andrew Wiggins</v>
      </c>
      <c r="AF750" t="str">
        <f t="shared" si="23"/>
        <v>Andrew Wiggins</v>
      </c>
      <c r="AG750" s="4">
        <f>INDEX(PlayerInfo!B:B,MATCH($AE750,PlayerInfo!$A:$A,0))</f>
        <v>34753</v>
      </c>
      <c r="AH750" t="str">
        <f>INDEX(PlayerInfo!C:C,MATCH($AE750,PlayerInfo!$A:$A,0))</f>
        <v>Toronto, ON</v>
      </c>
      <c r="AI750" t="str">
        <f>INDEX(PlayerInfo!D:D,MATCH($AE750,PlayerInfo!$A:$A,0))</f>
        <v>6'7</v>
      </c>
      <c r="AJ750">
        <f>INDEX(PlayerInfo!E:E,MATCH($AE750,PlayerInfo!$A:$A,0))</f>
        <v>197</v>
      </c>
      <c r="AK750" t="str">
        <f>INDEX(PlayerInfo!F:F,MATCH($AE750,PlayerInfo!$A:$A,0))</f>
        <v>Kansas</v>
      </c>
      <c r="AL750" t="str">
        <f>INDEX(PlayerInfo!G:G,MATCH($AE750,PlayerInfo!$A:$A,0))</f>
        <v>Rd 1, Pk 1 - CLE</v>
      </c>
    </row>
    <row r="751" spans="1:38" x14ac:dyDescent="0.25">
      <c r="A751" t="s">
        <v>74</v>
      </c>
      <c r="B751" t="s">
        <v>156</v>
      </c>
      <c r="C751" t="s">
        <v>194</v>
      </c>
      <c r="D751" t="s">
        <v>237</v>
      </c>
      <c r="E751" t="s">
        <v>255</v>
      </c>
      <c r="F751" t="s">
        <v>273</v>
      </c>
      <c r="G751" t="s">
        <v>291</v>
      </c>
      <c r="H751" t="s">
        <v>296</v>
      </c>
      <c r="I751" t="s">
        <v>300</v>
      </c>
      <c r="J751" t="s">
        <v>260</v>
      </c>
      <c r="K751" t="s">
        <v>336</v>
      </c>
      <c r="L751" t="s">
        <v>261</v>
      </c>
      <c r="M751" t="s">
        <v>270</v>
      </c>
      <c r="N751" t="s">
        <v>325</v>
      </c>
      <c r="O751" t="s">
        <v>361</v>
      </c>
      <c r="P751" t="s">
        <v>265</v>
      </c>
      <c r="Q751" t="s">
        <v>265</v>
      </c>
      <c r="R751" t="s">
        <v>264</v>
      </c>
      <c r="S751" t="s">
        <v>263</v>
      </c>
      <c r="T751" t="s">
        <v>265</v>
      </c>
      <c r="U751" t="s">
        <v>317</v>
      </c>
      <c r="V751" t="s">
        <v>265</v>
      </c>
      <c r="W751" t="s">
        <v>270</v>
      </c>
      <c r="X751" t="s">
        <v>265</v>
      </c>
      <c r="Y751" t="s">
        <v>264</v>
      </c>
      <c r="AA751" t="s">
        <v>265</v>
      </c>
      <c r="AB751" t="s">
        <v>382</v>
      </c>
      <c r="AC751" t="s">
        <v>265</v>
      </c>
      <c r="AD751" t="s">
        <v>397</v>
      </c>
      <c r="AE751" t="str">
        <f t="shared" si="22"/>
        <v>Otto Porter Jr</v>
      </c>
      <c r="AF751" t="str">
        <f t="shared" si="23"/>
        <v>Otto Porter Jr</v>
      </c>
      <c r="AG751" s="4">
        <f>INDEX(PlayerInfo!B:B,MATCH($AE751,PlayerInfo!$A:$A,0))</f>
        <v>34123</v>
      </c>
      <c r="AH751" t="str">
        <f>INDEX(PlayerInfo!C:C,MATCH($AE751,PlayerInfo!$A:$A,0))</f>
        <v>St. Louis, MO</v>
      </c>
      <c r="AI751" t="str">
        <f>INDEX(PlayerInfo!D:D,MATCH($AE751,PlayerInfo!$A:$A,0))</f>
        <v>6'8</v>
      </c>
      <c r="AJ751">
        <f>INDEX(PlayerInfo!E:E,MATCH($AE751,PlayerInfo!$A:$A,0))</f>
        <v>200</v>
      </c>
      <c r="AK751" t="str">
        <f>INDEX(PlayerInfo!F:F,MATCH($AE751,PlayerInfo!$A:$A,0))</f>
        <v>Georgetown</v>
      </c>
      <c r="AL751" t="str">
        <f>INDEX(PlayerInfo!G:G,MATCH($AE751,PlayerInfo!$A:$A,0))</f>
        <v>Rd 1, Pk 3 - WAS</v>
      </c>
    </row>
    <row r="752" spans="1:38" x14ac:dyDescent="0.25">
      <c r="A752" t="s">
        <v>74</v>
      </c>
      <c r="B752" t="s">
        <v>156</v>
      </c>
      <c r="C752" t="s">
        <v>194</v>
      </c>
      <c r="D752" t="s">
        <v>225</v>
      </c>
      <c r="E752" t="s">
        <v>243</v>
      </c>
      <c r="F752" t="s">
        <v>261</v>
      </c>
      <c r="G752" t="s">
        <v>279</v>
      </c>
      <c r="H752" t="s">
        <v>296</v>
      </c>
      <c r="I752" t="s">
        <v>300</v>
      </c>
      <c r="J752" t="s">
        <v>303</v>
      </c>
      <c r="K752" t="s">
        <v>319</v>
      </c>
      <c r="L752" t="s">
        <v>325</v>
      </c>
      <c r="M752" t="s">
        <v>263</v>
      </c>
      <c r="N752" t="s">
        <v>317</v>
      </c>
      <c r="O752" t="s">
        <v>349</v>
      </c>
      <c r="P752" t="s">
        <v>265</v>
      </c>
      <c r="Q752" t="s">
        <v>265</v>
      </c>
      <c r="R752" t="s">
        <v>265</v>
      </c>
      <c r="S752" t="s">
        <v>265</v>
      </c>
      <c r="T752" t="s">
        <v>263</v>
      </c>
      <c r="U752" t="s">
        <v>325</v>
      </c>
      <c r="V752" t="s">
        <v>270</v>
      </c>
      <c r="W752" t="s">
        <v>263</v>
      </c>
      <c r="X752" t="s">
        <v>264</v>
      </c>
      <c r="Y752" t="s">
        <v>264</v>
      </c>
      <c r="AA752" t="s">
        <v>264</v>
      </c>
      <c r="AB752" t="s">
        <v>382</v>
      </c>
      <c r="AC752" t="s">
        <v>265</v>
      </c>
      <c r="AD752" t="s">
        <v>298</v>
      </c>
      <c r="AE752" t="str">
        <f t="shared" si="22"/>
        <v>Kevon Looney</v>
      </c>
      <c r="AF752" t="str">
        <f t="shared" si="23"/>
        <v>Kevon Looney</v>
      </c>
      <c r="AG752" s="4">
        <f>INDEX(PlayerInfo!B:B,MATCH($AE752,PlayerInfo!$A:$A,0))</f>
        <v>35101</v>
      </c>
      <c r="AH752" t="str">
        <f>INDEX(PlayerInfo!C:C,MATCH($AE752,PlayerInfo!$A:$A,0))</f>
        <v>Milwaukee, WI</v>
      </c>
      <c r="AI752" t="str">
        <f>INDEX(PlayerInfo!D:D,MATCH($AE752,PlayerInfo!$A:$A,0))</f>
        <v>6'9</v>
      </c>
      <c r="AJ752">
        <f>INDEX(PlayerInfo!E:E,MATCH($AE752,PlayerInfo!$A:$A,0))</f>
        <v>222</v>
      </c>
      <c r="AK752" t="str">
        <f>INDEX(PlayerInfo!F:F,MATCH($AE752,PlayerInfo!$A:$A,0))</f>
        <v>UCLA</v>
      </c>
      <c r="AL752" t="str">
        <f>INDEX(PlayerInfo!G:G,MATCH($AE752,PlayerInfo!$A:$A,0))</f>
        <v>Rd 1, Pk 30 - GSW</v>
      </c>
    </row>
    <row r="753" spans="1:38" x14ac:dyDescent="0.25">
      <c r="A753" t="s">
        <v>74</v>
      </c>
      <c r="B753" t="s">
        <v>156</v>
      </c>
      <c r="C753" t="s">
        <v>194</v>
      </c>
      <c r="D753" t="s">
        <v>227</v>
      </c>
      <c r="E753" t="s">
        <v>245</v>
      </c>
      <c r="F753" t="s">
        <v>263</v>
      </c>
      <c r="G753" t="s">
        <v>281</v>
      </c>
      <c r="H753" t="s">
        <v>295</v>
      </c>
      <c r="I753" t="s">
        <v>299</v>
      </c>
      <c r="J753" t="s">
        <v>273</v>
      </c>
      <c r="K753" t="s">
        <v>308</v>
      </c>
      <c r="L753" t="s">
        <v>262</v>
      </c>
      <c r="M753" t="s">
        <v>263</v>
      </c>
      <c r="N753" t="s">
        <v>305</v>
      </c>
      <c r="O753" t="s">
        <v>351</v>
      </c>
      <c r="P753" t="s">
        <v>263</v>
      </c>
      <c r="Q753" t="s">
        <v>263</v>
      </c>
      <c r="R753" t="s">
        <v>270</v>
      </c>
      <c r="S753" t="s">
        <v>272</v>
      </c>
      <c r="T753" t="s">
        <v>265</v>
      </c>
      <c r="U753" t="s">
        <v>265</v>
      </c>
      <c r="V753" t="s">
        <v>261</v>
      </c>
      <c r="W753" t="s">
        <v>261</v>
      </c>
      <c r="X753" t="s">
        <v>263</v>
      </c>
      <c r="Y753" t="s">
        <v>263</v>
      </c>
      <c r="AA753" t="s">
        <v>265</v>
      </c>
      <c r="AB753" t="s">
        <v>370</v>
      </c>
      <c r="AC753" t="s">
        <v>264</v>
      </c>
      <c r="AD753" t="s">
        <v>398</v>
      </c>
      <c r="AE753" t="str">
        <f t="shared" si="22"/>
        <v>Jordan Poole</v>
      </c>
      <c r="AF753" t="str">
        <f t="shared" si="23"/>
        <v>Jordan Poole</v>
      </c>
      <c r="AG753" s="4">
        <f>INDEX(PlayerInfo!B:B,MATCH($AE753,PlayerInfo!$A:$A,0))</f>
        <v>36330</v>
      </c>
      <c r="AH753" t="str">
        <f>INDEX(PlayerInfo!C:C,MATCH($AE753,PlayerInfo!$A:$A,0))</f>
        <v>Milwaukee, WI</v>
      </c>
      <c r="AI753" t="str">
        <f>INDEX(PlayerInfo!D:D,MATCH($AE753,PlayerInfo!$A:$A,0))</f>
        <v>6'4</v>
      </c>
      <c r="AJ753">
        <f>INDEX(PlayerInfo!E:E,MATCH($AE753,PlayerInfo!$A:$A,0))</f>
        <v>194</v>
      </c>
      <c r="AK753" t="str">
        <f>INDEX(PlayerInfo!F:F,MATCH($AE753,PlayerInfo!$A:$A,0))</f>
        <v>Michigan</v>
      </c>
      <c r="AL753" t="str">
        <f>INDEX(PlayerInfo!G:G,MATCH($AE753,PlayerInfo!$A:$A,0))</f>
        <v>Rd 1, Pk 28 - GSW</v>
      </c>
    </row>
    <row r="754" spans="1:38" x14ac:dyDescent="0.25">
      <c r="A754" t="s">
        <v>74</v>
      </c>
      <c r="B754" t="s">
        <v>156</v>
      </c>
      <c r="C754" t="s">
        <v>194</v>
      </c>
      <c r="D754" t="s">
        <v>229</v>
      </c>
      <c r="E754" t="s">
        <v>247</v>
      </c>
      <c r="F754" t="s">
        <v>265</v>
      </c>
      <c r="G754" t="s">
        <v>283</v>
      </c>
      <c r="H754" t="s">
        <v>295</v>
      </c>
      <c r="I754" t="s">
        <v>299</v>
      </c>
      <c r="J754" t="s">
        <v>305</v>
      </c>
      <c r="K754" t="s">
        <v>265</v>
      </c>
      <c r="L754" t="s">
        <v>259</v>
      </c>
      <c r="M754" t="s">
        <v>270</v>
      </c>
      <c r="N754" t="s">
        <v>263</v>
      </c>
      <c r="O754" t="s">
        <v>353</v>
      </c>
      <c r="P754" t="s">
        <v>265</v>
      </c>
      <c r="Q754" t="s">
        <v>265</v>
      </c>
      <c r="R754" t="s">
        <v>265</v>
      </c>
      <c r="S754" t="s">
        <v>264</v>
      </c>
      <c r="T754" t="s">
        <v>265</v>
      </c>
      <c r="U754" t="s">
        <v>264</v>
      </c>
      <c r="V754" t="s">
        <v>265</v>
      </c>
      <c r="W754" t="s">
        <v>270</v>
      </c>
      <c r="X754" t="s">
        <v>264</v>
      </c>
      <c r="Y754" t="s">
        <v>264</v>
      </c>
      <c r="AA754" t="s">
        <v>265</v>
      </c>
      <c r="AB754" t="s">
        <v>382</v>
      </c>
      <c r="AC754" t="s">
        <v>265</v>
      </c>
      <c r="AD754" t="s">
        <v>399</v>
      </c>
      <c r="AE754" t="str">
        <f t="shared" si="22"/>
        <v>Gary Payton Ii</v>
      </c>
      <c r="AF754" t="str">
        <f t="shared" si="23"/>
        <v>Gary Payton II</v>
      </c>
      <c r="AG754" s="4">
        <f>INDEX(PlayerInfo!B:B,MATCH($AE754,PlayerInfo!$A:$A,0))</f>
        <v>33939</v>
      </c>
      <c r="AH754" t="str">
        <f>INDEX(PlayerInfo!C:C,MATCH($AE754,PlayerInfo!$A:$A,0))</f>
        <v>Seattle, WA</v>
      </c>
      <c r="AI754" t="str">
        <f>INDEX(PlayerInfo!D:D,MATCH($AE754,PlayerInfo!$A:$A,0))</f>
        <v>6'3</v>
      </c>
      <c r="AJ754">
        <f>INDEX(PlayerInfo!E:E,MATCH($AE754,PlayerInfo!$A:$A,0))</f>
        <v>195</v>
      </c>
      <c r="AK754" t="str">
        <f>INDEX(PlayerInfo!F:F,MATCH($AE754,PlayerInfo!$A:$A,0))</f>
        <v>Salt Lake CC/Oregon State</v>
      </c>
      <c r="AL754" t="str">
        <f>INDEX(PlayerInfo!G:G,MATCH($AE754,PlayerInfo!$A:$A,0))</f>
        <v>Undrafted</v>
      </c>
    </row>
    <row r="755" spans="1:38" x14ac:dyDescent="0.25">
      <c r="A755" t="s">
        <v>74</v>
      </c>
      <c r="B755" t="s">
        <v>156</v>
      </c>
      <c r="C755" t="s">
        <v>194</v>
      </c>
      <c r="D755" t="s">
        <v>228</v>
      </c>
      <c r="E755" t="s">
        <v>246</v>
      </c>
      <c r="F755" t="s">
        <v>264</v>
      </c>
      <c r="G755" t="s">
        <v>282</v>
      </c>
      <c r="H755" t="s">
        <v>297</v>
      </c>
      <c r="I755" t="s">
        <v>301</v>
      </c>
      <c r="J755" t="s">
        <v>315</v>
      </c>
      <c r="K755" t="s">
        <v>320</v>
      </c>
      <c r="L755" t="s">
        <v>310</v>
      </c>
      <c r="M755" t="s">
        <v>261</v>
      </c>
      <c r="N755" t="s">
        <v>327</v>
      </c>
      <c r="O755" t="s">
        <v>352</v>
      </c>
      <c r="P755" t="s">
        <v>264</v>
      </c>
      <c r="Q755" t="s">
        <v>270</v>
      </c>
      <c r="R755" t="s">
        <v>264</v>
      </c>
      <c r="S755" t="s">
        <v>259</v>
      </c>
      <c r="T755" t="s">
        <v>264</v>
      </c>
      <c r="U755" t="s">
        <v>259</v>
      </c>
      <c r="V755" t="s">
        <v>263</v>
      </c>
      <c r="W755" t="s">
        <v>264</v>
      </c>
      <c r="X755" t="s">
        <v>263</v>
      </c>
      <c r="Y755" t="s">
        <v>264</v>
      </c>
      <c r="AA755" t="s">
        <v>264</v>
      </c>
      <c r="AB755" t="s">
        <v>261</v>
      </c>
      <c r="AC755" t="s">
        <v>264</v>
      </c>
      <c r="AE755" t="str">
        <f t="shared" si="22"/>
        <v>Damion Lee</v>
      </c>
      <c r="AF755" t="str">
        <f t="shared" si="23"/>
        <v>Damion Lee</v>
      </c>
      <c r="AG755" s="4">
        <f>INDEX(PlayerInfo!B:B,MATCH($AE755,PlayerInfo!$A:$A,0))</f>
        <v>33898</v>
      </c>
      <c r="AH755" t="str">
        <f>INDEX(PlayerInfo!C:C,MATCH($AE755,PlayerInfo!$A:$A,0))</f>
        <v>Baltimore, MD</v>
      </c>
      <c r="AI755" t="str">
        <f>INDEX(PlayerInfo!D:D,MATCH($AE755,PlayerInfo!$A:$A,0))</f>
        <v>6'5</v>
      </c>
      <c r="AJ755">
        <f>INDEX(PlayerInfo!E:E,MATCH($AE755,PlayerInfo!$A:$A,0))</f>
        <v>210</v>
      </c>
      <c r="AK755" t="str">
        <f>INDEX(PlayerInfo!F:F,MATCH($AE755,PlayerInfo!$A:$A,0))</f>
        <v>Drexel/Louisville</v>
      </c>
      <c r="AL755" t="str">
        <f>INDEX(PlayerInfo!G:G,MATCH($AE755,PlayerInfo!$A:$A,0))</f>
        <v>Undrafted</v>
      </c>
    </row>
    <row r="756" spans="1:38" x14ac:dyDescent="0.25">
      <c r="A756" t="s">
        <v>74</v>
      </c>
      <c r="B756" t="s">
        <v>156</v>
      </c>
      <c r="C756" t="s">
        <v>194</v>
      </c>
      <c r="D756" t="s">
        <v>230</v>
      </c>
      <c r="E756" t="s">
        <v>248</v>
      </c>
      <c r="F756" t="s">
        <v>266</v>
      </c>
      <c r="G756" t="s">
        <v>284</v>
      </c>
      <c r="H756" t="s">
        <v>296</v>
      </c>
      <c r="I756" t="s">
        <v>300</v>
      </c>
      <c r="J756" t="s">
        <v>276</v>
      </c>
      <c r="K756" t="s">
        <v>305</v>
      </c>
      <c r="L756" t="s">
        <v>272</v>
      </c>
      <c r="M756" t="s">
        <v>259</v>
      </c>
      <c r="N756" t="s">
        <v>325</v>
      </c>
      <c r="O756" t="s">
        <v>354</v>
      </c>
      <c r="P756" t="s">
        <v>265</v>
      </c>
      <c r="Q756" t="s">
        <v>265</v>
      </c>
      <c r="R756" t="s">
        <v>264</v>
      </c>
      <c r="S756" t="s">
        <v>263</v>
      </c>
      <c r="T756" t="s">
        <v>265</v>
      </c>
      <c r="U756" t="s">
        <v>270</v>
      </c>
      <c r="V756" t="s">
        <v>264</v>
      </c>
      <c r="W756" t="s">
        <v>264</v>
      </c>
      <c r="X756" t="s">
        <v>264</v>
      </c>
      <c r="Y756" t="s">
        <v>264</v>
      </c>
      <c r="AA756" t="s">
        <v>264</v>
      </c>
      <c r="AB756" t="s">
        <v>317</v>
      </c>
      <c r="AC756" t="s">
        <v>264</v>
      </c>
      <c r="AE756" t="str">
        <f t="shared" si="22"/>
        <v>Nemanja Bjelica</v>
      </c>
      <c r="AF756" t="str">
        <f t="shared" si="23"/>
        <v>Nemanja Bjelica</v>
      </c>
      <c r="AG756" s="4">
        <f>INDEX(PlayerInfo!B:B,MATCH($AE756,PlayerInfo!$A:$A,0))</f>
        <v>32272</v>
      </c>
      <c r="AH756" t="str">
        <f>INDEX(PlayerInfo!C:C,MATCH($AE756,PlayerInfo!$A:$A,0))</f>
        <v>Belgrade, Serbia</v>
      </c>
      <c r="AI756" t="str">
        <f>INDEX(PlayerInfo!D:D,MATCH($AE756,PlayerInfo!$A:$A,0))</f>
        <v>6'9</v>
      </c>
      <c r="AJ756">
        <f>INDEX(PlayerInfo!E:E,MATCH($AE756,PlayerInfo!$A:$A,0))</f>
        <v>234</v>
      </c>
      <c r="AK756" t="str">
        <f>INDEX(PlayerInfo!F:F,MATCH($AE756,PlayerInfo!$A:$A,0))</f>
        <v>-</v>
      </c>
      <c r="AL756" t="str">
        <f>INDEX(PlayerInfo!G:G,MATCH($AE756,PlayerInfo!$A:$A,0))</f>
        <v>Rd 2, Pk 35 - WAS</v>
      </c>
    </row>
    <row r="757" spans="1:38" x14ac:dyDescent="0.25">
      <c r="A757" t="s">
        <v>74</v>
      </c>
      <c r="B757" t="s">
        <v>156</v>
      </c>
      <c r="C757" t="s">
        <v>194</v>
      </c>
      <c r="D757" t="s">
        <v>231</v>
      </c>
      <c r="E757" t="s">
        <v>249</v>
      </c>
      <c r="F757" t="s">
        <v>267</v>
      </c>
      <c r="G757" t="s">
        <v>285</v>
      </c>
      <c r="H757" t="s">
        <v>296</v>
      </c>
      <c r="I757" t="s">
        <v>300</v>
      </c>
      <c r="J757" t="s">
        <v>316</v>
      </c>
      <c r="K757" t="s">
        <v>310</v>
      </c>
      <c r="L757" t="s">
        <v>321</v>
      </c>
      <c r="M757" t="s">
        <v>325</v>
      </c>
      <c r="N757" t="s">
        <v>305</v>
      </c>
      <c r="O757" t="s">
        <v>355</v>
      </c>
      <c r="P757" t="s">
        <v>264</v>
      </c>
      <c r="Q757" t="s">
        <v>270</v>
      </c>
      <c r="R757" t="s">
        <v>265</v>
      </c>
      <c r="S757" t="s">
        <v>270</v>
      </c>
      <c r="T757" t="s">
        <v>263</v>
      </c>
      <c r="U757" t="s">
        <v>263</v>
      </c>
      <c r="V757" t="s">
        <v>264</v>
      </c>
      <c r="W757" t="s">
        <v>259</v>
      </c>
      <c r="X757" t="s">
        <v>265</v>
      </c>
      <c r="Y757" t="s">
        <v>270</v>
      </c>
      <c r="AA757" t="s">
        <v>264</v>
      </c>
      <c r="AB757" t="s">
        <v>325</v>
      </c>
      <c r="AC757" t="s">
        <v>264</v>
      </c>
      <c r="AE757" t="str">
        <f t="shared" si="22"/>
        <v>Jonathan Kuminga</v>
      </c>
      <c r="AF757" t="str">
        <f t="shared" si="23"/>
        <v>Jonathan Kuminga</v>
      </c>
      <c r="AG757" s="4">
        <f>INDEX(PlayerInfo!B:B,MATCH($AE757,PlayerInfo!$A:$A,0))</f>
        <v>37535</v>
      </c>
      <c r="AH757" t="str">
        <f>INDEX(PlayerInfo!C:C,MATCH($AE757,PlayerInfo!$A:$A,0))</f>
        <v>Goma, DR Congo</v>
      </c>
      <c r="AI757" t="str">
        <f>INDEX(PlayerInfo!D:D,MATCH($AE757,PlayerInfo!$A:$A,0))</f>
        <v>6'7</v>
      </c>
      <c r="AJ757">
        <f>INDEX(PlayerInfo!E:E,MATCH($AE757,PlayerInfo!$A:$A,0))</f>
        <v>225</v>
      </c>
      <c r="AK757" t="str">
        <f>INDEX(PlayerInfo!F:F,MATCH($AE757,PlayerInfo!$A:$A,0))</f>
        <v>NBA G League</v>
      </c>
      <c r="AL757" t="str">
        <f>INDEX(PlayerInfo!G:G,MATCH($AE757,PlayerInfo!$A:$A,0))</f>
        <v>Rd 1, Pk 7 - GSW</v>
      </c>
    </row>
    <row r="758" spans="1:38" x14ac:dyDescent="0.25">
      <c r="A758" t="s">
        <v>74</v>
      </c>
      <c r="B758" t="s">
        <v>156</v>
      </c>
      <c r="C758" t="s">
        <v>194</v>
      </c>
      <c r="D758" t="s">
        <v>236</v>
      </c>
      <c r="E758" t="s">
        <v>254</v>
      </c>
      <c r="F758" t="s">
        <v>272</v>
      </c>
      <c r="G758" t="s">
        <v>290</v>
      </c>
      <c r="H758" t="s">
        <v>297</v>
      </c>
      <c r="I758" t="s">
        <v>301</v>
      </c>
      <c r="J758" t="s">
        <v>316</v>
      </c>
      <c r="K758" t="s">
        <v>307</v>
      </c>
      <c r="L758" t="s">
        <v>261</v>
      </c>
      <c r="M758" t="s">
        <v>270</v>
      </c>
      <c r="N758" t="s">
        <v>263</v>
      </c>
      <c r="O758" t="s">
        <v>360</v>
      </c>
      <c r="P758" t="s">
        <v>265</v>
      </c>
      <c r="Q758" t="s">
        <v>265</v>
      </c>
      <c r="R758" t="s">
        <v>264</v>
      </c>
      <c r="S758" t="s">
        <v>270</v>
      </c>
      <c r="T758" t="s">
        <v>265</v>
      </c>
      <c r="U758" t="s">
        <v>263</v>
      </c>
      <c r="V758" t="s">
        <v>317</v>
      </c>
      <c r="W758" t="s">
        <v>263</v>
      </c>
      <c r="X758" t="s">
        <v>264</v>
      </c>
      <c r="Y758" t="s">
        <v>270</v>
      </c>
      <c r="AA758" t="s">
        <v>264</v>
      </c>
      <c r="AB758" t="s">
        <v>264</v>
      </c>
      <c r="AC758" t="s">
        <v>265</v>
      </c>
      <c r="AE758" t="str">
        <f t="shared" si="22"/>
        <v>Andre Iguodala</v>
      </c>
      <c r="AF758" t="str">
        <f t="shared" si="23"/>
        <v>Andre Iguodala</v>
      </c>
      <c r="AG758" s="4">
        <f>INDEX(PlayerInfo!B:B,MATCH($AE758,PlayerInfo!$A:$A,0))</f>
        <v>30709</v>
      </c>
      <c r="AH758" t="str">
        <f>INDEX(PlayerInfo!C:C,MATCH($AE758,PlayerInfo!$A:$A,0))</f>
        <v>Springfield, IL</v>
      </c>
      <c r="AI758" t="str">
        <f>INDEX(PlayerInfo!D:D,MATCH($AE758,PlayerInfo!$A:$A,0))</f>
        <v>6'6</v>
      </c>
      <c r="AJ758">
        <f>INDEX(PlayerInfo!E:E,MATCH($AE758,PlayerInfo!$A:$A,0))</f>
        <v>215</v>
      </c>
      <c r="AK758" t="str">
        <f>INDEX(PlayerInfo!F:F,MATCH($AE758,PlayerInfo!$A:$A,0))</f>
        <v>Arizona</v>
      </c>
      <c r="AL758" t="str">
        <f>INDEX(PlayerInfo!G:G,MATCH($AE758,PlayerInfo!$A:$A,0))</f>
        <v>Rd 1, Pk 9 - PHI</v>
      </c>
    </row>
    <row r="759" spans="1:38" x14ac:dyDescent="0.25">
      <c r="A759" t="s">
        <v>74</v>
      </c>
      <c r="B759" t="s">
        <v>156</v>
      </c>
      <c r="C759" t="s">
        <v>194</v>
      </c>
      <c r="D759" t="s">
        <v>223</v>
      </c>
      <c r="E759" t="s">
        <v>241</v>
      </c>
      <c r="F759" t="s">
        <v>259</v>
      </c>
      <c r="G759" t="s">
        <v>277</v>
      </c>
      <c r="H759" t="s">
        <v>295</v>
      </c>
      <c r="I759" t="s">
        <v>299</v>
      </c>
      <c r="J759" t="s">
        <v>260</v>
      </c>
      <c r="K759" t="s">
        <v>263</v>
      </c>
      <c r="L759" t="s">
        <v>327</v>
      </c>
      <c r="M759" t="s">
        <v>263</v>
      </c>
      <c r="N759" t="s">
        <v>325</v>
      </c>
      <c r="O759" t="s">
        <v>347</v>
      </c>
      <c r="P759" t="s">
        <v>259</v>
      </c>
      <c r="Q759" t="s">
        <v>259</v>
      </c>
      <c r="R759" t="s">
        <v>265</v>
      </c>
      <c r="S759" t="s">
        <v>263</v>
      </c>
      <c r="T759" t="s">
        <v>264</v>
      </c>
      <c r="U759" t="s">
        <v>259</v>
      </c>
      <c r="V759" t="s">
        <v>265</v>
      </c>
      <c r="W759" t="s">
        <v>265</v>
      </c>
      <c r="X759" t="s">
        <v>265</v>
      </c>
      <c r="Y759" t="s">
        <v>265</v>
      </c>
      <c r="AA759" t="s">
        <v>265</v>
      </c>
      <c r="AB759" t="s">
        <v>259</v>
      </c>
      <c r="AC759" t="s">
        <v>264</v>
      </c>
      <c r="AE759" t="str">
        <f t="shared" si="22"/>
        <v>Moses Moody</v>
      </c>
      <c r="AF759" t="str">
        <f t="shared" si="23"/>
        <v>Moses Moody</v>
      </c>
      <c r="AG759" s="4">
        <f>INDEX(PlayerInfo!B:B,MATCH($AE759,PlayerInfo!$A:$A,0))</f>
        <v>37407</v>
      </c>
      <c r="AH759" t="str">
        <f>INDEX(PlayerInfo!C:C,MATCH($AE759,PlayerInfo!$A:$A,0))</f>
        <v>Little Rock, AK</v>
      </c>
      <c r="AI759" t="str">
        <f>INDEX(PlayerInfo!D:D,MATCH($AE759,PlayerInfo!$A:$A,0))</f>
        <v>6'5</v>
      </c>
      <c r="AJ759">
        <f>INDEX(PlayerInfo!E:E,MATCH($AE759,PlayerInfo!$A:$A,0))</f>
        <v>211</v>
      </c>
      <c r="AK759" t="str">
        <f>INDEX(PlayerInfo!F:F,MATCH($AE759,PlayerInfo!$A:$A,0))</f>
        <v>Arkansas</v>
      </c>
      <c r="AL759" t="str">
        <f>INDEX(PlayerInfo!G:G,MATCH($AE759,PlayerInfo!$A:$A,0))</f>
        <v>Rd 1, Pk 14 - GSW</v>
      </c>
    </row>
    <row r="760" spans="1:38" x14ac:dyDescent="0.25">
      <c r="A760" t="s">
        <v>74</v>
      </c>
      <c r="B760" t="s">
        <v>156</v>
      </c>
      <c r="C760" t="s">
        <v>194</v>
      </c>
      <c r="D760" t="s">
        <v>234</v>
      </c>
      <c r="E760" t="s">
        <v>252</v>
      </c>
      <c r="F760" t="s">
        <v>270</v>
      </c>
      <c r="G760" t="s">
        <v>288</v>
      </c>
      <c r="H760" t="s">
        <v>295</v>
      </c>
      <c r="I760" t="s">
        <v>299</v>
      </c>
      <c r="J760" t="s">
        <v>263</v>
      </c>
      <c r="K760" t="s">
        <v>313</v>
      </c>
      <c r="L760" t="s">
        <v>265</v>
      </c>
      <c r="M760" t="s">
        <v>265</v>
      </c>
      <c r="N760" t="s">
        <v>264</v>
      </c>
      <c r="O760" t="s">
        <v>358</v>
      </c>
      <c r="P760" t="s">
        <v>265</v>
      </c>
      <c r="Q760" t="s">
        <v>265</v>
      </c>
      <c r="R760" t="s">
        <v>265</v>
      </c>
      <c r="S760" t="s">
        <v>265</v>
      </c>
      <c r="T760" t="s">
        <v>265</v>
      </c>
      <c r="U760" t="s">
        <v>264</v>
      </c>
      <c r="V760" t="s">
        <v>270</v>
      </c>
      <c r="W760" t="s">
        <v>265</v>
      </c>
      <c r="X760" t="s">
        <v>265</v>
      </c>
      <c r="Y760" t="s">
        <v>265</v>
      </c>
      <c r="AA760" t="s">
        <v>265</v>
      </c>
      <c r="AB760" t="s">
        <v>368</v>
      </c>
      <c r="AC760" t="s">
        <v>265</v>
      </c>
      <c r="AE760" t="str">
        <f t="shared" si="22"/>
        <v>Chris Chiozza</v>
      </c>
      <c r="AF760" t="str">
        <f t="shared" si="23"/>
        <v>Chris Chiozza</v>
      </c>
      <c r="AG760" s="4">
        <f>INDEX(PlayerInfo!B:B,MATCH($AE760,PlayerInfo!$A:$A,0))</f>
        <v>35024</v>
      </c>
      <c r="AH760" t="str">
        <f>INDEX(PlayerInfo!C:C,MATCH($AE760,PlayerInfo!$A:$A,0))</f>
        <v>Memphis, TN</v>
      </c>
      <c r="AI760" t="str">
        <f>INDEX(PlayerInfo!D:D,MATCH($AE760,PlayerInfo!$A:$A,0))</f>
        <v>5'11</v>
      </c>
      <c r="AJ760">
        <f>INDEX(PlayerInfo!E:E,MATCH($AE760,PlayerInfo!$A:$A,0))</f>
        <v>175</v>
      </c>
      <c r="AK760" t="str">
        <f>INDEX(PlayerInfo!F:F,MATCH($AE760,PlayerInfo!$A:$A,0))</f>
        <v>Florida</v>
      </c>
      <c r="AL760" t="str">
        <f>INDEX(PlayerInfo!G:G,MATCH($AE760,PlayerInfo!$A:$A,0))</f>
        <v>Undrafted</v>
      </c>
    </row>
    <row r="761" spans="1:38" x14ac:dyDescent="0.25">
      <c r="A761" t="s">
        <v>74</v>
      </c>
      <c r="B761" t="s">
        <v>156</v>
      </c>
      <c r="C761" t="s">
        <v>194</v>
      </c>
      <c r="D761" t="s">
        <v>233</v>
      </c>
      <c r="E761" t="s">
        <v>251</v>
      </c>
      <c r="F761" t="s">
        <v>269</v>
      </c>
      <c r="G761" t="s">
        <v>287</v>
      </c>
      <c r="H761" t="s">
        <v>295</v>
      </c>
      <c r="I761" t="s">
        <v>299</v>
      </c>
      <c r="J761" t="s">
        <v>265</v>
      </c>
      <c r="K761" t="s">
        <v>265</v>
      </c>
      <c r="L761" t="s">
        <v>265</v>
      </c>
      <c r="M761" t="s">
        <v>265</v>
      </c>
      <c r="N761" t="s">
        <v>265</v>
      </c>
      <c r="O761" t="s">
        <v>357</v>
      </c>
      <c r="P761" t="s">
        <v>265</v>
      </c>
      <c r="Q761" t="s">
        <v>265</v>
      </c>
      <c r="R761" t="s">
        <v>265</v>
      </c>
      <c r="S761" t="s">
        <v>265</v>
      </c>
      <c r="T761" t="s">
        <v>265</v>
      </c>
      <c r="U761" t="s">
        <v>265</v>
      </c>
      <c r="V761" t="s">
        <v>265</v>
      </c>
      <c r="W761" t="s">
        <v>265</v>
      </c>
      <c r="X761" t="s">
        <v>265</v>
      </c>
      <c r="Y761" t="s">
        <v>265</v>
      </c>
      <c r="AA761" t="s">
        <v>265</v>
      </c>
      <c r="AB761" t="s">
        <v>265</v>
      </c>
      <c r="AC761" t="s">
        <v>265</v>
      </c>
      <c r="AE761" t="str">
        <f t="shared" si="22"/>
        <v>Quinndary Weatherspoon</v>
      </c>
      <c r="AF761" t="str">
        <f t="shared" si="23"/>
        <v>Quinndary Weatherspoon</v>
      </c>
      <c r="AG761" s="4">
        <f>INDEX(PlayerInfo!B:B,MATCH($AE761,PlayerInfo!$A:$A,0))</f>
        <v>35318</v>
      </c>
      <c r="AH761" t="str">
        <f>INDEX(PlayerInfo!C:C,MATCH($AE761,PlayerInfo!$A:$A,0))</f>
        <v>Canton, Mississippi</v>
      </c>
      <c r="AI761" t="str">
        <f>INDEX(PlayerInfo!D:D,MATCH($AE761,PlayerInfo!$A:$A,0))</f>
        <v>6'3</v>
      </c>
      <c r="AJ761">
        <f>INDEX(PlayerInfo!E:E,MATCH($AE761,PlayerInfo!$A:$A,0))</f>
        <v>205</v>
      </c>
      <c r="AK761" t="str">
        <f>INDEX(PlayerInfo!F:F,MATCH($AE761,PlayerInfo!$A:$A,0))</f>
        <v>Mississippi State</v>
      </c>
      <c r="AL761" t="str">
        <f>INDEX(PlayerInfo!G:G,MATCH($AE761,PlayerInfo!$A:$A,0))</f>
        <v>Rd 2, Pk 49 - SAS</v>
      </c>
    </row>
    <row r="762" spans="1:38" x14ac:dyDescent="0.25">
      <c r="A762" t="s">
        <v>74</v>
      </c>
      <c r="B762" t="s">
        <v>156</v>
      </c>
      <c r="C762" t="s">
        <v>194</v>
      </c>
      <c r="D762" t="s">
        <v>235</v>
      </c>
      <c r="E762" t="s">
        <v>253</v>
      </c>
      <c r="F762" t="s">
        <v>271</v>
      </c>
      <c r="G762" t="s">
        <v>289</v>
      </c>
      <c r="H762" t="s">
        <v>295</v>
      </c>
      <c r="I762" t="s">
        <v>299</v>
      </c>
      <c r="J762" t="s">
        <v>265</v>
      </c>
      <c r="K762" t="s">
        <v>265</v>
      </c>
      <c r="L762" t="s">
        <v>265</v>
      </c>
      <c r="M762" t="s">
        <v>265</v>
      </c>
      <c r="N762" t="s">
        <v>265</v>
      </c>
      <c r="O762" t="s">
        <v>359</v>
      </c>
      <c r="P762" t="s">
        <v>265</v>
      </c>
      <c r="Q762" t="s">
        <v>265</v>
      </c>
      <c r="R762" t="s">
        <v>265</v>
      </c>
      <c r="S762" t="s">
        <v>265</v>
      </c>
      <c r="T762" t="s">
        <v>265</v>
      </c>
      <c r="U762" t="s">
        <v>265</v>
      </c>
      <c r="V762" t="s">
        <v>265</v>
      </c>
      <c r="W762" t="s">
        <v>265</v>
      </c>
      <c r="X762" t="s">
        <v>265</v>
      </c>
      <c r="Y762" t="s">
        <v>265</v>
      </c>
      <c r="AA762" t="s">
        <v>265</v>
      </c>
      <c r="AB762" t="s">
        <v>265</v>
      </c>
      <c r="AC762" t="s">
        <v>265</v>
      </c>
      <c r="AE762" t="str">
        <f t="shared" si="22"/>
        <v>Stephen Curry</v>
      </c>
      <c r="AF762" t="str">
        <f t="shared" si="23"/>
        <v>Stephen Curry</v>
      </c>
      <c r="AG762" s="4">
        <f>INDEX(PlayerInfo!B:B,MATCH($AE762,PlayerInfo!$A:$A,0))</f>
        <v>32216</v>
      </c>
      <c r="AH762" t="str">
        <f>INDEX(PlayerInfo!C:C,MATCH($AE762,PlayerInfo!$A:$A,0))</f>
        <v>Akron, OH</v>
      </c>
      <c r="AI762" t="str">
        <f>INDEX(PlayerInfo!D:D,MATCH($AE762,PlayerInfo!$A:$A,0))</f>
        <v>6'2</v>
      </c>
      <c r="AJ762">
        <f>INDEX(PlayerInfo!E:E,MATCH($AE762,PlayerInfo!$A:$A,0))</f>
        <v>185</v>
      </c>
      <c r="AK762" t="str">
        <f>INDEX(PlayerInfo!F:F,MATCH($AE762,PlayerInfo!$A:$A,0))</f>
        <v>Davidson</v>
      </c>
      <c r="AL762" t="str">
        <f>INDEX(PlayerInfo!G:G,MATCH($AE762,PlayerInfo!$A:$A,0))</f>
        <v>Rd 1, Pk 7 - GSW</v>
      </c>
    </row>
    <row r="763" spans="1:38" x14ac:dyDescent="0.25">
      <c r="A763" t="s">
        <v>74</v>
      </c>
      <c r="B763" t="s">
        <v>156</v>
      </c>
      <c r="C763" t="s">
        <v>194</v>
      </c>
      <c r="D763" t="s">
        <v>224</v>
      </c>
      <c r="E763" t="s">
        <v>242</v>
      </c>
      <c r="F763" t="s">
        <v>260</v>
      </c>
      <c r="G763" t="s">
        <v>278</v>
      </c>
      <c r="H763" t="s">
        <v>296</v>
      </c>
      <c r="I763" t="s">
        <v>300</v>
      </c>
      <c r="J763" t="s">
        <v>265</v>
      </c>
      <c r="K763" t="s">
        <v>265</v>
      </c>
      <c r="L763" t="s">
        <v>265</v>
      </c>
      <c r="M763" t="s">
        <v>265</v>
      </c>
      <c r="N763" t="s">
        <v>265</v>
      </c>
      <c r="O763" t="s">
        <v>348</v>
      </c>
      <c r="P763" t="s">
        <v>265</v>
      </c>
      <c r="Q763" t="s">
        <v>265</v>
      </c>
      <c r="R763" t="s">
        <v>265</v>
      </c>
      <c r="S763" t="s">
        <v>265</v>
      </c>
      <c r="T763" t="s">
        <v>265</v>
      </c>
      <c r="U763" t="s">
        <v>265</v>
      </c>
      <c r="V763" t="s">
        <v>265</v>
      </c>
      <c r="W763" t="s">
        <v>265</v>
      </c>
      <c r="X763" t="s">
        <v>265</v>
      </c>
      <c r="Y763" t="s">
        <v>265</v>
      </c>
      <c r="AA763" t="s">
        <v>265</v>
      </c>
      <c r="AB763" t="s">
        <v>265</v>
      </c>
      <c r="AC763" t="s">
        <v>265</v>
      </c>
      <c r="AE763" t="str">
        <f t="shared" si="22"/>
        <v>Draymond Green</v>
      </c>
      <c r="AF763" t="str">
        <f t="shared" si="23"/>
        <v>Draymond Green</v>
      </c>
      <c r="AG763" s="4">
        <f>INDEX(PlayerInfo!B:B,MATCH($AE763,PlayerInfo!$A:$A,0))</f>
        <v>32936</v>
      </c>
      <c r="AH763" t="str">
        <f>INDEX(PlayerInfo!C:C,MATCH($AE763,PlayerInfo!$A:$A,0))</f>
        <v>Saginaw, MI</v>
      </c>
      <c r="AI763" t="str">
        <f>INDEX(PlayerInfo!D:D,MATCH($AE763,PlayerInfo!$A:$A,0))</f>
        <v>6'6</v>
      </c>
      <c r="AJ763">
        <f>INDEX(PlayerInfo!E:E,MATCH($AE763,PlayerInfo!$A:$A,0))</f>
        <v>230</v>
      </c>
      <c r="AK763" t="str">
        <f>INDEX(PlayerInfo!F:F,MATCH($AE763,PlayerInfo!$A:$A,0))</f>
        <v>Michigan State</v>
      </c>
      <c r="AL763" t="str">
        <f>INDEX(PlayerInfo!G:G,MATCH($AE763,PlayerInfo!$A:$A,0))</f>
        <v>Rd 2, Pk 35 - GSW</v>
      </c>
    </row>
    <row r="764" spans="1:38" x14ac:dyDescent="0.25">
      <c r="A764" t="s">
        <v>74</v>
      </c>
      <c r="B764" t="s">
        <v>156</v>
      </c>
      <c r="C764" t="s">
        <v>194</v>
      </c>
      <c r="D764" t="s">
        <v>226</v>
      </c>
      <c r="E764" t="s">
        <v>244</v>
      </c>
      <c r="F764" t="s">
        <v>262</v>
      </c>
      <c r="G764" t="s">
        <v>280</v>
      </c>
      <c r="H764" t="s">
        <v>295</v>
      </c>
      <c r="I764" t="s">
        <v>299</v>
      </c>
      <c r="J764" t="s">
        <v>265</v>
      </c>
      <c r="K764" t="s">
        <v>265</v>
      </c>
      <c r="L764" t="s">
        <v>265</v>
      </c>
      <c r="M764" t="s">
        <v>265</v>
      </c>
      <c r="N764" t="s">
        <v>265</v>
      </c>
      <c r="O764" t="s">
        <v>350</v>
      </c>
      <c r="P764" t="s">
        <v>265</v>
      </c>
      <c r="Q764" t="s">
        <v>265</v>
      </c>
      <c r="R764" t="s">
        <v>265</v>
      </c>
      <c r="S764" t="s">
        <v>265</v>
      </c>
      <c r="T764" t="s">
        <v>265</v>
      </c>
      <c r="U764" t="s">
        <v>265</v>
      </c>
      <c r="V764" t="s">
        <v>265</v>
      </c>
      <c r="W764" t="s">
        <v>265</v>
      </c>
      <c r="X764" t="s">
        <v>265</v>
      </c>
      <c r="Y764" t="s">
        <v>265</v>
      </c>
      <c r="AA764" t="s">
        <v>265</v>
      </c>
      <c r="AB764" t="s">
        <v>265</v>
      </c>
      <c r="AC764" t="s">
        <v>265</v>
      </c>
      <c r="AE764" t="str">
        <f t="shared" si="22"/>
        <v>Klay Thompson</v>
      </c>
      <c r="AF764" t="str">
        <f t="shared" si="23"/>
        <v>Klay Thompson</v>
      </c>
      <c r="AG764" s="4">
        <f>INDEX(PlayerInfo!B:B,MATCH($AE764,PlayerInfo!$A:$A,0))</f>
        <v>32912</v>
      </c>
      <c r="AH764" t="str">
        <f>INDEX(PlayerInfo!C:C,MATCH($AE764,PlayerInfo!$A:$A,0))</f>
        <v>Los Angeles, CA</v>
      </c>
      <c r="AI764" t="str">
        <f>INDEX(PlayerInfo!D:D,MATCH($AE764,PlayerInfo!$A:$A,0))</f>
        <v>6'6</v>
      </c>
      <c r="AJ764">
        <f>INDEX(PlayerInfo!E:E,MATCH($AE764,PlayerInfo!$A:$A,0))</f>
        <v>220</v>
      </c>
      <c r="AK764" t="str">
        <f>INDEX(PlayerInfo!F:F,MATCH($AE764,PlayerInfo!$A:$A,0))</f>
        <v>Washington State</v>
      </c>
      <c r="AL764" t="str">
        <f>INDEX(PlayerInfo!G:G,MATCH($AE764,PlayerInfo!$A:$A,0))</f>
        <v>Rd 1, Pk 11 - GSW</v>
      </c>
    </row>
    <row r="765" spans="1:38" x14ac:dyDescent="0.25">
      <c r="A765" t="s">
        <v>74</v>
      </c>
      <c r="B765" t="s">
        <v>156</v>
      </c>
      <c r="C765" t="s">
        <v>194</v>
      </c>
      <c r="D765" t="s">
        <v>232</v>
      </c>
      <c r="E765" t="s">
        <v>250</v>
      </c>
      <c r="F765" t="s">
        <v>268</v>
      </c>
      <c r="G765" t="s">
        <v>286</v>
      </c>
      <c r="H765" t="s">
        <v>296</v>
      </c>
      <c r="I765" t="s">
        <v>300</v>
      </c>
      <c r="J765" t="s">
        <v>265</v>
      </c>
      <c r="K765" t="s">
        <v>265</v>
      </c>
      <c r="L765" t="s">
        <v>265</v>
      </c>
      <c r="M765" t="s">
        <v>265</v>
      </c>
      <c r="N765" t="s">
        <v>265</v>
      </c>
      <c r="O765" t="s">
        <v>356</v>
      </c>
      <c r="P765" t="s">
        <v>265</v>
      </c>
      <c r="Q765" t="s">
        <v>265</v>
      </c>
      <c r="R765" t="s">
        <v>265</v>
      </c>
      <c r="S765" t="s">
        <v>265</v>
      </c>
      <c r="T765" t="s">
        <v>265</v>
      </c>
      <c r="U765" t="s">
        <v>265</v>
      </c>
      <c r="V765" t="s">
        <v>265</v>
      </c>
      <c r="W765" t="s">
        <v>265</v>
      </c>
      <c r="X765" t="s">
        <v>265</v>
      </c>
      <c r="Y765" t="s">
        <v>265</v>
      </c>
      <c r="AA765" t="s">
        <v>265</v>
      </c>
      <c r="AB765" t="s">
        <v>265</v>
      </c>
      <c r="AC765" t="s">
        <v>265</v>
      </c>
      <c r="AE765" t="str">
        <f t="shared" si="22"/>
        <v>Juan Toscano-Anderson</v>
      </c>
      <c r="AF765" t="str">
        <f t="shared" si="23"/>
        <v>Juan Toscano-Anderson</v>
      </c>
      <c r="AG765" s="4">
        <f>INDEX(PlayerInfo!B:B,MATCH($AE765,PlayerInfo!$A:$A,0))</f>
        <v>34069</v>
      </c>
      <c r="AH765" t="str">
        <f>INDEX(PlayerInfo!C:C,MATCH($AE765,PlayerInfo!$A:$A,0))</f>
        <v>Oakland, CA</v>
      </c>
      <c r="AI765" t="str">
        <f>INDEX(PlayerInfo!D:D,MATCH($AE765,PlayerInfo!$A:$A,0))</f>
        <v>6'6</v>
      </c>
      <c r="AJ765">
        <f>INDEX(PlayerInfo!E:E,MATCH($AE765,PlayerInfo!$A:$A,0))</f>
        <v>209</v>
      </c>
      <c r="AK765" t="str">
        <f>INDEX(PlayerInfo!F:F,MATCH($AE765,PlayerInfo!$A:$A,0))</f>
        <v>Marquette</v>
      </c>
      <c r="AL765" t="str">
        <f>INDEX(PlayerInfo!G:G,MATCH($AE765,PlayerInfo!$A:$A,0))</f>
        <v>Undrafted</v>
      </c>
    </row>
    <row r="766" spans="1:38" x14ac:dyDescent="0.25">
      <c r="A766" t="s">
        <v>74</v>
      </c>
      <c r="B766" t="s">
        <v>156</v>
      </c>
      <c r="C766" t="s">
        <v>194</v>
      </c>
      <c r="D766" t="s">
        <v>239</v>
      </c>
      <c r="E766" t="s">
        <v>257</v>
      </c>
      <c r="F766" t="s">
        <v>275</v>
      </c>
      <c r="G766" t="s">
        <v>293</v>
      </c>
      <c r="H766" t="s">
        <v>298</v>
      </c>
      <c r="I766" t="s">
        <v>302</v>
      </c>
      <c r="J766" t="s">
        <v>265</v>
      </c>
      <c r="K766" t="s">
        <v>265</v>
      </c>
      <c r="L766" t="s">
        <v>265</v>
      </c>
      <c r="M766" t="s">
        <v>265</v>
      </c>
      <c r="N766" t="s">
        <v>265</v>
      </c>
      <c r="O766" t="s">
        <v>363</v>
      </c>
      <c r="P766" t="s">
        <v>265</v>
      </c>
      <c r="Q766" t="s">
        <v>265</v>
      </c>
      <c r="R766" t="s">
        <v>265</v>
      </c>
      <c r="S766" t="s">
        <v>265</v>
      </c>
      <c r="T766" t="s">
        <v>265</v>
      </c>
      <c r="U766" t="s">
        <v>265</v>
      </c>
      <c r="V766" t="s">
        <v>265</v>
      </c>
      <c r="W766" t="s">
        <v>265</v>
      </c>
      <c r="X766" t="s">
        <v>265</v>
      </c>
      <c r="Y766" t="s">
        <v>265</v>
      </c>
      <c r="AA766" t="s">
        <v>265</v>
      </c>
      <c r="AB766" t="s">
        <v>265</v>
      </c>
      <c r="AC766" t="s">
        <v>265</v>
      </c>
      <c r="AE766" t="str">
        <f t="shared" si="22"/>
        <v>James Wiseman</v>
      </c>
      <c r="AF766" t="str">
        <f t="shared" si="23"/>
        <v>James Wiseman</v>
      </c>
      <c r="AG766" s="4">
        <f>INDEX(PlayerInfo!B:B,MATCH($AE766,PlayerInfo!$A:$A,0))</f>
        <v>36981</v>
      </c>
      <c r="AH766" t="str">
        <f>INDEX(PlayerInfo!C:C,MATCH($AE766,PlayerInfo!$A:$A,0))</f>
        <v>Nashville, TN</v>
      </c>
      <c r="AI766" t="str">
        <f>INDEX(PlayerInfo!D:D,MATCH($AE766,PlayerInfo!$A:$A,0))</f>
        <v>7'0</v>
      </c>
      <c r="AJ766">
        <f>INDEX(PlayerInfo!E:E,MATCH($AE766,PlayerInfo!$A:$A,0))</f>
        <v>240</v>
      </c>
      <c r="AK766" t="str">
        <f>INDEX(PlayerInfo!F:F,MATCH($AE766,PlayerInfo!$A:$A,0))</f>
        <v>Memphis</v>
      </c>
      <c r="AL766" t="str">
        <f>INDEX(PlayerInfo!G:G,MATCH($AE766,PlayerInfo!$A:$A,0))</f>
        <v>Rd 1, Pk 2 - GSW</v>
      </c>
    </row>
    <row r="767" spans="1:38" x14ac:dyDescent="0.25">
      <c r="A767" t="s">
        <v>75</v>
      </c>
      <c r="B767" t="s">
        <v>157</v>
      </c>
      <c r="C767" t="s">
        <v>209</v>
      </c>
      <c r="D767" t="s">
        <v>238</v>
      </c>
      <c r="E767" t="s">
        <v>256</v>
      </c>
      <c r="F767" t="s">
        <v>274</v>
      </c>
      <c r="G767" t="s">
        <v>292</v>
      </c>
      <c r="H767" t="s">
        <v>296</v>
      </c>
      <c r="I767" t="s">
        <v>300</v>
      </c>
      <c r="J767" t="s">
        <v>273</v>
      </c>
      <c r="K767" t="s">
        <v>271</v>
      </c>
      <c r="L767" t="s">
        <v>307</v>
      </c>
      <c r="M767" t="s">
        <v>317</v>
      </c>
      <c r="N767" t="s">
        <v>321</v>
      </c>
      <c r="O767" t="s">
        <v>362</v>
      </c>
      <c r="P767" t="s">
        <v>264</v>
      </c>
      <c r="Q767" t="s">
        <v>259</v>
      </c>
      <c r="R767" t="s">
        <v>270</v>
      </c>
      <c r="S767" t="s">
        <v>261</v>
      </c>
      <c r="T767" t="s">
        <v>270</v>
      </c>
      <c r="U767" t="s">
        <v>264</v>
      </c>
      <c r="V767" t="s">
        <v>270</v>
      </c>
      <c r="W767" t="s">
        <v>264</v>
      </c>
      <c r="X767" t="s">
        <v>270</v>
      </c>
      <c r="Y767" t="s">
        <v>265</v>
      </c>
      <c r="AA767" t="s">
        <v>264</v>
      </c>
      <c r="AB767" t="s">
        <v>389</v>
      </c>
      <c r="AC767" t="s">
        <v>265</v>
      </c>
      <c r="AD767" t="s">
        <v>396</v>
      </c>
      <c r="AE767" t="str">
        <f t="shared" si="22"/>
        <v>Andrew Wiggins</v>
      </c>
      <c r="AF767" t="str">
        <f t="shared" si="23"/>
        <v>Andrew Wiggins</v>
      </c>
      <c r="AG767" s="4">
        <f>INDEX(PlayerInfo!B:B,MATCH($AE767,PlayerInfo!$A:$A,0))</f>
        <v>34753</v>
      </c>
      <c r="AH767" t="str">
        <f>INDEX(PlayerInfo!C:C,MATCH($AE767,PlayerInfo!$A:$A,0))</f>
        <v>Toronto, ON</v>
      </c>
      <c r="AI767" t="str">
        <f>INDEX(PlayerInfo!D:D,MATCH($AE767,PlayerInfo!$A:$A,0))</f>
        <v>6'7</v>
      </c>
      <c r="AJ767">
        <f>INDEX(PlayerInfo!E:E,MATCH($AE767,PlayerInfo!$A:$A,0))</f>
        <v>197</v>
      </c>
      <c r="AK767" t="str">
        <f>INDEX(PlayerInfo!F:F,MATCH($AE767,PlayerInfo!$A:$A,0))</f>
        <v>Kansas</v>
      </c>
      <c r="AL767" t="str">
        <f>INDEX(PlayerInfo!G:G,MATCH($AE767,PlayerInfo!$A:$A,0))</f>
        <v>Rd 1, Pk 1 - CLE</v>
      </c>
    </row>
    <row r="768" spans="1:38" x14ac:dyDescent="0.25">
      <c r="A768" t="s">
        <v>75</v>
      </c>
      <c r="B768" t="s">
        <v>157</v>
      </c>
      <c r="C768" t="s">
        <v>209</v>
      </c>
      <c r="D768" t="s">
        <v>224</v>
      </c>
      <c r="E768" t="s">
        <v>242</v>
      </c>
      <c r="F768" t="s">
        <v>260</v>
      </c>
      <c r="G768" t="s">
        <v>278</v>
      </c>
      <c r="H768" t="s">
        <v>296</v>
      </c>
      <c r="I768" t="s">
        <v>300</v>
      </c>
      <c r="J768" t="s">
        <v>309</v>
      </c>
      <c r="K768" t="s">
        <v>340</v>
      </c>
      <c r="L768" t="s">
        <v>270</v>
      </c>
      <c r="M768" t="s">
        <v>264</v>
      </c>
      <c r="N768" t="s">
        <v>259</v>
      </c>
      <c r="O768" t="s">
        <v>348</v>
      </c>
      <c r="P768" t="s">
        <v>265</v>
      </c>
      <c r="Q768" t="s">
        <v>265</v>
      </c>
      <c r="R768" t="s">
        <v>265</v>
      </c>
      <c r="S768" t="s">
        <v>264</v>
      </c>
      <c r="T768" t="s">
        <v>265</v>
      </c>
      <c r="U768" t="s">
        <v>263</v>
      </c>
      <c r="V768" t="s">
        <v>259</v>
      </c>
      <c r="W768" t="s">
        <v>270</v>
      </c>
      <c r="X768" t="s">
        <v>270</v>
      </c>
      <c r="Y768" t="s">
        <v>261</v>
      </c>
      <c r="AA768" t="s">
        <v>264</v>
      </c>
      <c r="AB768" t="s">
        <v>367</v>
      </c>
      <c r="AC768" t="s">
        <v>265</v>
      </c>
      <c r="AD768" t="s">
        <v>397</v>
      </c>
      <c r="AE768" t="str">
        <f t="shared" si="22"/>
        <v>Draymond Green</v>
      </c>
      <c r="AF768" t="str">
        <f t="shared" si="23"/>
        <v>Draymond Green</v>
      </c>
      <c r="AG768" s="4">
        <f>INDEX(PlayerInfo!B:B,MATCH($AE768,PlayerInfo!$A:$A,0))</f>
        <v>32936</v>
      </c>
      <c r="AH768" t="str">
        <f>INDEX(PlayerInfo!C:C,MATCH($AE768,PlayerInfo!$A:$A,0))</f>
        <v>Saginaw, MI</v>
      </c>
      <c r="AI768" t="str">
        <f>INDEX(PlayerInfo!D:D,MATCH($AE768,PlayerInfo!$A:$A,0))</f>
        <v>6'6</v>
      </c>
      <c r="AJ768">
        <f>INDEX(PlayerInfo!E:E,MATCH($AE768,PlayerInfo!$A:$A,0))</f>
        <v>230</v>
      </c>
      <c r="AK768" t="str">
        <f>INDEX(PlayerInfo!F:F,MATCH($AE768,PlayerInfo!$A:$A,0))</f>
        <v>Michigan State</v>
      </c>
      <c r="AL768" t="str">
        <f>INDEX(PlayerInfo!G:G,MATCH($AE768,PlayerInfo!$A:$A,0))</f>
        <v>Rd 2, Pk 35 - GSW</v>
      </c>
    </row>
    <row r="769" spans="1:38" x14ac:dyDescent="0.25">
      <c r="A769" t="s">
        <v>75</v>
      </c>
      <c r="B769" t="s">
        <v>157</v>
      </c>
      <c r="C769" t="s">
        <v>209</v>
      </c>
      <c r="D769" t="s">
        <v>225</v>
      </c>
      <c r="E769" t="s">
        <v>243</v>
      </c>
      <c r="F769" t="s">
        <v>261</v>
      </c>
      <c r="G769" t="s">
        <v>279</v>
      </c>
      <c r="H769" t="s">
        <v>296</v>
      </c>
      <c r="I769" t="s">
        <v>300</v>
      </c>
      <c r="J769" t="s">
        <v>276</v>
      </c>
      <c r="K769" t="s">
        <v>306</v>
      </c>
      <c r="L769" t="s">
        <v>325</v>
      </c>
      <c r="M769" t="s">
        <v>263</v>
      </c>
      <c r="N769" t="s">
        <v>325</v>
      </c>
      <c r="O769" t="s">
        <v>349</v>
      </c>
      <c r="P769" t="s">
        <v>265</v>
      </c>
      <c r="Q769" t="s">
        <v>265</v>
      </c>
      <c r="R769" t="s">
        <v>265</v>
      </c>
      <c r="S769" t="s">
        <v>265</v>
      </c>
      <c r="T769" t="s">
        <v>270</v>
      </c>
      <c r="U769" t="s">
        <v>259</v>
      </c>
      <c r="V769" t="s">
        <v>265</v>
      </c>
      <c r="W769" t="s">
        <v>270</v>
      </c>
      <c r="X769" t="s">
        <v>265</v>
      </c>
      <c r="Y769" t="s">
        <v>264</v>
      </c>
      <c r="AA769" t="s">
        <v>270</v>
      </c>
      <c r="AB769" t="s">
        <v>261</v>
      </c>
      <c r="AC769" t="s">
        <v>265</v>
      </c>
      <c r="AD769" t="s">
        <v>298</v>
      </c>
      <c r="AE769" t="str">
        <f t="shared" si="22"/>
        <v>Kevon Looney</v>
      </c>
      <c r="AF769" t="str">
        <f t="shared" si="23"/>
        <v>Kevon Looney</v>
      </c>
      <c r="AG769" s="4">
        <f>INDEX(PlayerInfo!B:B,MATCH($AE769,PlayerInfo!$A:$A,0))</f>
        <v>35101</v>
      </c>
      <c r="AH769" t="str">
        <f>INDEX(PlayerInfo!C:C,MATCH($AE769,PlayerInfo!$A:$A,0))</f>
        <v>Milwaukee, WI</v>
      </c>
      <c r="AI769" t="str">
        <f>INDEX(PlayerInfo!D:D,MATCH($AE769,PlayerInfo!$A:$A,0))</f>
        <v>6'9</v>
      </c>
      <c r="AJ769">
        <f>INDEX(PlayerInfo!E:E,MATCH($AE769,PlayerInfo!$A:$A,0))</f>
        <v>222</v>
      </c>
      <c r="AK769" t="str">
        <f>INDEX(PlayerInfo!F:F,MATCH($AE769,PlayerInfo!$A:$A,0))</f>
        <v>UCLA</v>
      </c>
      <c r="AL769" t="str">
        <f>INDEX(PlayerInfo!G:G,MATCH($AE769,PlayerInfo!$A:$A,0))</f>
        <v>Rd 1, Pk 30 - GSW</v>
      </c>
    </row>
    <row r="770" spans="1:38" x14ac:dyDescent="0.25">
      <c r="A770" t="s">
        <v>75</v>
      </c>
      <c r="B770" t="s">
        <v>157</v>
      </c>
      <c r="C770" t="s">
        <v>209</v>
      </c>
      <c r="D770" t="s">
        <v>229</v>
      </c>
      <c r="E770" t="s">
        <v>247</v>
      </c>
      <c r="F770" t="s">
        <v>265</v>
      </c>
      <c r="G770" t="s">
        <v>283</v>
      </c>
      <c r="H770" t="s">
        <v>295</v>
      </c>
      <c r="I770" t="s">
        <v>299</v>
      </c>
      <c r="J770" t="s">
        <v>304</v>
      </c>
      <c r="K770" t="s">
        <v>321</v>
      </c>
      <c r="L770" t="s">
        <v>262</v>
      </c>
      <c r="M770" t="s">
        <v>261</v>
      </c>
      <c r="N770" t="s">
        <v>261</v>
      </c>
      <c r="O770" t="s">
        <v>353</v>
      </c>
      <c r="P770" t="s">
        <v>265</v>
      </c>
      <c r="Q770" t="s">
        <v>265</v>
      </c>
      <c r="R770" t="s">
        <v>264</v>
      </c>
      <c r="S770" t="s">
        <v>264</v>
      </c>
      <c r="T770" t="s">
        <v>270</v>
      </c>
      <c r="U770" t="s">
        <v>272</v>
      </c>
      <c r="V770" t="s">
        <v>263</v>
      </c>
      <c r="W770" t="s">
        <v>270</v>
      </c>
      <c r="X770" t="s">
        <v>270</v>
      </c>
      <c r="Y770" t="s">
        <v>264</v>
      </c>
      <c r="AA770" t="s">
        <v>265</v>
      </c>
      <c r="AB770" t="s">
        <v>317</v>
      </c>
      <c r="AC770" t="s">
        <v>265</v>
      </c>
      <c r="AD770" t="s">
        <v>398</v>
      </c>
      <c r="AE770" t="str">
        <f t="shared" si="22"/>
        <v>Gary Payton Ii</v>
      </c>
      <c r="AF770" t="str">
        <f t="shared" si="23"/>
        <v>Gary Payton II</v>
      </c>
      <c r="AG770" s="4">
        <f>INDEX(PlayerInfo!B:B,MATCH($AE770,PlayerInfo!$A:$A,0))</f>
        <v>33939</v>
      </c>
      <c r="AH770" t="str">
        <f>INDEX(PlayerInfo!C:C,MATCH($AE770,PlayerInfo!$A:$A,0))</f>
        <v>Seattle, WA</v>
      </c>
      <c r="AI770" t="str">
        <f>INDEX(PlayerInfo!D:D,MATCH($AE770,PlayerInfo!$A:$A,0))</f>
        <v>6'3</v>
      </c>
      <c r="AJ770">
        <f>INDEX(PlayerInfo!E:E,MATCH($AE770,PlayerInfo!$A:$A,0))</f>
        <v>195</v>
      </c>
      <c r="AK770" t="str">
        <f>INDEX(PlayerInfo!F:F,MATCH($AE770,PlayerInfo!$A:$A,0))</f>
        <v>Salt Lake CC/Oregon State</v>
      </c>
      <c r="AL770" t="str">
        <f>INDEX(PlayerInfo!G:G,MATCH($AE770,PlayerInfo!$A:$A,0))</f>
        <v>Undrafted</v>
      </c>
    </row>
    <row r="771" spans="1:38" x14ac:dyDescent="0.25">
      <c r="A771" t="s">
        <v>75</v>
      </c>
      <c r="B771" t="s">
        <v>157</v>
      </c>
      <c r="C771" t="s">
        <v>209</v>
      </c>
      <c r="D771" t="s">
        <v>235</v>
      </c>
      <c r="E771" t="s">
        <v>253</v>
      </c>
      <c r="F771" t="s">
        <v>271</v>
      </c>
      <c r="G771" t="s">
        <v>289</v>
      </c>
      <c r="H771" t="s">
        <v>295</v>
      </c>
      <c r="I771" t="s">
        <v>299</v>
      </c>
      <c r="J771" t="s">
        <v>318</v>
      </c>
      <c r="K771" t="s">
        <v>259</v>
      </c>
      <c r="L771" t="s">
        <v>305</v>
      </c>
      <c r="M771" t="s">
        <v>261</v>
      </c>
      <c r="N771" t="s">
        <v>304</v>
      </c>
      <c r="O771" t="s">
        <v>359</v>
      </c>
      <c r="P771" t="s">
        <v>263</v>
      </c>
      <c r="Q771" t="s">
        <v>259</v>
      </c>
      <c r="R771" t="s">
        <v>264</v>
      </c>
      <c r="S771" t="s">
        <v>272</v>
      </c>
      <c r="T771" t="s">
        <v>265</v>
      </c>
      <c r="U771" t="s">
        <v>272</v>
      </c>
      <c r="V771" t="s">
        <v>261</v>
      </c>
      <c r="W771" t="s">
        <v>270</v>
      </c>
      <c r="X771" t="s">
        <v>265</v>
      </c>
      <c r="Y771" t="s">
        <v>261</v>
      </c>
      <c r="AA771" t="s">
        <v>264</v>
      </c>
      <c r="AB771" t="s">
        <v>265</v>
      </c>
      <c r="AC771" t="s">
        <v>265</v>
      </c>
      <c r="AD771" t="s">
        <v>399</v>
      </c>
      <c r="AE771" t="str">
        <f t="shared" ref="AE771:AE834" si="24">PROPER(SUBSTITUTE(SUBSTITUTE(O771,"_"," "),".",""))</f>
        <v>Stephen Curry</v>
      </c>
      <c r="AF771" t="str">
        <f t="shared" ref="AF771:AF834" si="25">IF(AE771="Gary Payton Ii", "Gary Payton II", AE771)</f>
        <v>Stephen Curry</v>
      </c>
      <c r="AG771" s="4">
        <f>INDEX(PlayerInfo!B:B,MATCH($AE771,PlayerInfo!$A:$A,0))</f>
        <v>32216</v>
      </c>
      <c r="AH771" t="str">
        <f>INDEX(PlayerInfo!C:C,MATCH($AE771,PlayerInfo!$A:$A,0))</f>
        <v>Akron, OH</v>
      </c>
      <c r="AI771" t="str">
        <f>INDEX(PlayerInfo!D:D,MATCH($AE771,PlayerInfo!$A:$A,0))</f>
        <v>6'2</v>
      </c>
      <c r="AJ771">
        <f>INDEX(PlayerInfo!E:E,MATCH($AE771,PlayerInfo!$A:$A,0))</f>
        <v>185</v>
      </c>
      <c r="AK771" t="str">
        <f>INDEX(PlayerInfo!F:F,MATCH($AE771,PlayerInfo!$A:$A,0))</f>
        <v>Davidson</v>
      </c>
      <c r="AL771" t="str">
        <f>INDEX(PlayerInfo!G:G,MATCH($AE771,PlayerInfo!$A:$A,0))</f>
        <v>Rd 1, Pk 7 - GSW</v>
      </c>
    </row>
    <row r="772" spans="1:38" x14ac:dyDescent="0.25">
      <c r="A772" t="s">
        <v>75</v>
      </c>
      <c r="B772" t="s">
        <v>157</v>
      </c>
      <c r="C772" t="s">
        <v>209</v>
      </c>
      <c r="D772" t="s">
        <v>227</v>
      </c>
      <c r="E772" t="s">
        <v>245</v>
      </c>
      <c r="F772" t="s">
        <v>263</v>
      </c>
      <c r="G772" t="s">
        <v>281</v>
      </c>
      <c r="H772" t="s">
        <v>295</v>
      </c>
      <c r="I772" t="s">
        <v>299</v>
      </c>
      <c r="J772" t="s">
        <v>260</v>
      </c>
      <c r="K772" t="s">
        <v>330</v>
      </c>
      <c r="L772" t="s">
        <v>325</v>
      </c>
      <c r="M772" t="s">
        <v>263</v>
      </c>
      <c r="N772" t="s">
        <v>266</v>
      </c>
      <c r="O772" t="s">
        <v>351</v>
      </c>
      <c r="P772" t="s">
        <v>265</v>
      </c>
      <c r="Q772" t="s">
        <v>265</v>
      </c>
      <c r="R772" t="s">
        <v>265</v>
      </c>
      <c r="S772" t="s">
        <v>259</v>
      </c>
      <c r="T772" t="s">
        <v>265</v>
      </c>
      <c r="U772" t="s">
        <v>270</v>
      </c>
      <c r="V772" t="s">
        <v>263</v>
      </c>
      <c r="W772" t="s">
        <v>270</v>
      </c>
      <c r="X772" t="s">
        <v>265</v>
      </c>
      <c r="Y772" t="s">
        <v>270</v>
      </c>
      <c r="AA772" t="s">
        <v>265</v>
      </c>
      <c r="AB772" t="s">
        <v>380</v>
      </c>
      <c r="AC772" t="s">
        <v>265</v>
      </c>
      <c r="AE772" t="str">
        <f t="shared" si="24"/>
        <v>Jordan Poole</v>
      </c>
      <c r="AF772" t="str">
        <f t="shared" si="25"/>
        <v>Jordan Poole</v>
      </c>
      <c r="AG772" s="4">
        <f>INDEX(PlayerInfo!B:B,MATCH($AE772,PlayerInfo!$A:$A,0))</f>
        <v>36330</v>
      </c>
      <c r="AH772" t="str">
        <f>INDEX(PlayerInfo!C:C,MATCH($AE772,PlayerInfo!$A:$A,0))</f>
        <v>Milwaukee, WI</v>
      </c>
      <c r="AI772" t="str">
        <f>INDEX(PlayerInfo!D:D,MATCH($AE772,PlayerInfo!$A:$A,0))</f>
        <v>6'4</v>
      </c>
      <c r="AJ772">
        <f>INDEX(PlayerInfo!E:E,MATCH($AE772,PlayerInfo!$A:$A,0))</f>
        <v>194</v>
      </c>
      <c r="AK772" t="str">
        <f>INDEX(PlayerInfo!F:F,MATCH($AE772,PlayerInfo!$A:$A,0))</f>
        <v>Michigan</v>
      </c>
      <c r="AL772" t="str">
        <f>INDEX(PlayerInfo!G:G,MATCH($AE772,PlayerInfo!$A:$A,0))</f>
        <v>Rd 1, Pk 28 - GSW</v>
      </c>
    </row>
    <row r="773" spans="1:38" x14ac:dyDescent="0.25">
      <c r="A773" t="s">
        <v>75</v>
      </c>
      <c r="B773" t="s">
        <v>157</v>
      </c>
      <c r="C773" t="s">
        <v>209</v>
      </c>
      <c r="D773" t="s">
        <v>232</v>
      </c>
      <c r="E773" t="s">
        <v>250</v>
      </c>
      <c r="F773" t="s">
        <v>268</v>
      </c>
      <c r="G773" t="s">
        <v>286</v>
      </c>
      <c r="H773" t="s">
        <v>296</v>
      </c>
      <c r="I773" t="s">
        <v>300</v>
      </c>
      <c r="J773" t="s">
        <v>303</v>
      </c>
      <c r="K773" t="s">
        <v>339</v>
      </c>
      <c r="L773" t="s">
        <v>272</v>
      </c>
      <c r="M773" t="s">
        <v>259</v>
      </c>
      <c r="N773" t="s">
        <v>317</v>
      </c>
      <c r="O773" t="s">
        <v>356</v>
      </c>
      <c r="P773" t="s">
        <v>264</v>
      </c>
      <c r="Q773" t="s">
        <v>270</v>
      </c>
      <c r="R773" t="s">
        <v>265</v>
      </c>
      <c r="S773" t="s">
        <v>270</v>
      </c>
      <c r="T773" t="s">
        <v>264</v>
      </c>
      <c r="U773" t="s">
        <v>259</v>
      </c>
      <c r="V773" t="s">
        <v>270</v>
      </c>
      <c r="W773" t="s">
        <v>263</v>
      </c>
      <c r="X773" t="s">
        <v>270</v>
      </c>
      <c r="Y773" t="s">
        <v>265</v>
      </c>
      <c r="AA773" t="s">
        <v>265</v>
      </c>
      <c r="AB773" t="s">
        <v>374</v>
      </c>
      <c r="AC773" t="s">
        <v>264</v>
      </c>
      <c r="AE773" t="str">
        <f t="shared" si="24"/>
        <v>Juan Toscano-Anderson</v>
      </c>
      <c r="AF773" t="str">
        <f t="shared" si="25"/>
        <v>Juan Toscano-Anderson</v>
      </c>
      <c r="AG773" s="4">
        <f>INDEX(PlayerInfo!B:B,MATCH($AE773,PlayerInfo!$A:$A,0))</f>
        <v>34069</v>
      </c>
      <c r="AH773" t="str">
        <f>INDEX(PlayerInfo!C:C,MATCH($AE773,PlayerInfo!$A:$A,0))</f>
        <v>Oakland, CA</v>
      </c>
      <c r="AI773" t="str">
        <f>INDEX(PlayerInfo!D:D,MATCH($AE773,PlayerInfo!$A:$A,0))</f>
        <v>6'6</v>
      </c>
      <c r="AJ773">
        <f>INDEX(PlayerInfo!E:E,MATCH($AE773,PlayerInfo!$A:$A,0))</f>
        <v>209</v>
      </c>
      <c r="AK773" t="str">
        <f>INDEX(PlayerInfo!F:F,MATCH($AE773,PlayerInfo!$A:$A,0))</f>
        <v>Marquette</v>
      </c>
      <c r="AL773" t="str">
        <f>INDEX(PlayerInfo!G:G,MATCH($AE773,PlayerInfo!$A:$A,0))</f>
        <v>Undrafted</v>
      </c>
    </row>
    <row r="774" spans="1:38" x14ac:dyDescent="0.25">
      <c r="A774" t="s">
        <v>75</v>
      </c>
      <c r="B774" t="s">
        <v>157</v>
      </c>
      <c r="C774" t="s">
        <v>209</v>
      </c>
      <c r="D774" t="s">
        <v>228</v>
      </c>
      <c r="E774" t="s">
        <v>246</v>
      </c>
      <c r="F774" t="s">
        <v>264</v>
      </c>
      <c r="G774" t="s">
        <v>282</v>
      </c>
      <c r="H774" t="s">
        <v>297</v>
      </c>
      <c r="I774" t="s">
        <v>301</v>
      </c>
      <c r="J774" t="s">
        <v>322</v>
      </c>
      <c r="K774" t="s">
        <v>332</v>
      </c>
      <c r="L774" t="s">
        <v>317</v>
      </c>
      <c r="M774" t="s">
        <v>270</v>
      </c>
      <c r="N774" t="s">
        <v>261</v>
      </c>
      <c r="O774" t="s">
        <v>352</v>
      </c>
      <c r="P774" t="s">
        <v>270</v>
      </c>
      <c r="Q774" t="s">
        <v>270</v>
      </c>
      <c r="R774" t="s">
        <v>264</v>
      </c>
      <c r="S774" t="s">
        <v>263</v>
      </c>
      <c r="T774" t="s">
        <v>265</v>
      </c>
      <c r="U774" t="s">
        <v>270</v>
      </c>
      <c r="V774" t="s">
        <v>265</v>
      </c>
      <c r="W774" t="s">
        <v>270</v>
      </c>
      <c r="X774" t="s">
        <v>264</v>
      </c>
      <c r="Y774" t="s">
        <v>265</v>
      </c>
      <c r="AA774" t="s">
        <v>265</v>
      </c>
      <c r="AB774" t="s">
        <v>379</v>
      </c>
      <c r="AC774" t="s">
        <v>265</v>
      </c>
      <c r="AE774" t="str">
        <f t="shared" si="24"/>
        <v>Damion Lee</v>
      </c>
      <c r="AF774" t="str">
        <f t="shared" si="25"/>
        <v>Damion Lee</v>
      </c>
      <c r="AG774" s="4">
        <f>INDEX(PlayerInfo!B:B,MATCH($AE774,PlayerInfo!$A:$A,0))</f>
        <v>33898</v>
      </c>
      <c r="AH774" t="str">
        <f>INDEX(PlayerInfo!C:C,MATCH($AE774,PlayerInfo!$A:$A,0))</f>
        <v>Baltimore, MD</v>
      </c>
      <c r="AI774" t="str">
        <f>INDEX(PlayerInfo!D:D,MATCH($AE774,PlayerInfo!$A:$A,0))</f>
        <v>6'5</v>
      </c>
      <c r="AJ774">
        <f>INDEX(PlayerInfo!E:E,MATCH($AE774,PlayerInfo!$A:$A,0))</f>
        <v>210</v>
      </c>
      <c r="AK774" t="str">
        <f>INDEX(PlayerInfo!F:F,MATCH($AE774,PlayerInfo!$A:$A,0))</f>
        <v>Drexel/Louisville</v>
      </c>
      <c r="AL774" t="str">
        <f>INDEX(PlayerInfo!G:G,MATCH($AE774,PlayerInfo!$A:$A,0))</f>
        <v>Undrafted</v>
      </c>
    </row>
    <row r="775" spans="1:38" x14ac:dyDescent="0.25">
      <c r="A775" t="s">
        <v>75</v>
      </c>
      <c r="B775" t="s">
        <v>157</v>
      </c>
      <c r="C775" t="s">
        <v>209</v>
      </c>
      <c r="D775" t="s">
        <v>231</v>
      </c>
      <c r="E775" t="s">
        <v>249</v>
      </c>
      <c r="F775" t="s">
        <v>267</v>
      </c>
      <c r="G775" t="s">
        <v>285</v>
      </c>
      <c r="H775" t="s">
        <v>296</v>
      </c>
      <c r="I775" t="s">
        <v>300</v>
      </c>
      <c r="J775" t="s">
        <v>310</v>
      </c>
      <c r="K775" t="s">
        <v>274</v>
      </c>
      <c r="L775" t="s">
        <v>259</v>
      </c>
      <c r="M775" t="s">
        <v>265</v>
      </c>
      <c r="N775" t="s">
        <v>263</v>
      </c>
      <c r="O775" t="s">
        <v>355</v>
      </c>
      <c r="P775" t="s">
        <v>259</v>
      </c>
      <c r="Q775" t="s">
        <v>259</v>
      </c>
      <c r="R775" t="s">
        <v>265</v>
      </c>
      <c r="S775" t="s">
        <v>264</v>
      </c>
      <c r="T775" t="s">
        <v>265</v>
      </c>
      <c r="U775" t="s">
        <v>270</v>
      </c>
      <c r="V775" t="s">
        <v>265</v>
      </c>
      <c r="W775" t="s">
        <v>263</v>
      </c>
      <c r="X775" t="s">
        <v>265</v>
      </c>
      <c r="Y775" t="s">
        <v>264</v>
      </c>
      <c r="AA775" t="s">
        <v>265</v>
      </c>
      <c r="AB775" t="s">
        <v>378</v>
      </c>
      <c r="AC775" t="s">
        <v>264</v>
      </c>
      <c r="AE775" t="str">
        <f t="shared" si="24"/>
        <v>Jonathan Kuminga</v>
      </c>
      <c r="AF775" t="str">
        <f t="shared" si="25"/>
        <v>Jonathan Kuminga</v>
      </c>
      <c r="AG775" s="4">
        <f>INDEX(PlayerInfo!B:B,MATCH($AE775,PlayerInfo!$A:$A,0))</f>
        <v>37535</v>
      </c>
      <c r="AH775" t="str">
        <f>INDEX(PlayerInfo!C:C,MATCH($AE775,PlayerInfo!$A:$A,0))</f>
        <v>Goma, DR Congo</v>
      </c>
      <c r="AI775" t="str">
        <f>INDEX(PlayerInfo!D:D,MATCH($AE775,PlayerInfo!$A:$A,0))</f>
        <v>6'7</v>
      </c>
      <c r="AJ775">
        <f>INDEX(PlayerInfo!E:E,MATCH($AE775,PlayerInfo!$A:$A,0))</f>
        <v>225</v>
      </c>
      <c r="AK775" t="str">
        <f>INDEX(PlayerInfo!F:F,MATCH($AE775,PlayerInfo!$A:$A,0))</f>
        <v>NBA G League</v>
      </c>
      <c r="AL775" t="str">
        <f>INDEX(PlayerInfo!G:G,MATCH($AE775,PlayerInfo!$A:$A,0))</f>
        <v>Rd 1, Pk 7 - GSW</v>
      </c>
    </row>
    <row r="776" spans="1:38" x14ac:dyDescent="0.25">
      <c r="A776" t="s">
        <v>75</v>
      </c>
      <c r="B776" t="s">
        <v>157</v>
      </c>
      <c r="C776" t="s">
        <v>209</v>
      </c>
      <c r="D776" t="s">
        <v>230</v>
      </c>
      <c r="E776" t="s">
        <v>248</v>
      </c>
      <c r="F776" t="s">
        <v>266</v>
      </c>
      <c r="G776" t="s">
        <v>284</v>
      </c>
      <c r="H776" t="s">
        <v>296</v>
      </c>
      <c r="I776" t="s">
        <v>300</v>
      </c>
      <c r="J776" t="s">
        <v>305</v>
      </c>
      <c r="K776" t="s">
        <v>306</v>
      </c>
      <c r="L776" t="s">
        <v>259</v>
      </c>
      <c r="M776" t="s">
        <v>270</v>
      </c>
      <c r="N776" t="s">
        <v>261</v>
      </c>
      <c r="O776" t="s">
        <v>354</v>
      </c>
      <c r="P776" t="s">
        <v>265</v>
      </c>
      <c r="Q776" t="s">
        <v>265</v>
      </c>
      <c r="R776" t="s">
        <v>265</v>
      </c>
      <c r="S776" t="s">
        <v>270</v>
      </c>
      <c r="T776" t="s">
        <v>264</v>
      </c>
      <c r="U776" t="s">
        <v>270</v>
      </c>
      <c r="V776" t="s">
        <v>264</v>
      </c>
      <c r="W776" t="s">
        <v>264</v>
      </c>
      <c r="X776" t="s">
        <v>264</v>
      </c>
      <c r="Y776" t="s">
        <v>264</v>
      </c>
      <c r="AA776" t="s">
        <v>265</v>
      </c>
      <c r="AB776" t="s">
        <v>371</v>
      </c>
      <c r="AC776" t="s">
        <v>265</v>
      </c>
      <c r="AE776" t="str">
        <f t="shared" si="24"/>
        <v>Nemanja Bjelica</v>
      </c>
      <c r="AF776" t="str">
        <f t="shared" si="25"/>
        <v>Nemanja Bjelica</v>
      </c>
      <c r="AG776" s="4">
        <f>INDEX(PlayerInfo!B:B,MATCH($AE776,PlayerInfo!$A:$A,0))</f>
        <v>32272</v>
      </c>
      <c r="AH776" t="str">
        <f>INDEX(PlayerInfo!C:C,MATCH($AE776,PlayerInfo!$A:$A,0))</f>
        <v>Belgrade, Serbia</v>
      </c>
      <c r="AI776" t="str">
        <f>INDEX(PlayerInfo!D:D,MATCH($AE776,PlayerInfo!$A:$A,0))</f>
        <v>6'9</v>
      </c>
      <c r="AJ776">
        <f>INDEX(PlayerInfo!E:E,MATCH($AE776,PlayerInfo!$A:$A,0))</f>
        <v>234</v>
      </c>
      <c r="AK776" t="str">
        <f>INDEX(PlayerInfo!F:F,MATCH($AE776,PlayerInfo!$A:$A,0))</f>
        <v>-</v>
      </c>
      <c r="AL776" t="str">
        <f>INDEX(PlayerInfo!G:G,MATCH($AE776,PlayerInfo!$A:$A,0))</f>
        <v>Rd 2, Pk 35 - WAS</v>
      </c>
    </row>
    <row r="777" spans="1:38" x14ac:dyDescent="0.25">
      <c r="A777" t="s">
        <v>75</v>
      </c>
      <c r="B777" t="s">
        <v>157</v>
      </c>
      <c r="C777" t="s">
        <v>209</v>
      </c>
      <c r="D777" t="s">
        <v>234</v>
      </c>
      <c r="E777" t="s">
        <v>252</v>
      </c>
      <c r="F777" t="s">
        <v>270</v>
      </c>
      <c r="G777" t="s">
        <v>288</v>
      </c>
      <c r="H777" t="s">
        <v>295</v>
      </c>
      <c r="I777" t="s">
        <v>299</v>
      </c>
      <c r="J777" t="s">
        <v>264</v>
      </c>
      <c r="K777" t="s">
        <v>275</v>
      </c>
      <c r="L777" t="s">
        <v>265</v>
      </c>
      <c r="M777" t="s">
        <v>265</v>
      </c>
      <c r="N777" t="s">
        <v>265</v>
      </c>
      <c r="O777" t="s">
        <v>358</v>
      </c>
      <c r="P777" t="s">
        <v>265</v>
      </c>
      <c r="Q777" t="s">
        <v>265</v>
      </c>
      <c r="R777" t="s">
        <v>265</v>
      </c>
      <c r="S777" t="s">
        <v>265</v>
      </c>
      <c r="T777" t="s">
        <v>265</v>
      </c>
      <c r="U777" t="s">
        <v>265</v>
      </c>
      <c r="V777" t="s">
        <v>265</v>
      </c>
      <c r="W777" t="s">
        <v>265</v>
      </c>
      <c r="X777" t="s">
        <v>265</v>
      </c>
      <c r="Y777" t="s">
        <v>265</v>
      </c>
      <c r="AA777" t="s">
        <v>265</v>
      </c>
      <c r="AB777" t="s">
        <v>369</v>
      </c>
      <c r="AC777" t="s">
        <v>264</v>
      </c>
      <c r="AE777" t="str">
        <f t="shared" si="24"/>
        <v>Chris Chiozza</v>
      </c>
      <c r="AF777" t="str">
        <f t="shared" si="25"/>
        <v>Chris Chiozza</v>
      </c>
      <c r="AG777" s="4">
        <f>INDEX(PlayerInfo!B:B,MATCH($AE777,PlayerInfo!$A:$A,0))</f>
        <v>35024</v>
      </c>
      <c r="AH777" t="str">
        <f>INDEX(PlayerInfo!C:C,MATCH($AE777,PlayerInfo!$A:$A,0))</f>
        <v>Memphis, TN</v>
      </c>
      <c r="AI777" t="str">
        <f>INDEX(PlayerInfo!D:D,MATCH($AE777,PlayerInfo!$A:$A,0))</f>
        <v>5'11</v>
      </c>
      <c r="AJ777">
        <f>INDEX(PlayerInfo!E:E,MATCH($AE777,PlayerInfo!$A:$A,0))</f>
        <v>175</v>
      </c>
      <c r="AK777" t="str">
        <f>INDEX(PlayerInfo!F:F,MATCH($AE777,PlayerInfo!$A:$A,0))</f>
        <v>Florida</v>
      </c>
      <c r="AL777" t="str">
        <f>INDEX(PlayerInfo!G:G,MATCH($AE777,PlayerInfo!$A:$A,0))</f>
        <v>Undrafted</v>
      </c>
    </row>
    <row r="778" spans="1:38" x14ac:dyDescent="0.25">
      <c r="A778" t="s">
        <v>75</v>
      </c>
      <c r="B778" t="s">
        <v>157</v>
      </c>
      <c r="C778" t="s">
        <v>209</v>
      </c>
      <c r="D778" t="s">
        <v>223</v>
      </c>
      <c r="E778" t="s">
        <v>241</v>
      </c>
      <c r="F778" t="s">
        <v>259</v>
      </c>
      <c r="G778" t="s">
        <v>277</v>
      </c>
      <c r="H778" t="s">
        <v>295</v>
      </c>
      <c r="I778" t="s">
        <v>299</v>
      </c>
      <c r="J778" t="s">
        <v>264</v>
      </c>
      <c r="K778" t="s">
        <v>275</v>
      </c>
      <c r="L778" t="s">
        <v>265</v>
      </c>
      <c r="M778" t="s">
        <v>265</v>
      </c>
      <c r="N778" t="s">
        <v>265</v>
      </c>
      <c r="O778" t="s">
        <v>347</v>
      </c>
      <c r="P778" t="s">
        <v>265</v>
      </c>
      <c r="Q778" t="s">
        <v>265</v>
      </c>
      <c r="R778" t="s">
        <v>265</v>
      </c>
      <c r="S778" t="s">
        <v>265</v>
      </c>
      <c r="T778" t="s">
        <v>265</v>
      </c>
      <c r="U778" t="s">
        <v>265</v>
      </c>
      <c r="V778" t="s">
        <v>265</v>
      </c>
      <c r="W778" t="s">
        <v>265</v>
      </c>
      <c r="X778" t="s">
        <v>265</v>
      </c>
      <c r="Y778" t="s">
        <v>265</v>
      </c>
      <c r="AA778" t="s">
        <v>265</v>
      </c>
      <c r="AB778" t="s">
        <v>369</v>
      </c>
      <c r="AC778" t="s">
        <v>264</v>
      </c>
      <c r="AE778" t="str">
        <f t="shared" si="24"/>
        <v>Moses Moody</v>
      </c>
      <c r="AF778" t="str">
        <f t="shared" si="25"/>
        <v>Moses Moody</v>
      </c>
      <c r="AG778" s="4">
        <f>INDEX(PlayerInfo!B:B,MATCH($AE778,PlayerInfo!$A:$A,0))</f>
        <v>37407</v>
      </c>
      <c r="AH778" t="str">
        <f>INDEX(PlayerInfo!C:C,MATCH($AE778,PlayerInfo!$A:$A,0))</f>
        <v>Little Rock, AK</v>
      </c>
      <c r="AI778" t="str">
        <f>INDEX(PlayerInfo!D:D,MATCH($AE778,PlayerInfo!$A:$A,0))</f>
        <v>6'5</v>
      </c>
      <c r="AJ778">
        <f>INDEX(PlayerInfo!E:E,MATCH($AE778,PlayerInfo!$A:$A,0))</f>
        <v>211</v>
      </c>
      <c r="AK778" t="str">
        <f>INDEX(PlayerInfo!F:F,MATCH($AE778,PlayerInfo!$A:$A,0))</f>
        <v>Arkansas</v>
      </c>
      <c r="AL778" t="str">
        <f>INDEX(PlayerInfo!G:G,MATCH($AE778,PlayerInfo!$A:$A,0))</f>
        <v>Rd 1, Pk 14 - GSW</v>
      </c>
    </row>
    <row r="779" spans="1:38" x14ac:dyDescent="0.25">
      <c r="A779" t="s">
        <v>75</v>
      </c>
      <c r="B779" t="s">
        <v>157</v>
      </c>
      <c r="C779" t="s">
        <v>209</v>
      </c>
      <c r="D779" t="s">
        <v>233</v>
      </c>
      <c r="E779" t="s">
        <v>251</v>
      </c>
      <c r="F779" t="s">
        <v>269</v>
      </c>
      <c r="G779" t="s">
        <v>287</v>
      </c>
      <c r="H779" t="s">
        <v>295</v>
      </c>
      <c r="I779" t="s">
        <v>299</v>
      </c>
      <c r="J779" t="s">
        <v>264</v>
      </c>
      <c r="K779" t="s">
        <v>275</v>
      </c>
      <c r="L779" t="s">
        <v>270</v>
      </c>
      <c r="M779" t="s">
        <v>264</v>
      </c>
      <c r="N779" t="s">
        <v>264</v>
      </c>
      <c r="O779" t="s">
        <v>357</v>
      </c>
      <c r="P779" t="s">
        <v>265</v>
      </c>
      <c r="Q779" t="s">
        <v>265</v>
      </c>
      <c r="R779" t="s">
        <v>265</v>
      </c>
      <c r="S779" t="s">
        <v>265</v>
      </c>
      <c r="T779" t="s">
        <v>265</v>
      </c>
      <c r="U779" t="s">
        <v>265</v>
      </c>
      <c r="V779" t="s">
        <v>265</v>
      </c>
      <c r="W779" t="s">
        <v>265</v>
      </c>
      <c r="X779" t="s">
        <v>265</v>
      </c>
      <c r="Y779" t="s">
        <v>265</v>
      </c>
      <c r="AA779" t="s">
        <v>265</v>
      </c>
      <c r="AB779" t="s">
        <v>369</v>
      </c>
      <c r="AC779" t="s">
        <v>264</v>
      </c>
      <c r="AE779" t="str">
        <f t="shared" si="24"/>
        <v>Quinndary Weatherspoon</v>
      </c>
      <c r="AF779" t="str">
        <f t="shared" si="25"/>
        <v>Quinndary Weatherspoon</v>
      </c>
      <c r="AG779" s="4">
        <f>INDEX(PlayerInfo!B:B,MATCH($AE779,PlayerInfo!$A:$A,0))</f>
        <v>35318</v>
      </c>
      <c r="AH779" t="str">
        <f>INDEX(PlayerInfo!C:C,MATCH($AE779,PlayerInfo!$A:$A,0))</f>
        <v>Canton, Mississippi</v>
      </c>
      <c r="AI779" t="str">
        <f>INDEX(PlayerInfo!D:D,MATCH($AE779,PlayerInfo!$A:$A,0))</f>
        <v>6'3</v>
      </c>
      <c r="AJ779">
        <f>INDEX(PlayerInfo!E:E,MATCH($AE779,PlayerInfo!$A:$A,0))</f>
        <v>205</v>
      </c>
      <c r="AK779" t="str">
        <f>INDEX(PlayerInfo!F:F,MATCH($AE779,PlayerInfo!$A:$A,0))</f>
        <v>Mississippi State</v>
      </c>
      <c r="AL779" t="str">
        <f>INDEX(PlayerInfo!G:G,MATCH($AE779,PlayerInfo!$A:$A,0))</f>
        <v>Rd 2, Pk 49 - SAS</v>
      </c>
    </row>
    <row r="780" spans="1:38" x14ac:dyDescent="0.25">
      <c r="A780" t="s">
        <v>75</v>
      </c>
      <c r="B780" t="s">
        <v>157</v>
      </c>
      <c r="C780" t="s">
        <v>209</v>
      </c>
      <c r="D780" t="s">
        <v>236</v>
      </c>
      <c r="E780" t="s">
        <v>254</v>
      </c>
      <c r="F780" t="s">
        <v>272</v>
      </c>
      <c r="G780" t="s">
        <v>290</v>
      </c>
      <c r="H780" t="s">
        <v>297</v>
      </c>
      <c r="I780" t="s">
        <v>301</v>
      </c>
      <c r="J780" t="s">
        <v>265</v>
      </c>
      <c r="K780" t="s">
        <v>265</v>
      </c>
      <c r="L780" t="s">
        <v>265</v>
      </c>
      <c r="M780" t="s">
        <v>265</v>
      </c>
      <c r="N780" t="s">
        <v>265</v>
      </c>
      <c r="O780" t="s">
        <v>360</v>
      </c>
      <c r="P780" t="s">
        <v>265</v>
      </c>
      <c r="Q780" t="s">
        <v>265</v>
      </c>
      <c r="R780" t="s">
        <v>265</v>
      </c>
      <c r="S780" t="s">
        <v>265</v>
      </c>
      <c r="T780" t="s">
        <v>265</v>
      </c>
      <c r="U780" t="s">
        <v>265</v>
      </c>
      <c r="V780" t="s">
        <v>265</v>
      </c>
      <c r="W780" t="s">
        <v>265</v>
      </c>
      <c r="X780" t="s">
        <v>265</v>
      </c>
      <c r="Y780" t="s">
        <v>265</v>
      </c>
      <c r="AA780" t="s">
        <v>265</v>
      </c>
      <c r="AB780" t="s">
        <v>265</v>
      </c>
      <c r="AC780" t="s">
        <v>265</v>
      </c>
      <c r="AE780" t="str">
        <f t="shared" si="24"/>
        <v>Andre Iguodala</v>
      </c>
      <c r="AF780" t="str">
        <f t="shared" si="25"/>
        <v>Andre Iguodala</v>
      </c>
      <c r="AG780" s="4">
        <f>INDEX(PlayerInfo!B:B,MATCH($AE780,PlayerInfo!$A:$A,0))</f>
        <v>30709</v>
      </c>
      <c r="AH780" t="str">
        <f>INDEX(PlayerInfo!C:C,MATCH($AE780,PlayerInfo!$A:$A,0))</f>
        <v>Springfield, IL</v>
      </c>
      <c r="AI780" t="str">
        <f>INDEX(PlayerInfo!D:D,MATCH($AE780,PlayerInfo!$A:$A,0))</f>
        <v>6'6</v>
      </c>
      <c r="AJ780">
        <f>INDEX(PlayerInfo!E:E,MATCH($AE780,PlayerInfo!$A:$A,0))</f>
        <v>215</v>
      </c>
      <c r="AK780" t="str">
        <f>INDEX(PlayerInfo!F:F,MATCH($AE780,PlayerInfo!$A:$A,0))</f>
        <v>Arizona</v>
      </c>
      <c r="AL780" t="str">
        <f>INDEX(PlayerInfo!G:G,MATCH($AE780,PlayerInfo!$A:$A,0))</f>
        <v>Rd 1, Pk 9 - PHI</v>
      </c>
    </row>
    <row r="781" spans="1:38" x14ac:dyDescent="0.25">
      <c r="A781" t="s">
        <v>75</v>
      </c>
      <c r="B781" t="s">
        <v>157</v>
      </c>
      <c r="C781" t="s">
        <v>209</v>
      </c>
      <c r="D781" t="s">
        <v>237</v>
      </c>
      <c r="E781" t="s">
        <v>255</v>
      </c>
      <c r="F781" t="s">
        <v>273</v>
      </c>
      <c r="G781" t="s">
        <v>291</v>
      </c>
      <c r="H781" t="s">
        <v>296</v>
      </c>
      <c r="I781" t="s">
        <v>300</v>
      </c>
      <c r="J781" t="s">
        <v>265</v>
      </c>
      <c r="K781" t="s">
        <v>265</v>
      </c>
      <c r="L781" t="s">
        <v>265</v>
      </c>
      <c r="M781" t="s">
        <v>265</v>
      </c>
      <c r="N781" t="s">
        <v>265</v>
      </c>
      <c r="O781" t="s">
        <v>361</v>
      </c>
      <c r="P781" t="s">
        <v>265</v>
      </c>
      <c r="Q781" t="s">
        <v>265</v>
      </c>
      <c r="R781" t="s">
        <v>265</v>
      </c>
      <c r="S781" t="s">
        <v>265</v>
      </c>
      <c r="T781" t="s">
        <v>265</v>
      </c>
      <c r="U781" t="s">
        <v>265</v>
      </c>
      <c r="V781" t="s">
        <v>265</v>
      </c>
      <c r="W781" t="s">
        <v>265</v>
      </c>
      <c r="X781" t="s">
        <v>265</v>
      </c>
      <c r="Y781" t="s">
        <v>265</v>
      </c>
      <c r="AA781" t="s">
        <v>265</v>
      </c>
      <c r="AB781" t="s">
        <v>265</v>
      </c>
      <c r="AC781" t="s">
        <v>265</v>
      </c>
      <c r="AE781" t="str">
        <f t="shared" si="24"/>
        <v>Otto Porter Jr</v>
      </c>
      <c r="AF781" t="str">
        <f t="shared" si="25"/>
        <v>Otto Porter Jr</v>
      </c>
      <c r="AG781" s="4">
        <f>INDEX(PlayerInfo!B:B,MATCH($AE781,PlayerInfo!$A:$A,0))</f>
        <v>34123</v>
      </c>
      <c r="AH781" t="str">
        <f>INDEX(PlayerInfo!C:C,MATCH($AE781,PlayerInfo!$A:$A,0))</f>
        <v>St. Louis, MO</v>
      </c>
      <c r="AI781" t="str">
        <f>INDEX(PlayerInfo!D:D,MATCH($AE781,PlayerInfo!$A:$A,0))</f>
        <v>6'8</v>
      </c>
      <c r="AJ781">
        <f>INDEX(PlayerInfo!E:E,MATCH($AE781,PlayerInfo!$A:$A,0))</f>
        <v>200</v>
      </c>
      <c r="AK781" t="str">
        <f>INDEX(PlayerInfo!F:F,MATCH($AE781,PlayerInfo!$A:$A,0))</f>
        <v>Georgetown</v>
      </c>
      <c r="AL781" t="str">
        <f>INDEX(PlayerInfo!G:G,MATCH($AE781,PlayerInfo!$A:$A,0))</f>
        <v>Rd 1, Pk 3 - WAS</v>
      </c>
    </row>
    <row r="782" spans="1:38" x14ac:dyDescent="0.25">
      <c r="A782" t="s">
        <v>75</v>
      </c>
      <c r="B782" t="s">
        <v>157</v>
      </c>
      <c r="C782" t="s">
        <v>209</v>
      </c>
      <c r="D782" t="s">
        <v>226</v>
      </c>
      <c r="E782" t="s">
        <v>244</v>
      </c>
      <c r="F782" t="s">
        <v>262</v>
      </c>
      <c r="G782" t="s">
        <v>280</v>
      </c>
      <c r="H782" t="s">
        <v>295</v>
      </c>
      <c r="I782" t="s">
        <v>299</v>
      </c>
      <c r="J782" t="s">
        <v>265</v>
      </c>
      <c r="K782" t="s">
        <v>265</v>
      </c>
      <c r="L782" t="s">
        <v>265</v>
      </c>
      <c r="M782" t="s">
        <v>265</v>
      </c>
      <c r="N782" t="s">
        <v>265</v>
      </c>
      <c r="O782" t="s">
        <v>350</v>
      </c>
      <c r="P782" t="s">
        <v>265</v>
      </c>
      <c r="Q782" t="s">
        <v>265</v>
      </c>
      <c r="R782" t="s">
        <v>265</v>
      </c>
      <c r="S782" t="s">
        <v>265</v>
      </c>
      <c r="T782" t="s">
        <v>265</v>
      </c>
      <c r="U782" t="s">
        <v>265</v>
      </c>
      <c r="V782" t="s">
        <v>265</v>
      </c>
      <c r="W782" t="s">
        <v>265</v>
      </c>
      <c r="X782" t="s">
        <v>265</v>
      </c>
      <c r="Y782" t="s">
        <v>265</v>
      </c>
      <c r="AA782" t="s">
        <v>265</v>
      </c>
      <c r="AB782" t="s">
        <v>265</v>
      </c>
      <c r="AC782" t="s">
        <v>265</v>
      </c>
      <c r="AE782" t="str">
        <f t="shared" si="24"/>
        <v>Klay Thompson</v>
      </c>
      <c r="AF782" t="str">
        <f t="shared" si="25"/>
        <v>Klay Thompson</v>
      </c>
      <c r="AG782" s="4">
        <f>INDEX(PlayerInfo!B:B,MATCH($AE782,PlayerInfo!$A:$A,0))</f>
        <v>32912</v>
      </c>
      <c r="AH782" t="str">
        <f>INDEX(PlayerInfo!C:C,MATCH($AE782,PlayerInfo!$A:$A,0))</f>
        <v>Los Angeles, CA</v>
      </c>
      <c r="AI782" t="str">
        <f>INDEX(PlayerInfo!D:D,MATCH($AE782,PlayerInfo!$A:$A,0))</f>
        <v>6'6</v>
      </c>
      <c r="AJ782">
        <f>INDEX(PlayerInfo!E:E,MATCH($AE782,PlayerInfo!$A:$A,0))</f>
        <v>220</v>
      </c>
      <c r="AK782" t="str">
        <f>INDEX(PlayerInfo!F:F,MATCH($AE782,PlayerInfo!$A:$A,0))</f>
        <v>Washington State</v>
      </c>
      <c r="AL782" t="str">
        <f>INDEX(PlayerInfo!G:G,MATCH($AE782,PlayerInfo!$A:$A,0))</f>
        <v>Rd 1, Pk 11 - GSW</v>
      </c>
    </row>
    <row r="783" spans="1:38" x14ac:dyDescent="0.25">
      <c r="A783" t="s">
        <v>75</v>
      </c>
      <c r="B783" t="s">
        <v>157</v>
      </c>
      <c r="C783" t="s">
        <v>209</v>
      </c>
      <c r="D783" t="s">
        <v>239</v>
      </c>
      <c r="E783" t="s">
        <v>257</v>
      </c>
      <c r="F783" t="s">
        <v>275</v>
      </c>
      <c r="G783" t="s">
        <v>293</v>
      </c>
      <c r="H783" t="s">
        <v>298</v>
      </c>
      <c r="I783" t="s">
        <v>302</v>
      </c>
      <c r="J783" t="s">
        <v>265</v>
      </c>
      <c r="K783" t="s">
        <v>265</v>
      </c>
      <c r="L783" t="s">
        <v>265</v>
      </c>
      <c r="M783" t="s">
        <v>265</v>
      </c>
      <c r="N783" t="s">
        <v>265</v>
      </c>
      <c r="O783" t="s">
        <v>363</v>
      </c>
      <c r="P783" t="s">
        <v>265</v>
      </c>
      <c r="Q783" t="s">
        <v>265</v>
      </c>
      <c r="R783" t="s">
        <v>265</v>
      </c>
      <c r="S783" t="s">
        <v>265</v>
      </c>
      <c r="T783" t="s">
        <v>265</v>
      </c>
      <c r="U783" t="s">
        <v>265</v>
      </c>
      <c r="V783" t="s">
        <v>265</v>
      </c>
      <c r="W783" t="s">
        <v>265</v>
      </c>
      <c r="X783" t="s">
        <v>265</v>
      </c>
      <c r="Y783" t="s">
        <v>265</v>
      </c>
      <c r="AA783" t="s">
        <v>265</v>
      </c>
      <c r="AB783" t="s">
        <v>265</v>
      </c>
      <c r="AC783" t="s">
        <v>265</v>
      </c>
      <c r="AE783" t="str">
        <f t="shared" si="24"/>
        <v>James Wiseman</v>
      </c>
      <c r="AF783" t="str">
        <f t="shared" si="25"/>
        <v>James Wiseman</v>
      </c>
      <c r="AG783" s="4">
        <f>INDEX(PlayerInfo!B:B,MATCH($AE783,PlayerInfo!$A:$A,0))</f>
        <v>36981</v>
      </c>
      <c r="AH783" t="str">
        <f>INDEX(PlayerInfo!C:C,MATCH($AE783,PlayerInfo!$A:$A,0))</f>
        <v>Nashville, TN</v>
      </c>
      <c r="AI783" t="str">
        <f>INDEX(PlayerInfo!D:D,MATCH($AE783,PlayerInfo!$A:$A,0))</f>
        <v>7'0</v>
      </c>
      <c r="AJ783">
        <f>INDEX(PlayerInfo!E:E,MATCH($AE783,PlayerInfo!$A:$A,0))</f>
        <v>240</v>
      </c>
      <c r="AK783" t="str">
        <f>INDEX(PlayerInfo!F:F,MATCH($AE783,PlayerInfo!$A:$A,0))</f>
        <v>Memphis</v>
      </c>
      <c r="AL783" t="str">
        <f>INDEX(PlayerInfo!G:G,MATCH($AE783,PlayerInfo!$A:$A,0))</f>
        <v>Rd 1, Pk 2 - GSW</v>
      </c>
    </row>
    <row r="784" spans="1:38" x14ac:dyDescent="0.25">
      <c r="A784" t="s">
        <v>76</v>
      </c>
      <c r="B784" t="s">
        <v>158</v>
      </c>
      <c r="C784" t="s">
        <v>203</v>
      </c>
      <c r="D784" t="s">
        <v>238</v>
      </c>
      <c r="E784" t="s">
        <v>256</v>
      </c>
      <c r="F784" t="s">
        <v>274</v>
      </c>
      <c r="G784" t="s">
        <v>292</v>
      </c>
      <c r="H784" t="s">
        <v>296</v>
      </c>
      <c r="I784" t="s">
        <v>300</v>
      </c>
      <c r="J784" t="s">
        <v>308</v>
      </c>
      <c r="K784" t="s">
        <v>325</v>
      </c>
      <c r="L784" t="s">
        <v>274</v>
      </c>
      <c r="M784" t="s">
        <v>266</v>
      </c>
      <c r="N784" t="s">
        <v>321</v>
      </c>
      <c r="O784" t="s">
        <v>362</v>
      </c>
      <c r="P784" t="s">
        <v>259</v>
      </c>
      <c r="Q784" t="s">
        <v>259</v>
      </c>
      <c r="R784" t="s">
        <v>270</v>
      </c>
      <c r="S784" t="s">
        <v>259</v>
      </c>
      <c r="T784" t="s">
        <v>265</v>
      </c>
      <c r="U784" t="s">
        <v>325</v>
      </c>
      <c r="V784" t="s">
        <v>259</v>
      </c>
      <c r="W784" t="s">
        <v>264</v>
      </c>
      <c r="X784" t="s">
        <v>270</v>
      </c>
      <c r="Y784" t="s">
        <v>263</v>
      </c>
      <c r="AA784" t="s">
        <v>265</v>
      </c>
      <c r="AB784" t="s">
        <v>321</v>
      </c>
      <c r="AC784" t="s">
        <v>265</v>
      </c>
      <c r="AD784" t="s">
        <v>396</v>
      </c>
      <c r="AE784" t="str">
        <f t="shared" si="24"/>
        <v>Andrew Wiggins</v>
      </c>
      <c r="AF784" t="str">
        <f t="shared" si="25"/>
        <v>Andrew Wiggins</v>
      </c>
      <c r="AG784" s="4">
        <f>INDEX(PlayerInfo!B:B,MATCH($AE784,PlayerInfo!$A:$A,0))</f>
        <v>34753</v>
      </c>
      <c r="AH784" t="str">
        <f>INDEX(PlayerInfo!C:C,MATCH($AE784,PlayerInfo!$A:$A,0))</f>
        <v>Toronto, ON</v>
      </c>
      <c r="AI784" t="str">
        <f>INDEX(PlayerInfo!D:D,MATCH($AE784,PlayerInfo!$A:$A,0))</f>
        <v>6'7</v>
      </c>
      <c r="AJ784">
        <f>INDEX(PlayerInfo!E:E,MATCH($AE784,PlayerInfo!$A:$A,0))</f>
        <v>197</v>
      </c>
      <c r="AK784" t="str">
        <f>INDEX(PlayerInfo!F:F,MATCH($AE784,PlayerInfo!$A:$A,0))</f>
        <v>Kansas</v>
      </c>
      <c r="AL784" t="str">
        <f>INDEX(PlayerInfo!G:G,MATCH($AE784,PlayerInfo!$A:$A,0))</f>
        <v>Rd 1, Pk 1 - CLE</v>
      </c>
    </row>
    <row r="785" spans="1:38" x14ac:dyDescent="0.25">
      <c r="A785" t="s">
        <v>76</v>
      </c>
      <c r="B785" t="s">
        <v>158</v>
      </c>
      <c r="C785" t="s">
        <v>203</v>
      </c>
      <c r="D785" t="s">
        <v>224</v>
      </c>
      <c r="E785" t="s">
        <v>242</v>
      </c>
      <c r="F785" t="s">
        <v>260</v>
      </c>
      <c r="G785" t="s">
        <v>278</v>
      </c>
      <c r="H785" t="s">
        <v>296</v>
      </c>
      <c r="I785" t="s">
        <v>300</v>
      </c>
      <c r="J785" t="s">
        <v>318</v>
      </c>
      <c r="K785" t="s">
        <v>321</v>
      </c>
      <c r="L785" t="s">
        <v>261</v>
      </c>
      <c r="M785" t="s">
        <v>270</v>
      </c>
      <c r="N785" t="s">
        <v>261</v>
      </c>
      <c r="O785" t="s">
        <v>348</v>
      </c>
      <c r="P785" t="s">
        <v>265</v>
      </c>
      <c r="Q785" t="s">
        <v>265</v>
      </c>
      <c r="R785" t="s">
        <v>264</v>
      </c>
      <c r="S785" t="s">
        <v>263</v>
      </c>
      <c r="T785" t="s">
        <v>270</v>
      </c>
      <c r="U785" t="s">
        <v>325</v>
      </c>
      <c r="V785" t="s">
        <v>321</v>
      </c>
      <c r="W785" t="s">
        <v>259</v>
      </c>
      <c r="X785" t="s">
        <v>264</v>
      </c>
      <c r="Y785" t="s">
        <v>270</v>
      </c>
      <c r="AA785" t="s">
        <v>259</v>
      </c>
      <c r="AB785" t="s">
        <v>327</v>
      </c>
      <c r="AC785" t="s">
        <v>265</v>
      </c>
      <c r="AD785" t="s">
        <v>397</v>
      </c>
      <c r="AE785" t="str">
        <f t="shared" si="24"/>
        <v>Draymond Green</v>
      </c>
      <c r="AF785" t="str">
        <f t="shared" si="25"/>
        <v>Draymond Green</v>
      </c>
      <c r="AG785" s="4">
        <f>INDEX(PlayerInfo!B:B,MATCH($AE785,PlayerInfo!$A:$A,0))</f>
        <v>32936</v>
      </c>
      <c r="AH785" t="str">
        <f>INDEX(PlayerInfo!C:C,MATCH($AE785,PlayerInfo!$A:$A,0))</f>
        <v>Saginaw, MI</v>
      </c>
      <c r="AI785" t="str">
        <f>INDEX(PlayerInfo!D:D,MATCH($AE785,PlayerInfo!$A:$A,0))</f>
        <v>6'6</v>
      </c>
      <c r="AJ785">
        <f>INDEX(PlayerInfo!E:E,MATCH($AE785,PlayerInfo!$A:$A,0))</f>
        <v>230</v>
      </c>
      <c r="AK785" t="str">
        <f>INDEX(PlayerInfo!F:F,MATCH($AE785,PlayerInfo!$A:$A,0))</f>
        <v>Michigan State</v>
      </c>
      <c r="AL785" t="str">
        <f>INDEX(PlayerInfo!G:G,MATCH($AE785,PlayerInfo!$A:$A,0))</f>
        <v>Rd 2, Pk 35 - GSW</v>
      </c>
    </row>
    <row r="786" spans="1:38" x14ac:dyDescent="0.25">
      <c r="A786" t="s">
        <v>76</v>
      </c>
      <c r="B786" t="s">
        <v>158</v>
      </c>
      <c r="C786" t="s">
        <v>203</v>
      </c>
      <c r="D786" t="s">
        <v>225</v>
      </c>
      <c r="E786" t="s">
        <v>243</v>
      </c>
      <c r="F786" t="s">
        <v>261</v>
      </c>
      <c r="G786" t="s">
        <v>279</v>
      </c>
      <c r="H786" t="s">
        <v>296</v>
      </c>
      <c r="I786" t="s">
        <v>300</v>
      </c>
      <c r="J786" t="s">
        <v>311</v>
      </c>
      <c r="K786" t="s">
        <v>266</v>
      </c>
      <c r="L786" t="s">
        <v>325</v>
      </c>
      <c r="M786" t="s">
        <v>263</v>
      </c>
      <c r="N786" t="s">
        <v>261</v>
      </c>
      <c r="O786" t="s">
        <v>349</v>
      </c>
      <c r="P786" t="s">
        <v>265</v>
      </c>
      <c r="Q786" t="s">
        <v>265</v>
      </c>
      <c r="R786" t="s">
        <v>265</v>
      </c>
      <c r="S786" t="s">
        <v>265</v>
      </c>
      <c r="T786" t="s">
        <v>265</v>
      </c>
      <c r="U786" t="s">
        <v>261</v>
      </c>
      <c r="V786" t="s">
        <v>263</v>
      </c>
      <c r="W786" t="s">
        <v>270</v>
      </c>
      <c r="X786" t="s">
        <v>265</v>
      </c>
      <c r="Y786" t="s">
        <v>270</v>
      </c>
      <c r="AA786" t="s">
        <v>265</v>
      </c>
      <c r="AB786" t="s">
        <v>325</v>
      </c>
      <c r="AC786" t="s">
        <v>265</v>
      </c>
      <c r="AD786" t="s">
        <v>298</v>
      </c>
      <c r="AE786" t="str">
        <f t="shared" si="24"/>
        <v>Kevon Looney</v>
      </c>
      <c r="AF786" t="str">
        <f t="shared" si="25"/>
        <v>Kevon Looney</v>
      </c>
      <c r="AG786" s="4">
        <f>INDEX(PlayerInfo!B:B,MATCH($AE786,PlayerInfo!$A:$A,0))</f>
        <v>35101</v>
      </c>
      <c r="AH786" t="str">
        <f>INDEX(PlayerInfo!C:C,MATCH($AE786,PlayerInfo!$A:$A,0))</f>
        <v>Milwaukee, WI</v>
      </c>
      <c r="AI786" t="str">
        <f>INDEX(PlayerInfo!D:D,MATCH($AE786,PlayerInfo!$A:$A,0))</f>
        <v>6'9</v>
      </c>
      <c r="AJ786">
        <f>INDEX(PlayerInfo!E:E,MATCH($AE786,PlayerInfo!$A:$A,0))</f>
        <v>222</v>
      </c>
      <c r="AK786" t="str">
        <f>INDEX(PlayerInfo!F:F,MATCH($AE786,PlayerInfo!$A:$A,0))</f>
        <v>UCLA</v>
      </c>
      <c r="AL786" t="str">
        <f>INDEX(PlayerInfo!G:G,MATCH($AE786,PlayerInfo!$A:$A,0))</f>
        <v>Rd 1, Pk 30 - GSW</v>
      </c>
    </row>
    <row r="787" spans="1:38" x14ac:dyDescent="0.25">
      <c r="A787" t="s">
        <v>76</v>
      </c>
      <c r="B787" t="s">
        <v>158</v>
      </c>
      <c r="C787" t="s">
        <v>203</v>
      </c>
      <c r="D787" t="s">
        <v>229</v>
      </c>
      <c r="E787" t="s">
        <v>247</v>
      </c>
      <c r="F787" t="s">
        <v>265</v>
      </c>
      <c r="G787" t="s">
        <v>283</v>
      </c>
      <c r="H787" t="s">
        <v>295</v>
      </c>
      <c r="I787" t="s">
        <v>299</v>
      </c>
      <c r="J787" t="s">
        <v>271</v>
      </c>
      <c r="K787" t="s">
        <v>270</v>
      </c>
      <c r="L787" t="s">
        <v>305</v>
      </c>
      <c r="M787" t="s">
        <v>317</v>
      </c>
      <c r="N787" t="s">
        <v>310</v>
      </c>
      <c r="O787" t="s">
        <v>353</v>
      </c>
      <c r="P787" t="s">
        <v>265</v>
      </c>
      <c r="Q787" t="s">
        <v>265</v>
      </c>
      <c r="R787" t="s">
        <v>265</v>
      </c>
      <c r="S787" t="s">
        <v>270</v>
      </c>
      <c r="T787" t="s">
        <v>265</v>
      </c>
      <c r="U787" t="s">
        <v>261</v>
      </c>
      <c r="V787" t="s">
        <v>265</v>
      </c>
      <c r="W787" t="s">
        <v>265</v>
      </c>
      <c r="X787" t="s">
        <v>259</v>
      </c>
      <c r="Y787" t="s">
        <v>265</v>
      </c>
      <c r="AA787" t="s">
        <v>264</v>
      </c>
      <c r="AB787" t="s">
        <v>372</v>
      </c>
      <c r="AC787" t="s">
        <v>264</v>
      </c>
      <c r="AD787" t="s">
        <v>398</v>
      </c>
      <c r="AE787" t="str">
        <f t="shared" si="24"/>
        <v>Gary Payton Ii</v>
      </c>
      <c r="AF787" t="str">
        <f t="shared" si="25"/>
        <v>Gary Payton II</v>
      </c>
      <c r="AG787" s="4">
        <f>INDEX(PlayerInfo!B:B,MATCH($AE787,PlayerInfo!$A:$A,0))</f>
        <v>33939</v>
      </c>
      <c r="AH787" t="str">
        <f>INDEX(PlayerInfo!C:C,MATCH($AE787,PlayerInfo!$A:$A,0))</f>
        <v>Seattle, WA</v>
      </c>
      <c r="AI787" t="str">
        <f>INDEX(PlayerInfo!D:D,MATCH($AE787,PlayerInfo!$A:$A,0))</f>
        <v>6'3</v>
      </c>
      <c r="AJ787">
        <f>INDEX(PlayerInfo!E:E,MATCH($AE787,PlayerInfo!$A:$A,0))</f>
        <v>195</v>
      </c>
      <c r="AK787" t="str">
        <f>INDEX(PlayerInfo!F:F,MATCH($AE787,PlayerInfo!$A:$A,0))</f>
        <v>Salt Lake CC/Oregon State</v>
      </c>
      <c r="AL787" t="str">
        <f>INDEX(PlayerInfo!G:G,MATCH($AE787,PlayerInfo!$A:$A,0))</f>
        <v>Undrafted</v>
      </c>
    </row>
    <row r="788" spans="1:38" x14ac:dyDescent="0.25">
      <c r="A788" t="s">
        <v>76</v>
      </c>
      <c r="B788" t="s">
        <v>158</v>
      </c>
      <c r="C788" t="s">
        <v>203</v>
      </c>
      <c r="D788" t="s">
        <v>235</v>
      </c>
      <c r="E788" t="s">
        <v>253</v>
      </c>
      <c r="F788" t="s">
        <v>271</v>
      </c>
      <c r="G788" t="s">
        <v>289</v>
      </c>
      <c r="H788" t="s">
        <v>295</v>
      </c>
      <c r="I788" t="s">
        <v>299</v>
      </c>
      <c r="J788" t="s">
        <v>273</v>
      </c>
      <c r="K788" t="s">
        <v>265</v>
      </c>
      <c r="L788" t="s">
        <v>272</v>
      </c>
      <c r="M788" t="s">
        <v>263</v>
      </c>
      <c r="N788" t="s">
        <v>307</v>
      </c>
      <c r="O788" t="s">
        <v>359</v>
      </c>
      <c r="P788" t="s">
        <v>270</v>
      </c>
      <c r="Q788" t="s">
        <v>270</v>
      </c>
      <c r="R788" t="s">
        <v>264</v>
      </c>
      <c r="S788" t="s">
        <v>327</v>
      </c>
      <c r="T788" t="s">
        <v>265</v>
      </c>
      <c r="U788" t="s">
        <v>263</v>
      </c>
      <c r="V788" t="s">
        <v>327</v>
      </c>
      <c r="W788" t="s">
        <v>263</v>
      </c>
      <c r="X788" t="s">
        <v>265</v>
      </c>
      <c r="Y788" t="s">
        <v>270</v>
      </c>
      <c r="AA788" t="s">
        <v>264</v>
      </c>
      <c r="AB788" t="s">
        <v>265</v>
      </c>
      <c r="AC788" t="s">
        <v>265</v>
      </c>
      <c r="AD788" t="s">
        <v>399</v>
      </c>
      <c r="AE788" t="str">
        <f t="shared" si="24"/>
        <v>Stephen Curry</v>
      </c>
      <c r="AF788" t="str">
        <f t="shared" si="25"/>
        <v>Stephen Curry</v>
      </c>
      <c r="AG788" s="4">
        <f>INDEX(PlayerInfo!B:B,MATCH($AE788,PlayerInfo!$A:$A,0))</f>
        <v>32216</v>
      </c>
      <c r="AH788" t="str">
        <f>INDEX(PlayerInfo!C:C,MATCH($AE788,PlayerInfo!$A:$A,0))</f>
        <v>Akron, OH</v>
      </c>
      <c r="AI788" t="str">
        <f>INDEX(PlayerInfo!D:D,MATCH($AE788,PlayerInfo!$A:$A,0))</f>
        <v>6'2</v>
      </c>
      <c r="AJ788">
        <f>INDEX(PlayerInfo!E:E,MATCH($AE788,PlayerInfo!$A:$A,0))</f>
        <v>185</v>
      </c>
      <c r="AK788" t="str">
        <f>INDEX(PlayerInfo!F:F,MATCH($AE788,PlayerInfo!$A:$A,0))</f>
        <v>Davidson</v>
      </c>
      <c r="AL788" t="str">
        <f>INDEX(PlayerInfo!G:G,MATCH($AE788,PlayerInfo!$A:$A,0))</f>
        <v>Rd 1, Pk 7 - GSW</v>
      </c>
    </row>
    <row r="789" spans="1:38" x14ac:dyDescent="0.25">
      <c r="A789" t="s">
        <v>76</v>
      </c>
      <c r="B789" t="s">
        <v>158</v>
      </c>
      <c r="C789" t="s">
        <v>203</v>
      </c>
      <c r="D789" t="s">
        <v>227</v>
      </c>
      <c r="E789" t="s">
        <v>245</v>
      </c>
      <c r="F789" t="s">
        <v>263</v>
      </c>
      <c r="G789" t="s">
        <v>281</v>
      </c>
      <c r="H789" t="s">
        <v>295</v>
      </c>
      <c r="I789" t="s">
        <v>299</v>
      </c>
      <c r="J789" t="s">
        <v>314</v>
      </c>
      <c r="K789" t="s">
        <v>262</v>
      </c>
      <c r="L789" t="s">
        <v>273</v>
      </c>
      <c r="M789" t="s">
        <v>310</v>
      </c>
      <c r="N789" t="s">
        <v>307</v>
      </c>
      <c r="O789" t="s">
        <v>351</v>
      </c>
      <c r="P789" t="s">
        <v>263</v>
      </c>
      <c r="Q789" t="s">
        <v>261</v>
      </c>
      <c r="R789" t="s">
        <v>261</v>
      </c>
      <c r="S789" t="s">
        <v>272</v>
      </c>
      <c r="T789" t="s">
        <v>265</v>
      </c>
      <c r="U789" t="s">
        <v>270</v>
      </c>
      <c r="V789" t="s">
        <v>261</v>
      </c>
      <c r="W789" t="s">
        <v>270</v>
      </c>
      <c r="X789" t="s">
        <v>265</v>
      </c>
      <c r="Y789" t="s">
        <v>264</v>
      </c>
      <c r="AA789" t="s">
        <v>265</v>
      </c>
      <c r="AB789" t="s">
        <v>310</v>
      </c>
      <c r="AC789" t="s">
        <v>264</v>
      </c>
      <c r="AE789" t="str">
        <f t="shared" si="24"/>
        <v>Jordan Poole</v>
      </c>
      <c r="AF789" t="str">
        <f t="shared" si="25"/>
        <v>Jordan Poole</v>
      </c>
      <c r="AG789" s="4">
        <f>INDEX(PlayerInfo!B:B,MATCH($AE789,PlayerInfo!$A:$A,0))</f>
        <v>36330</v>
      </c>
      <c r="AH789" t="str">
        <f>INDEX(PlayerInfo!C:C,MATCH($AE789,PlayerInfo!$A:$A,0))</f>
        <v>Milwaukee, WI</v>
      </c>
      <c r="AI789" t="str">
        <f>INDEX(PlayerInfo!D:D,MATCH($AE789,PlayerInfo!$A:$A,0))</f>
        <v>6'4</v>
      </c>
      <c r="AJ789">
        <f>INDEX(PlayerInfo!E:E,MATCH($AE789,PlayerInfo!$A:$A,0))</f>
        <v>194</v>
      </c>
      <c r="AK789" t="str">
        <f>INDEX(PlayerInfo!F:F,MATCH($AE789,PlayerInfo!$A:$A,0))</f>
        <v>Michigan</v>
      </c>
      <c r="AL789" t="str">
        <f>INDEX(PlayerInfo!G:G,MATCH($AE789,PlayerInfo!$A:$A,0))</f>
        <v>Rd 1, Pk 28 - GSW</v>
      </c>
    </row>
    <row r="790" spans="1:38" x14ac:dyDescent="0.25">
      <c r="A790" t="s">
        <v>76</v>
      </c>
      <c r="B790" t="s">
        <v>158</v>
      </c>
      <c r="C790" t="s">
        <v>203</v>
      </c>
      <c r="D790" t="s">
        <v>228</v>
      </c>
      <c r="E790" t="s">
        <v>246</v>
      </c>
      <c r="F790" t="s">
        <v>264</v>
      </c>
      <c r="G790" t="s">
        <v>282</v>
      </c>
      <c r="H790" t="s">
        <v>297</v>
      </c>
      <c r="I790" t="s">
        <v>301</v>
      </c>
      <c r="J790" t="s">
        <v>327</v>
      </c>
      <c r="K790" t="s">
        <v>335</v>
      </c>
      <c r="L790" t="s">
        <v>263</v>
      </c>
      <c r="M790" t="s">
        <v>264</v>
      </c>
      <c r="N790" t="s">
        <v>270</v>
      </c>
      <c r="O790" t="s">
        <v>352</v>
      </c>
      <c r="P790" t="s">
        <v>265</v>
      </c>
      <c r="Q790" t="s">
        <v>265</v>
      </c>
      <c r="R790" t="s">
        <v>264</v>
      </c>
      <c r="S790" t="s">
        <v>270</v>
      </c>
      <c r="T790" t="s">
        <v>265</v>
      </c>
      <c r="U790" t="s">
        <v>263</v>
      </c>
      <c r="V790" t="s">
        <v>264</v>
      </c>
      <c r="W790" t="s">
        <v>264</v>
      </c>
      <c r="X790" t="s">
        <v>265</v>
      </c>
      <c r="Y790" t="s">
        <v>265</v>
      </c>
      <c r="AA790" t="s">
        <v>265</v>
      </c>
      <c r="AB790" t="s">
        <v>270</v>
      </c>
      <c r="AC790" t="s">
        <v>265</v>
      </c>
      <c r="AE790" t="str">
        <f t="shared" si="24"/>
        <v>Damion Lee</v>
      </c>
      <c r="AF790" t="str">
        <f t="shared" si="25"/>
        <v>Damion Lee</v>
      </c>
      <c r="AG790" s="4">
        <f>INDEX(PlayerInfo!B:B,MATCH($AE790,PlayerInfo!$A:$A,0))</f>
        <v>33898</v>
      </c>
      <c r="AH790" t="str">
        <f>INDEX(PlayerInfo!C:C,MATCH($AE790,PlayerInfo!$A:$A,0))</f>
        <v>Baltimore, MD</v>
      </c>
      <c r="AI790" t="str">
        <f>INDEX(PlayerInfo!D:D,MATCH($AE790,PlayerInfo!$A:$A,0))</f>
        <v>6'5</v>
      </c>
      <c r="AJ790">
        <f>INDEX(PlayerInfo!E:E,MATCH($AE790,PlayerInfo!$A:$A,0))</f>
        <v>210</v>
      </c>
      <c r="AK790" t="str">
        <f>INDEX(PlayerInfo!F:F,MATCH($AE790,PlayerInfo!$A:$A,0))</f>
        <v>Drexel/Louisville</v>
      </c>
      <c r="AL790" t="str">
        <f>INDEX(PlayerInfo!G:G,MATCH($AE790,PlayerInfo!$A:$A,0))</f>
        <v>Undrafted</v>
      </c>
    </row>
    <row r="791" spans="1:38" x14ac:dyDescent="0.25">
      <c r="A791" t="s">
        <v>76</v>
      </c>
      <c r="B791" t="s">
        <v>158</v>
      </c>
      <c r="C791" t="s">
        <v>203</v>
      </c>
      <c r="D791" t="s">
        <v>237</v>
      </c>
      <c r="E791" t="s">
        <v>255</v>
      </c>
      <c r="F791" t="s">
        <v>273</v>
      </c>
      <c r="G791" t="s">
        <v>291</v>
      </c>
      <c r="H791" t="s">
        <v>296</v>
      </c>
      <c r="I791" t="s">
        <v>300</v>
      </c>
      <c r="J791" t="s">
        <v>322</v>
      </c>
      <c r="K791" t="s">
        <v>344</v>
      </c>
      <c r="L791" t="s">
        <v>327</v>
      </c>
      <c r="M791" t="s">
        <v>259</v>
      </c>
      <c r="N791" t="s">
        <v>327</v>
      </c>
      <c r="O791" t="s">
        <v>361</v>
      </c>
      <c r="P791" t="s">
        <v>265</v>
      </c>
      <c r="Q791" t="s">
        <v>265</v>
      </c>
      <c r="R791" t="s">
        <v>270</v>
      </c>
      <c r="S791" t="s">
        <v>261</v>
      </c>
      <c r="T791" t="s">
        <v>259</v>
      </c>
      <c r="U791" t="s">
        <v>264</v>
      </c>
      <c r="V791" t="s">
        <v>270</v>
      </c>
      <c r="W791" t="s">
        <v>264</v>
      </c>
      <c r="X791" t="s">
        <v>270</v>
      </c>
      <c r="Y791" t="s">
        <v>264</v>
      </c>
      <c r="AA791" t="s">
        <v>265</v>
      </c>
      <c r="AB791" t="s">
        <v>372</v>
      </c>
      <c r="AC791" t="s">
        <v>265</v>
      </c>
      <c r="AE791" t="str">
        <f t="shared" si="24"/>
        <v>Otto Porter Jr</v>
      </c>
      <c r="AF791" t="str">
        <f t="shared" si="25"/>
        <v>Otto Porter Jr</v>
      </c>
      <c r="AG791" s="4">
        <f>INDEX(PlayerInfo!B:B,MATCH($AE791,PlayerInfo!$A:$A,0))</f>
        <v>34123</v>
      </c>
      <c r="AH791" t="str">
        <f>INDEX(PlayerInfo!C:C,MATCH($AE791,PlayerInfo!$A:$A,0))</f>
        <v>St. Louis, MO</v>
      </c>
      <c r="AI791" t="str">
        <f>INDEX(PlayerInfo!D:D,MATCH($AE791,PlayerInfo!$A:$A,0))</f>
        <v>6'8</v>
      </c>
      <c r="AJ791">
        <f>INDEX(PlayerInfo!E:E,MATCH($AE791,PlayerInfo!$A:$A,0))</f>
        <v>200</v>
      </c>
      <c r="AK791" t="str">
        <f>INDEX(PlayerInfo!F:F,MATCH($AE791,PlayerInfo!$A:$A,0))</f>
        <v>Georgetown</v>
      </c>
      <c r="AL791" t="str">
        <f>INDEX(PlayerInfo!G:G,MATCH($AE791,PlayerInfo!$A:$A,0))</f>
        <v>Rd 1, Pk 3 - WAS</v>
      </c>
    </row>
    <row r="792" spans="1:38" x14ac:dyDescent="0.25">
      <c r="A792" t="s">
        <v>76</v>
      </c>
      <c r="B792" t="s">
        <v>158</v>
      </c>
      <c r="C792" t="s">
        <v>203</v>
      </c>
      <c r="D792" t="s">
        <v>231</v>
      </c>
      <c r="E792" t="s">
        <v>249</v>
      </c>
      <c r="F792" t="s">
        <v>267</v>
      </c>
      <c r="G792" t="s">
        <v>285</v>
      </c>
      <c r="H792" t="s">
        <v>296</v>
      </c>
      <c r="I792" t="s">
        <v>300</v>
      </c>
      <c r="J792" t="s">
        <v>325</v>
      </c>
      <c r="K792" t="s">
        <v>341</v>
      </c>
      <c r="L792" t="s">
        <v>270</v>
      </c>
      <c r="M792" t="s">
        <v>264</v>
      </c>
      <c r="N792" t="s">
        <v>270</v>
      </c>
      <c r="O792" t="s">
        <v>355</v>
      </c>
      <c r="P792" t="s">
        <v>265</v>
      </c>
      <c r="Q792" t="s">
        <v>265</v>
      </c>
      <c r="R792" t="s">
        <v>265</v>
      </c>
      <c r="S792" t="s">
        <v>265</v>
      </c>
      <c r="T792" t="s">
        <v>265</v>
      </c>
      <c r="U792" t="s">
        <v>270</v>
      </c>
      <c r="V792" t="s">
        <v>265</v>
      </c>
      <c r="W792" t="s">
        <v>265</v>
      </c>
      <c r="X792" t="s">
        <v>264</v>
      </c>
      <c r="Y792" t="s">
        <v>265</v>
      </c>
      <c r="AA792" t="s">
        <v>265</v>
      </c>
      <c r="AB792" t="s">
        <v>368</v>
      </c>
      <c r="AC792" t="s">
        <v>264</v>
      </c>
      <c r="AE792" t="str">
        <f t="shared" si="24"/>
        <v>Jonathan Kuminga</v>
      </c>
      <c r="AF792" t="str">
        <f t="shared" si="25"/>
        <v>Jonathan Kuminga</v>
      </c>
      <c r="AG792" s="4">
        <f>INDEX(PlayerInfo!B:B,MATCH($AE792,PlayerInfo!$A:$A,0))</f>
        <v>37535</v>
      </c>
      <c r="AH792" t="str">
        <f>INDEX(PlayerInfo!C:C,MATCH($AE792,PlayerInfo!$A:$A,0))</f>
        <v>Goma, DR Congo</v>
      </c>
      <c r="AI792" t="str">
        <f>INDEX(PlayerInfo!D:D,MATCH($AE792,PlayerInfo!$A:$A,0))</f>
        <v>6'7</v>
      </c>
      <c r="AJ792">
        <f>INDEX(PlayerInfo!E:E,MATCH($AE792,PlayerInfo!$A:$A,0))</f>
        <v>225</v>
      </c>
      <c r="AK792" t="str">
        <f>INDEX(PlayerInfo!F:F,MATCH($AE792,PlayerInfo!$A:$A,0))</f>
        <v>NBA G League</v>
      </c>
      <c r="AL792" t="str">
        <f>INDEX(PlayerInfo!G:G,MATCH($AE792,PlayerInfo!$A:$A,0))</f>
        <v>Rd 1, Pk 7 - GSW</v>
      </c>
    </row>
    <row r="793" spans="1:38" x14ac:dyDescent="0.25">
      <c r="A793" t="s">
        <v>76</v>
      </c>
      <c r="B793" t="s">
        <v>158</v>
      </c>
      <c r="C793" t="s">
        <v>203</v>
      </c>
      <c r="D793" t="s">
        <v>230</v>
      </c>
      <c r="E793" t="s">
        <v>248</v>
      </c>
      <c r="F793" t="s">
        <v>266</v>
      </c>
      <c r="G793" t="s">
        <v>284</v>
      </c>
      <c r="H793" t="s">
        <v>296</v>
      </c>
      <c r="I793" t="s">
        <v>300</v>
      </c>
      <c r="J793" t="s">
        <v>327</v>
      </c>
      <c r="K793" t="s">
        <v>337</v>
      </c>
      <c r="L793" t="s">
        <v>327</v>
      </c>
      <c r="M793" t="s">
        <v>259</v>
      </c>
      <c r="N793" t="s">
        <v>266</v>
      </c>
      <c r="O793" t="s">
        <v>354</v>
      </c>
      <c r="P793" t="s">
        <v>265</v>
      </c>
      <c r="Q793" t="s">
        <v>265</v>
      </c>
      <c r="R793" t="s">
        <v>270</v>
      </c>
      <c r="S793" t="s">
        <v>263</v>
      </c>
      <c r="T793" t="s">
        <v>264</v>
      </c>
      <c r="U793" t="s">
        <v>270</v>
      </c>
      <c r="V793" t="s">
        <v>265</v>
      </c>
      <c r="W793" t="s">
        <v>264</v>
      </c>
      <c r="X793" t="s">
        <v>265</v>
      </c>
      <c r="Y793" t="s">
        <v>264</v>
      </c>
      <c r="AA793" t="s">
        <v>265</v>
      </c>
      <c r="AB793" t="s">
        <v>265</v>
      </c>
      <c r="AC793" t="s">
        <v>265</v>
      </c>
      <c r="AE793" t="str">
        <f t="shared" si="24"/>
        <v>Nemanja Bjelica</v>
      </c>
      <c r="AF793" t="str">
        <f t="shared" si="25"/>
        <v>Nemanja Bjelica</v>
      </c>
      <c r="AG793" s="4">
        <f>INDEX(PlayerInfo!B:B,MATCH($AE793,PlayerInfo!$A:$A,0))</f>
        <v>32272</v>
      </c>
      <c r="AH793" t="str">
        <f>INDEX(PlayerInfo!C:C,MATCH($AE793,PlayerInfo!$A:$A,0))</f>
        <v>Belgrade, Serbia</v>
      </c>
      <c r="AI793" t="str">
        <f>INDEX(PlayerInfo!D:D,MATCH($AE793,PlayerInfo!$A:$A,0))</f>
        <v>6'9</v>
      </c>
      <c r="AJ793">
        <f>INDEX(PlayerInfo!E:E,MATCH($AE793,PlayerInfo!$A:$A,0))</f>
        <v>234</v>
      </c>
      <c r="AK793" t="str">
        <f>INDEX(PlayerInfo!F:F,MATCH($AE793,PlayerInfo!$A:$A,0))</f>
        <v>-</v>
      </c>
      <c r="AL793" t="str">
        <f>INDEX(PlayerInfo!G:G,MATCH($AE793,PlayerInfo!$A:$A,0))</f>
        <v>Rd 2, Pk 35 - WAS</v>
      </c>
    </row>
    <row r="794" spans="1:38" x14ac:dyDescent="0.25">
      <c r="A794" t="s">
        <v>76</v>
      </c>
      <c r="B794" t="s">
        <v>158</v>
      </c>
      <c r="C794" t="s">
        <v>203</v>
      </c>
      <c r="D794" t="s">
        <v>232</v>
      </c>
      <c r="E794" t="s">
        <v>250</v>
      </c>
      <c r="F794" t="s">
        <v>268</v>
      </c>
      <c r="G794" t="s">
        <v>286</v>
      </c>
      <c r="H794" t="s">
        <v>296</v>
      </c>
      <c r="I794" t="s">
        <v>300</v>
      </c>
      <c r="J794" t="s">
        <v>266</v>
      </c>
      <c r="K794" t="s">
        <v>332</v>
      </c>
      <c r="L794" t="s">
        <v>270</v>
      </c>
      <c r="M794" t="s">
        <v>265</v>
      </c>
      <c r="N794" t="s">
        <v>264</v>
      </c>
      <c r="O794" t="s">
        <v>356</v>
      </c>
      <c r="P794" t="s">
        <v>270</v>
      </c>
      <c r="Q794" t="s">
        <v>270</v>
      </c>
      <c r="R794" t="s">
        <v>265</v>
      </c>
      <c r="S794" t="s">
        <v>265</v>
      </c>
      <c r="T794" t="s">
        <v>265</v>
      </c>
      <c r="U794" t="s">
        <v>264</v>
      </c>
      <c r="V794" t="s">
        <v>264</v>
      </c>
      <c r="W794" t="s">
        <v>264</v>
      </c>
      <c r="X794" t="s">
        <v>264</v>
      </c>
      <c r="Y794" t="s">
        <v>265</v>
      </c>
      <c r="AA794" t="s">
        <v>265</v>
      </c>
      <c r="AB794" t="s">
        <v>263</v>
      </c>
      <c r="AC794" t="s">
        <v>264</v>
      </c>
      <c r="AE794" t="str">
        <f t="shared" si="24"/>
        <v>Juan Toscano-Anderson</v>
      </c>
      <c r="AF794" t="str">
        <f t="shared" si="25"/>
        <v>Juan Toscano-Anderson</v>
      </c>
      <c r="AG794" s="4">
        <f>INDEX(PlayerInfo!B:B,MATCH($AE794,PlayerInfo!$A:$A,0))</f>
        <v>34069</v>
      </c>
      <c r="AH794" t="str">
        <f>INDEX(PlayerInfo!C:C,MATCH($AE794,PlayerInfo!$A:$A,0))</f>
        <v>Oakland, CA</v>
      </c>
      <c r="AI794" t="str">
        <f>INDEX(PlayerInfo!D:D,MATCH($AE794,PlayerInfo!$A:$A,0))</f>
        <v>6'6</v>
      </c>
      <c r="AJ794">
        <f>INDEX(PlayerInfo!E:E,MATCH($AE794,PlayerInfo!$A:$A,0))</f>
        <v>209</v>
      </c>
      <c r="AK794" t="str">
        <f>INDEX(PlayerInfo!F:F,MATCH($AE794,PlayerInfo!$A:$A,0))</f>
        <v>Marquette</v>
      </c>
      <c r="AL794" t="str">
        <f>INDEX(PlayerInfo!G:G,MATCH($AE794,PlayerInfo!$A:$A,0))</f>
        <v>Undrafted</v>
      </c>
    </row>
    <row r="795" spans="1:38" x14ac:dyDescent="0.25">
      <c r="A795" t="s">
        <v>76</v>
      </c>
      <c r="B795" t="s">
        <v>158</v>
      </c>
      <c r="C795" t="s">
        <v>203</v>
      </c>
      <c r="D795" t="s">
        <v>233</v>
      </c>
      <c r="E795" t="s">
        <v>251</v>
      </c>
      <c r="F795" t="s">
        <v>269</v>
      </c>
      <c r="G795" t="s">
        <v>287</v>
      </c>
      <c r="H795" t="s">
        <v>295</v>
      </c>
      <c r="I795" t="s">
        <v>299</v>
      </c>
      <c r="J795" t="s">
        <v>265</v>
      </c>
      <c r="K795" t="s">
        <v>303</v>
      </c>
      <c r="L795" t="s">
        <v>265</v>
      </c>
      <c r="M795" t="s">
        <v>265</v>
      </c>
      <c r="N795" t="s">
        <v>265</v>
      </c>
      <c r="O795" t="s">
        <v>357</v>
      </c>
      <c r="P795" t="s">
        <v>265</v>
      </c>
      <c r="Q795" t="s">
        <v>265</v>
      </c>
      <c r="R795" t="s">
        <v>265</v>
      </c>
      <c r="S795" t="s">
        <v>265</v>
      </c>
      <c r="T795" t="s">
        <v>265</v>
      </c>
      <c r="U795" t="s">
        <v>265</v>
      </c>
      <c r="V795" t="s">
        <v>265</v>
      </c>
      <c r="W795" t="s">
        <v>264</v>
      </c>
      <c r="X795" t="s">
        <v>265</v>
      </c>
      <c r="Y795" t="s">
        <v>265</v>
      </c>
      <c r="AA795" t="s">
        <v>265</v>
      </c>
      <c r="AB795" t="s">
        <v>370</v>
      </c>
      <c r="AC795" t="s">
        <v>264</v>
      </c>
      <c r="AE795" t="str">
        <f t="shared" si="24"/>
        <v>Quinndary Weatherspoon</v>
      </c>
      <c r="AF795" t="str">
        <f t="shared" si="25"/>
        <v>Quinndary Weatherspoon</v>
      </c>
      <c r="AG795" s="4">
        <f>INDEX(PlayerInfo!B:B,MATCH($AE795,PlayerInfo!$A:$A,0))</f>
        <v>35318</v>
      </c>
      <c r="AH795" t="str">
        <f>INDEX(PlayerInfo!C:C,MATCH($AE795,PlayerInfo!$A:$A,0))</f>
        <v>Canton, Mississippi</v>
      </c>
      <c r="AI795" t="str">
        <f>INDEX(PlayerInfo!D:D,MATCH($AE795,PlayerInfo!$A:$A,0))</f>
        <v>6'3</v>
      </c>
      <c r="AJ795">
        <f>INDEX(PlayerInfo!E:E,MATCH($AE795,PlayerInfo!$A:$A,0))</f>
        <v>205</v>
      </c>
      <c r="AK795" t="str">
        <f>INDEX(PlayerInfo!F:F,MATCH($AE795,PlayerInfo!$A:$A,0))</f>
        <v>Mississippi State</v>
      </c>
      <c r="AL795" t="str">
        <f>INDEX(PlayerInfo!G:G,MATCH($AE795,PlayerInfo!$A:$A,0))</f>
        <v>Rd 2, Pk 49 - SAS</v>
      </c>
    </row>
    <row r="796" spans="1:38" x14ac:dyDescent="0.25">
      <c r="A796" t="s">
        <v>76</v>
      </c>
      <c r="B796" t="s">
        <v>158</v>
      </c>
      <c r="C796" t="s">
        <v>203</v>
      </c>
      <c r="D796" t="s">
        <v>234</v>
      </c>
      <c r="E796" t="s">
        <v>252</v>
      </c>
      <c r="F796" t="s">
        <v>270</v>
      </c>
      <c r="G796" t="s">
        <v>288</v>
      </c>
      <c r="H796" t="s">
        <v>295</v>
      </c>
      <c r="I796" t="s">
        <v>299</v>
      </c>
      <c r="J796" t="s">
        <v>265</v>
      </c>
      <c r="K796" t="s">
        <v>265</v>
      </c>
      <c r="L796" t="s">
        <v>265</v>
      </c>
      <c r="M796" t="s">
        <v>265</v>
      </c>
      <c r="N796" t="s">
        <v>265</v>
      </c>
      <c r="O796" t="s">
        <v>358</v>
      </c>
      <c r="P796" t="s">
        <v>265</v>
      </c>
      <c r="Q796" t="s">
        <v>265</v>
      </c>
      <c r="R796" t="s">
        <v>265</v>
      </c>
      <c r="S796" t="s">
        <v>265</v>
      </c>
      <c r="T796" t="s">
        <v>265</v>
      </c>
      <c r="U796" t="s">
        <v>265</v>
      </c>
      <c r="V796" t="s">
        <v>265</v>
      </c>
      <c r="W796" t="s">
        <v>265</v>
      </c>
      <c r="X796" t="s">
        <v>265</v>
      </c>
      <c r="Y796" t="s">
        <v>265</v>
      </c>
      <c r="AA796" t="s">
        <v>265</v>
      </c>
      <c r="AB796" t="s">
        <v>265</v>
      </c>
      <c r="AC796" t="s">
        <v>265</v>
      </c>
      <c r="AE796" t="str">
        <f t="shared" si="24"/>
        <v>Chris Chiozza</v>
      </c>
      <c r="AF796" t="str">
        <f t="shared" si="25"/>
        <v>Chris Chiozza</v>
      </c>
      <c r="AG796" s="4">
        <f>INDEX(PlayerInfo!B:B,MATCH($AE796,PlayerInfo!$A:$A,0))</f>
        <v>35024</v>
      </c>
      <c r="AH796" t="str">
        <f>INDEX(PlayerInfo!C:C,MATCH($AE796,PlayerInfo!$A:$A,0))</f>
        <v>Memphis, TN</v>
      </c>
      <c r="AI796" t="str">
        <f>INDEX(PlayerInfo!D:D,MATCH($AE796,PlayerInfo!$A:$A,0))</f>
        <v>5'11</v>
      </c>
      <c r="AJ796">
        <f>INDEX(PlayerInfo!E:E,MATCH($AE796,PlayerInfo!$A:$A,0))</f>
        <v>175</v>
      </c>
      <c r="AK796" t="str">
        <f>INDEX(PlayerInfo!F:F,MATCH($AE796,PlayerInfo!$A:$A,0))</f>
        <v>Florida</v>
      </c>
      <c r="AL796" t="str">
        <f>INDEX(PlayerInfo!G:G,MATCH($AE796,PlayerInfo!$A:$A,0))</f>
        <v>Undrafted</v>
      </c>
    </row>
    <row r="797" spans="1:38" x14ac:dyDescent="0.25">
      <c r="A797" t="s">
        <v>76</v>
      </c>
      <c r="B797" t="s">
        <v>158</v>
      </c>
      <c r="C797" t="s">
        <v>203</v>
      </c>
      <c r="D797" t="s">
        <v>236</v>
      </c>
      <c r="E797" t="s">
        <v>254</v>
      </c>
      <c r="F797" t="s">
        <v>272</v>
      </c>
      <c r="G797" t="s">
        <v>290</v>
      </c>
      <c r="H797" t="s">
        <v>297</v>
      </c>
      <c r="I797" t="s">
        <v>301</v>
      </c>
      <c r="J797" t="s">
        <v>265</v>
      </c>
      <c r="K797" t="s">
        <v>265</v>
      </c>
      <c r="L797" t="s">
        <v>265</v>
      </c>
      <c r="M797" t="s">
        <v>265</v>
      </c>
      <c r="N797" t="s">
        <v>265</v>
      </c>
      <c r="O797" t="s">
        <v>360</v>
      </c>
      <c r="P797" t="s">
        <v>265</v>
      </c>
      <c r="Q797" t="s">
        <v>265</v>
      </c>
      <c r="R797" t="s">
        <v>265</v>
      </c>
      <c r="S797" t="s">
        <v>265</v>
      </c>
      <c r="T797" t="s">
        <v>265</v>
      </c>
      <c r="U797" t="s">
        <v>265</v>
      </c>
      <c r="V797" t="s">
        <v>265</v>
      </c>
      <c r="W797" t="s">
        <v>265</v>
      </c>
      <c r="X797" t="s">
        <v>265</v>
      </c>
      <c r="Y797" t="s">
        <v>265</v>
      </c>
      <c r="AA797" t="s">
        <v>265</v>
      </c>
      <c r="AB797" t="s">
        <v>265</v>
      </c>
      <c r="AC797" t="s">
        <v>265</v>
      </c>
      <c r="AE797" t="str">
        <f t="shared" si="24"/>
        <v>Andre Iguodala</v>
      </c>
      <c r="AF797" t="str">
        <f t="shared" si="25"/>
        <v>Andre Iguodala</v>
      </c>
      <c r="AG797" s="4">
        <f>INDEX(PlayerInfo!B:B,MATCH($AE797,PlayerInfo!$A:$A,0))</f>
        <v>30709</v>
      </c>
      <c r="AH797" t="str">
        <f>INDEX(PlayerInfo!C:C,MATCH($AE797,PlayerInfo!$A:$A,0))</f>
        <v>Springfield, IL</v>
      </c>
      <c r="AI797" t="str">
        <f>INDEX(PlayerInfo!D:D,MATCH($AE797,PlayerInfo!$A:$A,0))</f>
        <v>6'6</v>
      </c>
      <c r="AJ797">
        <f>INDEX(PlayerInfo!E:E,MATCH($AE797,PlayerInfo!$A:$A,0))</f>
        <v>215</v>
      </c>
      <c r="AK797" t="str">
        <f>INDEX(PlayerInfo!F:F,MATCH($AE797,PlayerInfo!$A:$A,0))</f>
        <v>Arizona</v>
      </c>
      <c r="AL797" t="str">
        <f>INDEX(PlayerInfo!G:G,MATCH($AE797,PlayerInfo!$A:$A,0))</f>
        <v>Rd 1, Pk 9 - PHI</v>
      </c>
    </row>
    <row r="798" spans="1:38" x14ac:dyDescent="0.25">
      <c r="A798" t="s">
        <v>76</v>
      </c>
      <c r="B798" t="s">
        <v>158</v>
      </c>
      <c r="C798" t="s">
        <v>203</v>
      </c>
      <c r="D798" t="s">
        <v>223</v>
      </c>
      <c r="E798" t="s">
        <v>241</v>
      </c>
      <c r="F798" t="s">
        <v>259</v>
      </c>
      <c r="G798" t="s">
        <v>277</v>
      </c>
      <c r="H798" t="s">
        <v>295</v>
      </c>
      <c r="I798" t="s">
        <v>299</v>
      </c>
      <c r="J798" t="s">
        <v>265</v>
      </c>
      <c r="K798" t="s">
        <v>265</v>
      </c>
      <c r="L798" t="s">
        <v>265</v>
      </c>
      <c r="M798" t="s">
        <v>265</v>
      </c>
      <c r="N798" t="s">
        <v>265</v>
      </c>
      <c r="O798" t="s">
        <v>347</v>
      </c>
      <c r="P798" t="s">
        <v>265</v>
      </c>
      <c r="Q798" t="s">
        <v>265</v>
      </c>
      <c r="R798" t="s">
        <v>265</v>
      </c>
      <c r="S798" t="s">
        <v>265</v>
      </c>
      <c r="T798" t="s">
        <v>265</v>
      </c>
      <c r="U798" t="s">
        <v>265</v>
      </c>
      <c r="V798" t="s">
        <v>265</v>
      </c>
      <c r="W798" t="s">
        <v>265</v>
      </c>
      <c r="X798" t="s">
        <v>265</v>
      </c>
      <c r="Y798" t="s">
        <v>265</v>
      </c>
      <c r="AA798" t="s">
        <v>265</v>
      </c>
      <c r="AB798" t="s">
        <v>265</v>
      </c>
      <c r="AC798" t="s">
        <v>265</v>
      </c>
      <c r="AE798" t="str">
        <f t="shared" si="24"/>
        <v>Moses Moody</v>
      </c>
      <c r="AF798" t="str">
        <f t="shared" si="25"/>
        <v>Moses Moody</v>
      </c>
      <c r="AG798" s="4">
        <f>INDEX(PlayerInfo!B:B,MATCH($AE798,PlayerInfo!$A:$A,0))</f>
        <v>37407</v>
      </c>
      <c r="AH798" t="str">
        <f>INDEX(PlayerInfo!C:C,MATCH($AE798,PlayerInfo!$A:$A,0))</f>
        <v>Little Rock, AK</v>
      </c>
      <c r="AI798" t="str">
        <f>INDEX(PlayerInfo!D:D,MATCH($AE798,PlayerInfo!$A:$A,0))</f>
        <v>6'5</v>
      </c>
      <c r="AJ798">
        <f>INDEX(PlayerInfo!E:E,MATCH($AE798,PlayerInfo!$A:$A,0))</f>
        <v>211</v>
      </c>
      <c r="AK798" t="str">
        <f>INDEX(PlayerInfo!F:F,MATCH($AE798,PlayerInfo!$A:$A,0))</f>
        <v>Arkansas</v>
      </c>
      <c r="AL798" t="str">
        <f>INDEX(PlayerInfo!G:G,MATCH($AE798,PlayerInfo!$A:$A,0))</f>
        <v>Rd 1, Pk 14 - GSW</v>
      </c>
    </row>
    <row r="799" spans="1:38" x14ac:dyDescent="0.25">
      <c r="A799" t="s">
        <v>76</v>
      </c>
      <c r="B799" t="s">
        <v>158</v>
      </c>
      <c r="C799" t="s">
        <v>203</v>
      </c>
      <c r="D799" t="s">
        <v>226</v>
      </c>
      <c r="E799" t="s">
        <v>244</v>
      </c>
      <c r="F799" t="s">
        <v>262</v>
      </c>
      <c r="G799" t="s">
        <v>280</v>
      </c>
      <c r="H799" t="s">
        <v>295</v>
      </c>
      <c r="I799" t="s">
        <v>299</v>
      </c>
      <c r="J799" t="s">
        <v>265</v>
      </c>
      <c r="K799" t="s">
        <v>265</v>
      </c>
      <c r="L799" t="s">
        <v>265</v>
      </c>
      <c r="M799" t="s">
        <v>265</v>
      </c>
      <c r="N799" t="s">
        <v>265</v>
      </c>
      <c r="O799" t="s">
        <v>350</v>
      </c>
      <c r="P799" t="s">
        <v>265</v>
      </c>
      <c r="Q799" t="s">
        <v>265</v>
      </c>
      <c r="R799" t="s">
        <v>265</v>
      </c>
      <c r="S799" t="s">
        <v>265</v>
      </c>
      <c r="T799" t="s">
        <v>265</v>
      </c>
      <c r="U799" t="s">
        <v>265</v>
      </c>
      <c r="V799" t="s">
        <v>265</v>
      </c>
      <c r="W799" t="s">
        <v>265</v>
      </c>
      <c r="X799" t="s">
        <v>265</v>
      </c>
      <c r="Y799" t="s">
        <v>265</v>
      </c>
      <c r="AA799" t="s">
        <v>265</v>
      </c>
      <c r="AB799" t="s">
        <v>265</v>
      </c>
      <c r="AC799" t="s">
        <v>265</v>
      </c>
      <c r="AE799" t="str">
        <f t="shared" si="24"/>
        <v>Klay Thompson</v>
      </c>
      <c r="AF799" t="str">
        <f t="shared" si="25"/>
        <v>Klay Thompson</v>
      </c>
      <c r="AG799" s="4">
        <f>INDEX(PlayerInfo!B:B,MATCH($AE799,PlayerInfo!$A:$A,0))</f>
        <v>32912</v>
      </c>
      <c r="AH799" t="str">
        <f>INDEX(PlayerInfo!C:C,MATCH($AE799,PlayerInfo!$A:$A,0))</f>
        <v>Los Angeles, CA</v>
      </c>
      <c r="AI799" t="str">
        <f>INDEX(PlayerInfo!D:D,MATCH($AE799,PlayerInfo!$A:$A,0))</f>
        <v>6'6</v>
      </c>
      <c r="AJ799">
        <f>INDEX(PlayerInfo!E:E,MATCH($AE799,PlayerInfo!$A:$A,0))</f>
        <v>220</v>
      </c>
      <c r="AK799" t="str">
        <f>INDEX(PlayerInfo!F:F,MATCH($AE799,PlayerInfo!$A:$A,0))</f>
        <v>Washington State</v>
      </c>
      <c r="AL799" t="str">
        <f>INDEX(PlayerInfo!G:G,MATCH($AE799,PlayerInfo!$A:$A,0))</f>
        <v>Rd 1, Pk 11 - GSW</v>
      </c>
    </row>
    <row r="800" spans="1:38" x14ac:dyDescent="0.25">
      <c r="A800" t="s">
        <v>76</v>
      </c>
      <c r="B800" t="s">
        <v>158</v>
      </c>
      <c r="C800" t="s">
        <v>203</v>
      </c>
      <c r="D800" t="s">
        <v>239</v>
      </c>
      <c r="E800" t="s">
        <v>257</v>
      </c>
      <c r="F800" t="s">
        <v>275</v>
      </c>
      <c r="G800" t="s">
        <v>293</v>
      </c>
      <c r="H800" t="s">
        <v>298</v>
      </c>
      <c r="I800" t="s">
        <v>302</v>
      </c>
      <c r="J800" t="s">
        <v>265</v>
      </c>
      <c r="K800" t="s">
        <v>265</v>
      </c>
      <c r="L800" t="s">
        <v>265</v>
      </c>
      <c r="M800" t="s">
        <v>265</v>
      </c>
      <c r="N800" t="s">
        <v>265</v>
      </c>
      <c r="O800" t="s">
        <v>363</v>
      </c>
      <c r="P800" t="s">
        <v>265</v>
      </c>
      <c r="Q800" t="s">
        <v>265</v>
      </c>
      <c r="R800" t="s">
        <v>265</v>
      </c>
      <c r="S800" t="s">
        <v>265</v>
      </c>
      <c r="T800" t="s">
        <v>265</v>
      </c>
      <c r="U800" t="s">
        <v>265</v>
      </c>
      <c r="V800" t="s">
        <v>265</v>
      </c>
      <c r="W800" t="s">
        <v>265</v>
      </c>
      <c r="X800" t="s">
        <v>265</v>
      </c>
      <c r="Y800" t="s">
        <v>265</v>
      </c>
      <c r="AA800" t="s">
        <v>265</v>
      </c>
      <c r="AB800" t="s">
        <v>265</v>
      </c>
      <c r="AC800" t="s">
        <v>265</v>
      </c>
      <c r="AE800" t="str">
        <f t="shared" si="24"/>
        <v>James Wiseman</v>
      </c>
      <c r="AF800" t="str">
        <f t="shared" si="25"/>
        <v>James Wiseman</v>
      </c>
      <c r="AG800" s="4">
        <f>INDEX(PlayerInfo!B:B,MATCH($AE800,PlayerInfo!$A:$A,0))</f>
        <v>36981</v>
      </c>
      <c r="AH800" t="str">
        <f>INDEX(PlayerInfo!C:C,MATCH($AE800,PlayerInfo!$A:$A,0))</f>
        <v>Nashville, TN</v>
      </c>
      <c r="AI800" t="str">
        <f>INDEX(PlayerInfo!D:D,MATCH($AE800,PlayerInfo!$A:$A,0))</f>
        <v>7'0</v>
      </c>
      <c r="AJ800">
        <f>INDEX(PlayerInfo!E:E,MATCH($AE800,PlayerInfo!$A:$A,0))</f>
        <v>240</v>
      </c>
      <c r="AK800" t="str">
        <f>INDEX(PlayerInfo!F:F,MATCH($AE800,PlayerInfo!$A:$A,0))</f>
        <v>Memphis</v>
      </c>
      <c r="AL800" t="str">
        <f>INDEX(PlayerInfo!G:G,MATCH($AE800,PlayerInfo!$A:$A,0))</f>
        <v>Rd 1, Pk 2 - GSW</v>
      </c>
    </row>
    <row r="801" spans="1:38" x14ac:dyDescent="0.25">
      <c r="A801" t="s">
        <v>77</v>
      </c>
      <c r="B801" t="s">
        <v>159</v>
      </c>
      <c r="C801" t="s">
        <v>198</v>
      </c>
      <c r="D801" t="s">
        <v>238</v>
      </c>
      <c r="E801" t="s">
        <v>256</v>
      </c>
      <c r="F801" t="s">
        <v>274</v>
      </c>
      <c r="G801" t="s">
        <v>292</v>
      </c>
      <c r="H801" t="s">
        <v>296</v>
      </c>
      <c r="I801" t="s">
        <v>300</v>
      </c>
      <c r="J801" t="s">
        <v>324</v>
      </c>
      <c r="K801" t="s">
        <v>325</v>
      </c>
      <c r="L801" t="s">
        <v>311</v>
      </c>
      <c r="M801" t="s">
        <v>272</v>
      </c>
      <c r="N801" t="s">
        <v>303</v>
      </c>
      <c r="O801" t="s">
        <v>362</v>
      </c>
      <c r="P801" t="s">
        <v>263</v>
      </c>
      <c r="Q801" t="s">
        <v>317</v>
      </c>
      <c r="R801" t="s">
        <v>259</v>
      </c>
      <c r="S801" t="s">
        <v>325</v>
      </c>
      <c r="T801" t="s">
        <v>265</v>
      </c>
      <c r="U801" t="s">
        <v>265</v>
      </c>
      <c r="V801" t="s">
        <v>259</v>
      </c>
      <c r="W801" t="s">
        <v>264</v>
      </c>
      <c r="X801" t="s">
        <v>270</v>
      </c>
      <c r="Y801" t="s">
        <v>263</v>
      </c>
      <c r="AA801" t="s">
        <v>265</v>
      </c>
      <c r="AB801" t="s">
        <v>259</v>
      </c>
      <c r="AC801" t="s">
        <v>264</v>
      </c>
      <c r="AD801" t="s">
        <v>396</v>
      </c>
      <c r="AE801" t="str">
        <f t="shared" si="24"/>
        <v>Andrew Wiggins</v>
      </c>
      <c r="AF801" t="str">
        <f t="shared" si="25"/>
        <v>Andrew Wiggins</v>
      </c>
      <c r="AG801" s="4">
        <f>INDEX(PlayerInfo!B:B,MATCH($AE801,PlayerInfo!$A:$A,0))</f>
        <v>34753</v>
      </c>
      <c r="AH801" t="str">
        <f>INDEX(PlayerInfo!C:C,MATCH($AE801,PlayerInfo!$A:$A,0))</f>
        <v>Toronto, ON</v>
      </c>
      <c r="AI801" t="str">
        <f>INDEX(PlayerInfo!D:D,MATCH($AE801,PlayerInfo!$A:$A,0))</f>
        <v>6'7</v>
      </c>
      <c r="AJ801">
        <f>INDEX(PlayerInfo!E:E,MATCH($AE801,PlayerInfo!$A:$A,0))</f>
        <v>197</v>
      </c>
      <c r="AK801" t="str">
        <f>INDEX(PlayerInfo!F:F,MATCH($AE801,PlayerInfo!$A:$A,0))</f>
        <v>Kansas</v>
      </c>
      <c r="AL801" t="str">
        <f>INDEX(PlayerInfo!G:G,MATCH($AE801,PlayerInfo!$A:$A,0))</f>
        <v>Rd 1, Pk 1 - CLE</v>
      </c>
    </row>
    <row r="802" spans="1:38" x14ac:dyDescent="0.25">
      <c r="A802" t="s">
        <v>77</v>
      </c>
      <c r="B802" t="s">
        <v>159</v>
      </c>
      <c r="C802" t="s">
        <v>198</v>
      </c>
      <c r="D802" t="s">
        <v>237</v>
      </c>
      <c r="E802" t="s">
        <v>255</v>
      </c>
      <c r="F802" t="s">
        <v>273</v>
      </c>
      <c r="G802" t="s">
        <v>291</v>
      </c>
      <c r="H802" t="s">
        <v>296</v>
      </c>
      <c r="I802" t="s">
        <v>300</v>
      </c>
      <c r="J802" t="s">
        <v>318</v>
      </c>
      <c r="K802" t="s">
        <v>327</v>
      </c>
      <c r="L802" t="s">
        <v>316</v>
      </c>
      <c r="M802" t="s">
        <v>272</v>
      </c>
      <c r="N802" t="s">
        <v>305</v>
      </c>
      <c r="O802" t="s">
        <v>361</v>
      </c>
      <c r="P802" t="s">
        <v>265</v>
      </c>
      <c r="Q802" t="s">
        <v>265</v>
      </c>
      <c r="R802" t="s">
        <v>270</v>
      </c>
      <c r="S802" t="s">
        <v>259</v>
      </c>
      <c r="T802" t="s">
        <v>270</v>
      </c>
      <c r="U802" t="s">
        <v>261</v>
      </c>
      <c r="V802" t="s">
        <v>266</v>
      </c>
      <c r="W802" t="s">
        <v>265</v>
      </c>
      <c r="X802" t="s">
        <v>263</v>
      </c>
      <c r="Y802" t="s">
        <v>265</v>
      </c>
      <c r="AA802" t="s">
        <v>265</v>
      </c>
      <c r="AB802" t="s">
        <v>325</v>
      </c>
      <c r="AC802" t="s">
        <v>264</v>
      </c>
      <c r="AD802" t="s">
        <v>397</v>
      </c>
      <c r="AE802" t="str">
        <f t="shared" si="24"/>
        <v>Otto Porter Jr</v>
      </c>
      <c r="AF802" t="str">
        <f t="shared" si="25"/>
        <v>Otto Porter Jr</v>
      </c>
      <c r="AG802" s="4">
        <f>INDEX(PlayerInfo!B:B,MATCH($AE802,PlayerInfo!$A:$A,0))</f>
        <v>34123</v>
      </c>
      <c r="AH802" t="str">
        <f>INDEX(PlayerInfo!C:C,MATCH($AE802,PlayerInfo!$A:$A,0))</f>
        <v>St. Louis, MO</v>
      </c>
      <c r="AI802" t="str">
        <f>INDEX(PlayerInfo!D:D,MATCH($AE802,PlayerInfo!$A:$A,0))</f>
        <v>6'8</v>
      </c>
      <c r="AJ802">
        <f>INDEX(PlayerInfo!E:E,MATCH($AE802,PlayerInfo!$A:$A,0))</f>
        <v>200</v>
      </c>
      <c r="AK802" t="str">
        <f>INDEX(PlayerInfo!F:F,MATCH($AE802,PlayerInfo!$A:$A,0))</f>
        <v>Georgetown</v>
      </c>
      <c r="AL802" t="str">
        <f>INDEX(PlayerInfo!G:G,MATCH($AE802,PlayerInfo!$A:$A,0))</f>
        <v>Rd 1, Pk 3 - WAS</v>
      </c>
    </row>
    <row r="803" spans="1:38" x14ac:dyDescent="0.25">
      <c r="A803" t="s">
        <v>77</v>
      </c>
      <c r="B803" t="s">
        <v>159</v>
      </c>
      <c r="C803" t="s">
        <v>198</v>
      </c>
      <c r="D803" t="s">
        <v>225</v>
      </c>
      <c r="E803" t="s">
        <v>243</v>
      </c>
      <c r="F803" t="s">
        <v>261</v>
      </c>
      <c r="G803" t="s">
        <v>279</v>
      </c>
      <c r="H803" t="s">
        <v>296</v>
      </c>
      <c r="I803" t="s">
        <v>300</v>
      </c>
      <c r="J803" t="s">
        <v>271</v>
      </c>
      <c r="K803" t="s">
        <v>343</v>
      </c>
      <c r="L803" t="s">
        <v>266</v>
      </c>
      <c r="M803" t="s">
        <v>259</v>
      </c>
      <c r="N803" t="s">
        <v>317</v>
      </c>
      <c r="O803" t="s">
        <v>349</v>
      </c>
      <c r="P803" t="s">
        <v>265</v>
      </c>
      <c r="Q803" t="s">
        <v>265</v>
      </c>
      <c r="R803" t="s">
        <v>265</v>
      </c>
      <c r="S803" t="s">
        <v>265</v>
      </c>
      <c r="T803" t="s">
        <v>270</v>
      </c>
      <c r="U803" t="s">
        <v>261</v>
      </c>
      <c r="V803" t="s">
        <v>325</v>
      </c>
      <c r="W803" t="s">
        <v>325</v>
      </c>
      <c r="X803" t="s">
        <v>264</v>
      </c>
      <c r="Y803" t="s">
        <v>264</v>
      </c>
      <c r="AA803" t="s">
        <v>265</v>
      </c>
      <c r="AB803" t="s">
        <v>377</v>
      </c>
      <c r="AC803" t="s">
        <v>265</v>
      </c>
      <c r="AD803" t="s">
        <v>298</v>
      </c>
      <c r="AE803" t="str">
        <f t="shared" si="24"/>
        <v>Kevon Looney</v>
      </c>
      <c r="AF803" t="str">
        <f t="shared" si="25"/>
        <v>Kevon Looney</v>
      </c>
      <c r="AG803" s="4">
        <f>INDEX(PlayerInfo!B:B,MATCH($AE803,PlayerInfo!$A:$A,0))</f>
        <v>35101</v>
      </c>
      <c r="AH803" t="str">
        <f>INDEX(PlayerInfo!C:C,MATCH($AE803,PlayerInfo!$A:$A,0))</f>
        <v>Milwaukee, WI</v>
      </c>
      <c r="AI803" t="str">
        <f>INDEX(PlayerInfo!D:D,MATCH($AE803,PlayerInfo!$A:$A,0))</f>
        <v>6'9</v>
      </c>
      <c r="AJ803">
        <f>INDEX(PlayerInfo!E:E,MATCH($AE803,PlayerInfo!$A:$A,0))</f>
        <v>222</v>
      </c>
      <c r="AK803" t="str">
        <f>INDEX(PlayerInfo!F:F,MATCH($AE803,PlayerInfo!$A:$A,0))</f>
        <v>UCLA</v>
      </c>
      <c r="AL803" t="str">
        <f>INDEX(PlayerInfo!G:G,MATCH($AE803,PlayerInfo!$A:$A,0))</f>
        <v>Rd 1, Pk 30 - GSW</v>
      </c>
    </row>
    <row r="804" spans="1:38" x14ac:dyDescent="0.25">
      <c r="A804" t="s">
        <v>77</v>
      </c>
      <c r="B804" t="s">
        <v>159</v>
      </c>
      <c r="C804" t="s">
        <v>198</v>
      </c>
      <c r="D804" t="s">
        <v>229</v>
      </c>
      <c r="E804" t="s">
        <v>247</v>
      </c>
      <c r="F804" t="s">
        <v>265</v>
      </c>
      <c r="G804" t="s">
        <v>283</v>
      </c>
      <c r="H804" t="s">
        <v>295</v>
      </c>
      <c r="I804" t="s">
        <v>299</v>
      </c>
      <c r="J804" t="s">
        <v>306</v>
      </c>
      <c r="K804" t="s">
        <v>327</v>
      </c>
      <c r="L804" t="s">
        <v>310</v>
      </c>
      <c r="M804" t="s">
        <v>261</v>
      </c>
      <c r="N804" t="s">
        <v>327</v>
      </c>
      <c r="O804" t="s">
        <v>353</v>
      </c>
      <c r="P804" t="s">
        <v>265</v>
      </c>
      <c r="Q804" t="s">
        <v>264</v>
      </c>
      <c r="R804" t="s">
        <v>270</v>
      </c>
      <c r="S804" t="s">
        <v>261</v>
      </c>
      <c r="T804" t="s">
        <v>264</v>
      </c>
      <c r="U804" t="s">
        <v>263</v>
      </c>
      <c r="V804" t="s">
        <v>264</v>
      </c>
      <c r="W804" t="s">
        <v>270</v>
      </c>
      <c r="X804" t="s">
        <v>270</v>
      </c>
      <c r="Y804" t="s">
        <v>265</v>
      </c>
      <c r="AA804" t="s">
        <v>265</v>
      </c>
      <c r="AB804" t="s">
        <v>372</v>
      </c>
      <c r="AC804" t="s">
        <v>264</v>
      </c>
      <c r="AD804" t="s">
        <v>398</v>
      </c>
      <c r="AE804" t="str">
        <f t="shared" si="24"/>
        <v>Gary Payton Ii</v>
      </c>
      <c r="AF804" t="str">
        <f t="shared" si="25"/>
        <v>Gary Payton II</v>
      </c>
      <c r="AG804" s="4">
        <f>INDEX(PlayerInfo!B:B,MATCH($AE804,PlayerInfo!$A:$A,0))</f>
        <v>33939</v>
      </c>
      <c r="AH804" t="str">
        <f>INDEX(PlayerInfo!C:C,MATCH($AE804,PlayerInfo!$A:$A,0))</f>
        <v>Seattle, WA</v>
      </c>
      <c r="AI804" t="str">
        <f>INDEX(PlayerInfo!D:D,MATCH($AE804,PlayerInfo!$A:$A,0))</f>
        <v>6'3</v>
      </c>
      <c r="AJ804">
        <f>INDEX(PlayerInfo!E:E,MATCH($AE804,PlayerInfo!$A:$A,0))</f>
        <v>195</v>
      </c>
      <c r="AK804" t="str">
        <f>INDEX(PlayerInfo!F:F,MATCH($AE804,PlayerInfo!$A:$A,0))</f>
        <v>Salt Lake CC/Oregon State</v>
      </c>
      <c r="AL804" t="str">
        <f>INDEX(PlayerInfo!G:G,MATCH($AE804,PlayerInfo!$A:$A,0))</f>
        <v>Undrafted</v>
      </c>
    </row>
    <row r="805" spans="1:38" x14ac:dyDescent="0.25">
      <c r="A805" t="s">
        <v>77</v>
      </c>
      <c r="B805" t="s">
        <v>159</v>
      </c>
      <c r="C805" t="s">
        <v>198</v>
      </c>
      <c r="D805" t="s">
        <v>235</v>
      </c>
      <c r="E805" t="s">
        <v>253</v>
      </c>
      <c r="F805" t="s">
        <v>271</v>
      </c>
      <c r="G805" t="s">
        <v>289</v>
      </c>
      <c r="H805" t="s">
        <v>295</v>
      </c>
      <c r="I805" t="s">
        <v>299</v>
      </c>
      <c r="J805" t="s">
        <v>326</v>
      </c>
      <c r="K805" t="s">
        <v>309</v>
      </c>
      <c r="L805" t="s">
        <v>306</v>
      </c>
      <c r="M805" t="s">
        <v>266</v>
      </c>
      <c r="N805" t="s">
        <v>322</v>
      </c>
      <c r="O805" t="s">
        <v>359</v>
      </c>
      <c r="P805" t="s">
        <v>325</v>
      </c>
      <c r="Q805" t="s">
        <v>317</v>
      </c>
      <c r="R805" t="s">
        <v>325</v>
      </c>
      <c r="S805" t="s">
        <v>310</v>
      </c>
      <c r="T805" t="s">
        <v>265</v>
      </c>
      <c r="U805" t="s">
        <v>325</v>
      </c>
      <c r="V805" t="s">
        <v>272</v>
      </c>
      <c r="W805" t="s">
        <v>263</v>
      </c>
      <c r="X805" t="s">
        <v>265</v>
      </c>
      <c r="Y805" t="s">
        <v>263</v>
      </c>
      <c r="AA805" t="s">
        <v>264</v>
      </c>
      <c r="AB805" t="s">
        <v>259</v>
      </c>
      <c r="AC805" t="s">
        <v>264</v>
      </c>
      <c r="AD805" t="s">
        <v>399</v>
      </c>
      <c r="AE805" t="str">
        <f t="shared" si="24"/>
        <v>Stephen Curry</v>
      </c>
      <c r="AF805" t="str">
        <f t="shared" si="25"/>
        <v>Stephen Curry</v>
      </c>
      <c r="AG805" s="4">
        <f>INDEX(PlayerInfo!B:B,MATCH($AE805,PlayerInfo!$A:$A,0))</f>
        <v>32216</v>
      </c>
      <c r="AH805" t="str">
        <f>INDEX(PlayerInfo!C:C,MATCH($AE805,PlayerInfo!$A:$A,0))</f>
        <v>Akron, OH</v>
      </c>
      <c r="AI805" t="str">
        <f>INDEX(PlayerInfo!D:D,MATCH($AE805,PlayerInfo!$A:$A,0))</f>
        <v>6'2</v>
      </c>
      <c r="AJ805">
        <f>INDEX(PlayerInfo!E:E,MATCH($AE805,PlayerInfo!$A:$A,0))</f>
        <v>185</v>
      </c>
      <c r="AK805" t="str">
        <f>INDEX(PlayerInfo!F:F,MATCH($AE805,PlayerInfo!$A:$A,0))</f>
        <v>Davidson</v>
      </c>
      <c r="AL805" t="str">
        <f>INDEX(PlayerInfo!G:G,MATCH($AE805,PlayerInfo!$A:$A,0))</f>
        <v>Rd 1, Pk 7 - GSW</v>
      </c>
    </row>
    <row r="806" spans="1:38" x14ac:dyDescent="0.25">
      <c r="A806" t="s">
        <v>77</v>
      </c>
      <c r="B806" t="s">
        <v>159</v>
      </c>
      <c r="C806" t="s">
        <v>198</v>
      </c>
      <c r="D806" t="s">
        <v>227</v>
      </c>
      <c r="E806" t="s">
        <v>245</v>
      </c>
      <c r="F806" t="s">
        <v>263</v>
      </c>
      <c r="G806" t="s">
        <v>281</v>
      </c>
      <c r="H806" t="s">
        <v>295</v>
      </c>
      <c r="I806" t="s">
        <v>299</v>
      </c>
      <c r="J806" t="s">
        <v>312</v>
      </c>
      <c r="K806" t="s">
        <v>342</v>
      </c>
      <c r="L806" t="s">
        <v>327</v>
      </c>
      <c r="M806" t="s">
        <v>263</v>
      </c>
      <c r="N806" t="s">
        <v>325</v>
      </c>
      <c r="O806" t="s">
        <v>351</v>
      </c>
      <c r="P806" t="s">
        <v>263</v>
      </c>
      <c r="Q806" t="s">
        <v>259</v>
      </c>
      <c r="R806" t="s">
        <v>264</v>
      </c>
      <c r="S806" t="s">
        <v>270</v>
      </c>
      <c r="T806" t="s">
        <v>265</v>
      </c>
      <c r="U806" t="s">
        <v>270</v>
      </c>
      <c r="V806" t="s">
        <v>270</v>
      </c>
      <c r="W806" t="s">
        <v>263</v>
      </c>
      <c r="X806" t="s">
        <v>265</v>
      </c>
      <c r="Y806" t="s">
        <v>259</v>
      </c>
      <c r="AA806" t="s">
        <v>265</v>
      </c>
      <c r="AB806" t="s">
        <v>266</v>
      </c>
      <c r="AC806" t="s">
        <v>265</v>
      </c>
      <c r="AE806" t="str">
        <f t="shared" si="24"/>
        <v>Jordan Poole</v>
      </c>
      <c r="AF806" t="str">
        <f t="shared" si="25"/>
        <v>Jordan Poole</v>
      </c>
      <c r="AG806" s="4">
        <f>INDEX(PlayerInfo!B:B,MATCH($AE806,PlayerInfo!$A:$A,0))</f>
        <v>36330</v>
      </c>
      <c r="AH806" t="str">
        <f>INDEX(PlayerInfo!C:C,MATCH($AE806,PlayerInfo!$A:$A,0))</f>
        <v>Milwaukee, WI</v>
      </c>
      <c r="AI806" t="str">
        <f>INDEX(PlayerInfo!D:D,MATCH($AE806,PlayerInfo!$A:$A,0))</f>
        <v>6'4</v>
      </c>
      <c r="AJ806">
        <f>INDEX(PlayerInfo!E:E,MATCH($AE806,PlayerInfo!$A:$A,0))</f>
        <v>194</v>
      </c>
      <c r="AK806" t="str">
        <f>INDEX(PlayerInfo!F:F,MATCH($AE806,PlayerInfo!$A:$A,0))</f>
        <v>Michigan</v>
      </c>
      <c r="AL806" t="str">
        <f>INDEX(PlayerInfo!G:G,MATCH($AE806,PlayerInfo!$A:$A,0))</f>
        <v>Rd 1, Pk 28 - GSW</v>
      </c>
    </row>
    <row r="807" spans="1:38" x14ac:dyDescent="0.25">
      <c r="A807" t="s">
        <v>77</v>
      </c>
      <c r="B807" t="s">
        <v>159</v>
      </c>
      <c r="C807" t="s">
        <v>198</v>
      </c>
      <c r="D807" t="s">
        <v>230</v>
      </c>
      <c r="E807" t="s">
        <v>248</v>
      </c>
      <c r="F807" t="s">
        <v>266</v>
      </c>
      <c r="G807" t="s">
        <v>284</v>
      </c>
      <c r="H807" t="s">
        <v>296</v>
      </c>
      <c r="I807" t="s">
        <v>300</v>
      </c>
      <c r="J807" t="s">
        <v>310</v>
      </c>
      <c r="K807" t="s">
        <v>260</v>
      </c>
      <c r="L807" t="s">
        <v>259</v>
      </c>
      <c r="M807" t="s">
        <v>264</v>
      </c>
      <c r="N807" t="s">
        <v>264</v>
      </c>
      <c r="O807" t="s">
        <v>354</v>
      </c>
      <c r="P807" t="s">
        <v>270</v>
      </c>
      <c r="Q807" t="s">
        <v>270</v>
      </c>
      <c r="R807" t="s">
        <v>265</v>
      </c>
      <c r="S807" t="s">
        <v>265</v>
      </c>
      <c r="T807" t="s">
        <v>265</v>
      </c>
      <c r="U807" t="s">
        <v>259</v>
      </c>
      <c r="V807" t="s">
        <v>265</v>
      </c>
      <c r="W807" t="s">
        <v>264</v>
      </c>
      <c r="X807" t="s">
        <v>265</v>
      </c>
      <c r="Y807" t="s">
        <v>263</v>
      </c>
      <c r="AA807" t="s">
        <v>265</v>
      </c>
      <c r="AB807" t="s">
        <v>261</v>
      </c>
      <c r="AC807" t="s">
        <v>265</v>
      </c>
      <c r="AE807" t="str">
        <f t="shared" si="24"/>
        <v>Nemanja Bjelica</v>
      </c>
      <c r="AF807" t="str">
        <f t="shared" si="25"/>
        <v>Nemanja Bjelica</v>
      </c>
      <c r="AG807" s="4">
        <f>INDEX(PlayerInfo!B:B,MATCH($AE807,PlayerInfo!$A:$A,0))</f>
        <v>32272</v>
      </c>
      <c r="AH807" t="str">
        <f>INDEX(PlayerInfo!C:C,MATCH($AE807,PlayerInfo!$A:$A,0))</f>
        <v>Belgrade, Serbia</v>
      </c>
      <c r="AI807" t="str">
        <f>INDEX(PlayerInfo!D:D,MATCH($AE807,PlayerInfo!$A:$A,0))</f>
        <v>6'9</v>
      </c>
      <c r="AJ807">
        <f>INDEX(PlayerInfo!E:E,MATCH($AE807,PlayerInfo!$A:$A,0))</f>
        <v>234</v>
      </c>
      <c r="AK807" t="str">
        <f>INDEX(PlayerInfo!F:F,MATCH($AE807,PlayerInfo!$A:$A,0))</f>
        <v>-</v>
      </c>
      <c r="AL807" t="str">
        <f>INDEX(PlayerInfo!G:G,MATCH($AE807,PlayerInfo!$A:$A,0))</f>
        <v>Rd 2, Pk 35 - WAS</v>
      </c>
    </row>
    <row r="808" spans="1:38" x14ac:dyDescent="0.25">
      <c r="A808" t="s">
        <v>77</v>
      </c>
      <c r="B808" t="s">
        <v>159</v>
      </c>
      <c r="C808" t="s">
        <v>198</v>
      </c>
      <c r="D808" t="s">
        <v>231</v>
      </c>
      <c r="E808" t="s">
        <v>249</v>
      </c>
      <c r="F808" t="s">
        <v>267</v>
      </c>
      <c r="G808" t="s">
        <v>285</v>
      </c>
      <c r="H808" t="s">
        <v>296</v>
      </c>
      <c r="I808" t="s">
        <v>300</v>
      </c>
      <c r="J808" t="s">
        <v>325</v>
      </c>
      <c r="K808" t="s">
        <v>269</v>
      </c>
      <c r="L808" t="s">
        <v>270</v>
      </c>
      <c r="M808" t="s">
        <v>264</v>
      </c>
      <c r="N808" t="s">
        <v>270</v>
      </c>
      <c r="O808" t="s">
        <v>355</v>
      </c>
      <c r="P808" t="s">
        <v>265</v>
      </c>
      <c r="Q808" t="s">
        <v>265</v>
      </c>
      <c r="R808" t="s">
        <v>265</v>
      </c>
      <c r="S808" t="s">
        <v>265</v>
      </c>
      <c r="T808" t="s">
        <v>265</v>
      </c>
      <c r="U808" t="s">
        <v>264</v>
      </c>
      <c r="V808" t="s">
        <v>265</v>
      </c>
      <c r="W808" t="s">
        <v>259</v>
      </c>
      <c r="X808" t="s">
        <v>264</v>
      </c>
      <c r="Y808" t="s">
        <v>265</v>
      </c>
      <c r="AA808" t="s">
        <v>265</v>
      </c>
      <c r="AB808" t="s">
        <v>270</v>
      </c>
      <c r="AC808" t="s">
        <v>265</v>
      </c>
      <c r="AE808" t="str">
        <f t="shared" si="24"/>
        <v>Jonathan Kuminga</v>
      </c>
      <c r="AF808" t="str">
        <f t="shared" si="25"/>
        <v>Jonathan Kuminga</v>
      </c>
      <c r="AG808" s="4">
        <f>INDEX(PlayerInfo!B:B,MATCH($AE808,PlayerInfo!$A:$A,0))</f>
        <v>37535</v>
      </c>
      <c r="AH808" t="str">
        <f>INDEX(PlayerInfo!C:C,MATCH($AE808,PlayerInfo!$A:$A,0))</f>
        <v>Goma, DR Congo</v>
      </c>
      <c r="AI808" t="str">
        <f>INDEX(PlayerInfo!D:D,MATCH($AE808,PlayerInfo!$A:$A,0))</f>
        <v>6'7</v>
      </c>
      <c r="AJ808">
        <f>INDEX(PlayerInfo!E:E,MATCH($AE808,PlayerInfo!$A:$A,0))</f>
        <v>225</v>
      </c>
      <c r="AK808" t="str">
        <f>INDEX(PlayerInfo!F:F,MATCH($AE808,PlayerInfo!$A:$A,0))</f>
        <v>NBA G League</v>
      </c>
      <c r="AL808" t="str">
        <f>INDEX(PlayerInfo!G:G,MATCH($AE808,PlayerInfo!$A:$A,0))</f>
        <v>Rd 1, Pk 7 - GSW</v>
      </c>
    </row>
    <row r="809" spans="1:38" x14ac:dyDescent="0.25">
      <c r="A809" t="s">
        <v>77</v>
      </c>
      <c r="B809" t="s">
        <v>159</v>
      </c>
      <c r="C809" t="s">
        <v>198</v>
      </c>
      <c r="D809" t="s">
        <v>236</v>
      </c>
      <c r="E809" t="s">
        <v>254</v>
      </c>
      <c r="F809" t="s">
        <v>272</v>
      </c>
      <c r="G809" t="s">
        <v>290</v>
      </c>
      <c r="H809" t="s">
        <v>297</v>
      </c>
      <c r="I809" t="s">
        <v>301</v>
      </c>
      <c r="J809" t="s">
        <v>260</v>
      </c>
      <c r="K809" t="s">
        <v>342</v>
      </c>
      <c r="L809" t="s">
        <v>310</v>
      </c>
      <c r="M809" t="s">
        <v>261</v>
      </c>
      <c r="N809" t="s">
        <v>317</v>
      </c>
      <c r="O809" t="s">
        <v>360</v>
      </c>
      <c r="P809" t="s">
        <v>265</v>
      </c>
      <c r="Q809" t="s">
        <v>265</v>
      </c>
      <c r="R809" t="s">
        <v>270</v>
      </c>
      <c r="S809" t="s">
        <v>263</v>
      </c>
      <c r="T809" t="s">
        <v>270</v>
      </c>
      <c r="U809" t="s">
        <v>261</v>
      </c>
      <c r="V809" t="s">
        <v>266</v>
      </c>
      <c r="W809" t="s">
        <v>264</v>
      </c>
      <c r="X809" t="s">
        <v>265</v>
      </c>
      <c r="Y809" t="s">
        <v>265</v>
      </c>
      <c r="AA809" t="s">
        <v>265</v>
      </c>
      <c r="AB809" t="s">
        <v>310</v>
      </c>
      <c r="AC809" t="s">
        <v>264</v>
      </c>
      <c r="AE809" t="str">
        <f t="shared" si="24"/>
        <v>Andre Iguodala</v>
      </c>
      <c r="AF809" t="str">
        <f t="shared" si="25"/>
        <v>Andre Iguodala</v>
      </c>
      <c r="AG809" s="4">
        <f>INDEX(PlayerInfo!B:B,MATCH($AE809,PlayerInfo!$A:$A,0))</f>
        <v>30709</v>
      </c>
      <c r="AH809" t="str">
        <f>INDEX(PlayerInfo!C:C,MATCH($AE809,PlayerInfo!$A:$A,0))</f>
        <v>Springfield, IL</v>
      </c>
      <c r="AI809" t="str">
        <f>INDEX(PlayerInfo!D:D,MATCH($AE809,PlayerInfo!$A:$A,0))</f>
        <v>6'6</v>
      </c>
      <c r="AJ809">
        <f>INDEX(PlayerInfo!E:E,MATCH($AE809,PlayerInfo!$A:$A,0))</f>
        <v>215</v>
      </c>
      <c r="AK809" t="str">
        <f>INDEX(PlayerInfo!F:F,MATCH($AE809,PlayerInfo!$A:$A,0))</f>
        <v>Arizona</v>
      </c>
      <c r="AL809" t="str">
        <f>INDEX(PlayerInfo!G:G,MATCH($AE809,PlayerInfo!$A:$A,0))</f>
        <v>Rd 1, Pk 9 - PHI</v>
      </c>
    </row>
    <row r="810" spans="1:38" x14ac:dyDescent="0.25">
      <c r="A810" t="s">
        <v>77</v>
      </c>
      <c r="B810" t="s">
        <v>159</v>
      </c>
      <c r="C810" t="s">
        <v>198</v>
      </c>
      <c r="D810" t="s">
        <v>232</v>
      </c>
      <c r="E810" t="s">
        <v>250</v>
      </c>
      <c r="F810" t="s">
        <v>268</v>
      </c>
      <c r="G810" t="s">
        <v>286</v>
      </c>
      <c r="H810" t="s">
        <v>296</v>
      </c>
      <c r="I810" t="s">
        <v>300</v>
      </c>
      <c r="J810" t="s">
        <v>262</v>
      </c>
      <c r="K810" t="s">
        <v>337</v>
      </c>
      <c r="L810" t="s">
        <v>270</v>
      </c>
      <c r="M810" t="s">
        <v>264</v>
      </c>
      <c r="N810" t="s">
        <v>270</v>
      </c>
      <c r="O810" t="s">
        <v>356</v>
      </c>
      <c r="P810" t="s">
        <v>265</v>
      </c>
      <c r="Q810" t="s">
        <v>265</v>
      </c>
      <c r="R810" t="s">
        <v>265</v>
      </c>
      <c r="S810" t="s">
        <v>265</v>
      </c>
      <c r="T810" t="s">
        <v>265</v>
      </c>
      <c r="U810" t="s">
        <v>270</v>
      </c>
      <c r="V810" t="s">
        <v>264</v>
      </c>
      <c r="W810" t="s">
        <v>263</v>
      </c>
      <c r="X810" t="s">
        <v>264</v>
      </c>
      <c r="Y810" t="s">
        <v>264</v>
      </c>
      <c r="AA810" t="s">
        <v>264</v>
      </c>
      <c r="AB810" t="s">
        <v>264</v>
      </c>
      <c r="AC810" t="s">
        <v>265</v>
      </c>
      <c r="AE810" t="str">
        <f t="shared" si="24"/>
        <v>Juan Toscano-Anderson</v>
      </c>
      <c r="AF810" t="str">
        <f t="shared" si="25"/>
        <v>Juan Toscano-Anderson</v>
      </c>
      <c r="AG810" s="4">
        <f>INDEX(PlayerInfo!B:B,MATCH($AE810,PlayerInfo!$A:$A,0))</f>
        <v>34069</v>
      </c>
      <c r="AH810" t="str">
        <f>INDEX(PlayerInfo!C:C,MATCH($AE810,PlayerInfo!$A:$A,0))</f>
        <v>Oakland, CA</v>
      </c>
      <c r="AI810" t="str">
        <f>INDEX(PlayerInfo!D:D,MATCH($AE810,PlayerInfo!$A:$A,0))</f>
        <v>6'6</v>
      </c>
      <c r="AJ810">
        <f>INDEX(PlayerInfo!E:E,MATCH($AE810,PlayerInfo!$A:$A,0))</f>
        <v>209</v>
      </c>
      <c r="AK810" t="str">
        <f>INDEX(PlayerInfo!F:F,MATCH($AE810,PlayerInfo!$A:$A,0))</f>
        <v>Marquette</v>
      </c>
      <c r="AL810" t="str">
        <f>INDEX(PlayerInfo!G:G,MATCH($AE810,PlayerInfo!$A:$A,0))</f>
        <v>Undrafted</v>
      </c>
    </row>
    <row r="811" spans="1:38" x14ac:dyDescent="0.25">
      <c r="A811" t="s">
        <v>77</v>
      </c>
      <c r="B811" t="s">
        <v>159</v>
      </c>
      <c r="C811" t="s">
        <v>198</v>
      </c>
      <c r="D811" t="s">
        <v>234</v>
      </c>
      <c r="E811" t="s">
        <v>252</v>
      </c>
      <c r="F811" t="s">
        <v>270</v>
      </c>
      <c r="G811" t="s">
        <v>288</v>
      </c>
      <c r="H811" t="s">
        <v>295</v>
      </c>
      <c r="I811" t="s">
        <v>299</v>
      </c>
      <c r="J811" t="s">
        <v>265</v>
      </c>
      <c r="K811" t="s">
        <v>265</v>
      </c>
      <c r="L811" t="s">
        <v>265</v>
      </c>
      <c r="M811" t="s">
        <v>265</v>
      </c>
      <c r="N811" t="s">
        <v>265</v>
      </c>
      <c r="O811" t="s">
        <v>358</v>
      </c>
      <c r="P811" t="s">
        <v>265</v>
      </c>
      <c r="Q811" t="s">
        <v>265</v>
      </c>
      <c r="R811" t="s">
        <v>265</v>
      </c>
      <c r="S811" t="s">
        <v>265</v>
      </c>
      <c r="T811" t="s">
        <v>265</v>
      </c>
      <c r="U811" t="s">
        <v>265</v>
      </c>
      <c r="V811" t="s">
        <v>265</v>
      </c>
      <c r="W811" t="s">
        <v>265</v>
      </c>
      <c r="X811" t="s">
        <v>265</v>
      </c>
      <c r="Y811" t="s">
        <v>265</v>
      </c>
      <c r="AA811" t="s">
        <v>265</v>
      </c>
      <c r="AB811" t="s">
        <v>265</v>
      </c>
      <c r="AC811" t="s">
        <v>265</v>
      </c>
      <c r="AE811" t="str">
        <f t="shared" si="24"/>
        <v>Chris Chiozza</v>
      </c>
      <c r="AF811" t="str">
        <f t="shared" si="25"/>
        <v>Chris Chiozza</v>
      </c>
      <c r="AG811" s="4">
        <f>INDEX(PlayerInfo!B:B,MATCH($AE811,PlayerInfo!$A:$A,0))</f>
        <v>35024</v>
      </c>
      <c r="AH811" t="str">
        <f>INDEX(PlayerInfo!C:C,MATCH($AE811,PlayerInfo!$A:$A,0))</f>
        <v>Memphis, TN</v>
      </c>
      <c r="AI811" t="str">
        <f>INDEX(PlayerInfo!D:D,MATCH($AE811,PlayerInfo!$A:$A,0))</f>
        <v>5'11</v>
      </c>
      <c r="AJ811">
        <f>INDEX(PlayerInfo!E:E,MATCH($AE811,PlayerInfo!$A:$A,0))</f>
        <v>175</v>
      </c>
      <c r="AK811" t="str">
        <f>INDEX(PlayerInfo!F:F,MATCH($AE811,PlayerInfo!$A:$A,0))</f>
        <v>Florida</v>
      </c>
      <c r="AL811" t="str">
        <f>INDEX(PlayerInfo!G:G,MATCH($AE811,PlayerInfo!$A:$A,0))</f>
        <v>Undrafted</v>
      </c>
    </row>
    <row r="812" spans="1:38" x14ac:dyDescent="0.25">
      <c r="A812" t="s">
        <v>77</v>
      </c>
      <c r="B812" t="s">
        <v>159</v>
      </c>
      <c r="C812" t="s">
        <v>198</v>
      </c>
      <c r="D812" t="s">
        <v>240</v>
      </c>
      <c r="E812" t="s">
        <v>258</v>
      </c>
      <c r="F812" t="s">
        <v>276</v>
      </c>
      <c r="G812" t="s">
        <v>294</v>
      </c>
      <c r="J812" t="s">
        <v>265</v>
      </c>
      <c r="K812" t="s">
        <v>265</v>
      </c>
      <c r="L812" t="s">
        <v>265</v>
      </c>
      <c r="M812" t="s">
        <v>265</v>
      </c>
      <c r="N812" t="s">
        <v>265</v>
      </c>
      <c r="O812" t="s">
        <v>364</v>
      </c>
      <c r="P812" t="s">
        <v>265</v>
      </c>
      <c r="Q812" t="s">
        <v>265</v>
      </c>
      <c r="R812" t="s">
        <v>265</v>
      </c>
      <c r="S812" t="s">
        <v>265</v>
      </c>
      <c r="T812" t="s">
        <v>265</v>
      </c>
      <c r="U812" t="s">
        <v>265</v>
      </c>
      <c r="V812" t="s">
        <v>265</v>
      </c>
      <c r="W812" t="s">
        <v>265</v>
      </c>
      <c r="X812" t="s">
        <v>265</v>
      </c>
      <c r="Y812" t="s">
        <v>265</v>
      </c>
      <c r="AA812" t="s">
        <v>265</v>
      </c>
      <c r="AB812" t="s">
        <v>265</v>
      </c>
      <c r="AC812" t="s">
        <v>265</v>
      </c>
      <c r="AE812" t="str">
        <f t="shared" si="24"/>
        <v>Jeff Dowtin</v>
      </c>
      <c r="AF812" t="str">
        <f t="shared" si="25"/>
        <v>Jeff Dowtin</v>
      </c>
      <c r="AG812" s="4">
        <f>INDEX(PlayerInfo!B:B,MATCH($AE812,PlayerInfo!$A:$A,0))</f>
        <v>35560</v>
      </c>
      <c r="AH812" t="str">
        <f>INDEX(PlayerInfo!C:C,MATCH($AE812,PlayerInfo!$A:$A,0))</f>
        <v>Marlboro, MD</v>
      </c>
      <c r="AI812" t="str">
        <f>INDEX(PlayerInfo!D:D,MATCH($AE812,PlayerInfo!$A:$A,0))</f>
        <v>6'3</v>
      </c>
      <c r="AJ812">
        <f>INDEX(PlayerInfo!E:E,MATCH($AE812,PlayerInfo!$A:$A,0))</f>
        <v>177</v>
      </c>
      <c r="AK812" t="str">
        <f>INDEX(PlayerInfo!F:F,MATCH($AE812,PlayerInfo!$A:$A,0))</f>
        <v>Rhode Island</v>
      </c>
      <c r="AL812" t="str">
        <f>INDEX(PlayerInfo!G:G,MATCH($AE812,PlayerInfo!$A:$A,0))</f>
        <v>Undrafted</v>
      </c>
    </row>
    <row r="813" spans="1:38" x14ac:dyDescent="0.25">
      <c r="A813" t="s">
        <v>77</v>
      </c>
      <c r="B813" t="s">
        <v>159</v>
      </c>
      <c r="C813" t="s">
        <v>198</v>
      </c>
      <c r="D813" t="s">
        <v>223</v>
      </c>
      <c r="E813" t="s">
        <v>241</v>
      </c>
      <c r="F813" t="s">
        <v>259</v>
      </c>
      <c r="G813" t="s">
        <v>277</v>
      </c>
      <c r="H813" t="s">
        <v>295</v>
      </c>
      <c r="I813" t="s">
        <v>299</v>
      </c>
      <c r="J813" t="s">
        <v>265</v>
      </c>
      <c r="K813" t="s">
        <v>265</v>
      </c>
      <c r="L813" t="s">
        <v>265</v>
      </c>
      <c r="M813" t="s">
        <v>265</v>
      </c>
      <c r="N813" t="s">
        <v>265</v>
      </c>
      <c r="O813" t="s">
        <v>347</v>
      </c>
      <c r="P813" t="s">
        <v>265</v>
      </c>
      <c r="Q813" t="s">
        <v>265</v>
      </c>
      <c r="R813" t="s">
        <v>265</v>
      </c>
      <c r="S813" t="s">
        <v>265</v>
      </c>
      <c r="T813" t="s">
        <v>265</v>
      </c>
      <c r="U813" t="s">
        <v>265</v>
      </c>
      <c r="V813" t="s">
        <v>265</v>
      </c>
      <c r="W813" t="s">
        <v>265</v>
      </c>
      <c r="X813" t="s">
        <v>265</v>
      </c>
      <c r="Y813" t="s">
        <v>265</v>
      </c>
      <c r="AA813" t="s">
        <v>265</v>
      </c>
      <c r="AB813" t="s">
        <v>265</v>
      </c>
      <c r="AC813" t="s">
        <v>265</v>
      </c>
      <c r="AE813" t="str">
        <f t="shared" si="24"/>
        <v>Moses Moody</v>
      </c>
      <c r="AF813" t="str">
        <f t="shared" si="25"/>
        <v>Moses Moody</v>
      </c>
      <c r="AG813" s="4">
        <f>INDEX(PlayerInfo!B:B,MATCH($AE813,PlayerInfo!$A:$A,0))</f>
        <v>37407</v>
      </c>
      <c r="AH813" t="str">
        <f>INDEX(PlayerInfo!C:C,MATCH($AE813,PlayerInfo!$A:$A,0))</f>
        <v>Little Rock, AK</v>
      </c>
      <c r="AI813" t="str">
        <f>INDEX(PlayerInfo!D:D,MATCH($AE813,PlayerInfo!$A:$A,0))</f>
        <v>6'5</v>
      </c>
      <c r="AJ813">
        <f>INDEX(PlayerInfo!E:E,MATCH($AE813,PlayerInfo!$A:$A,0))</f>
        <v>211</v>
      </c>
      <c r="AK813" t="str">
        <f>INDEX(PlayerInfo!F:F,MATCH($AE813,PlayerInfo!$A:$A,0))</f>
        <v>Arkansas</v>
      </c>
      <c r="AL813" t="str">
        <f>INDEX(PlayerInfo!G:G,MATCH($AE813,PlayerInfo!$A:$A,0))</f>
        <v>Rd 1, Pk 14 - GSW</v>
      </c>
    </row>
    <row r="814" spans="1:38" x14ac:dyDescent="0.25">
      <c r="A814" t="s">
        <v>77</v>
      </c>
      <c r="B814" t="s">
        <v>159</v>
      </c>
      <c r="C814" t="s">
        <v>198</v>
      </c>
      <c r="D814" t="s">
        <v>233</v>
      </c>
      <c r="E814" t="s">
        <v>251</v>
      </c>
      <c r="F814" t="s">
        <v>269</v>
      </c>
      <c r="G814" t="s">
        <v>287</v>
      </c>
      <c r="H814" t="s">
        <v>295</v>
      </c>
      <c r="I814" t="s">
        <v>299</v>
      </c>
      <c r="J814" t="s">
        <v>265</v>
      </c>
      <c r="K814" t="s">
        <v>265</v>
      </c>
      <c r="L814" t="s">
        <v>265</v>
      </c>
      <c r="M814" t="s">
        <v>265</v>
      </c>
      <c r="N814" t="s">
        <v>265</v>
      </c>
      <c r="O814" t="s">
        <v>357</v>
      </c>
      <c r="P814" t="s">
        <v>265</v>
      </c>
      <c r="Q814" t="s">
        <v>265</v>
      </c>
      <c r="R814" t="s">
        <v>265</v>
      </c>
      <c r="S814" t="s">
        <v>265</v>
      </c>
      <c r="T814" t="s">
        <v>265</v>
      </c>
      <c r="U814" t="s">
        <v>265</v>
      </c>
      <c r="V814" t="s">
        <v>265</v>
      </c>
      <c r="W814" t="s">
        <v>265</v>
      </c>
      <c r="X814" t="s">
        <v>265</v>
      </c>
      <c r="Y814" t="s">
        <v>265</v>
      </c>
      <c r="AA814" t="s">
        <v>265</v>
      </c>
      <c r="AB814" t="s">
        <v>265</v>
      </c>
      <c r="AC814" t="s">
        <v>265</v>
      </c>
      <c r="AE814" t="str">
        <f t="shared" si="24"/>
        <v>Quinndary Weatherspoon</v>
      </c>
      <c r="AF814" t="str">
        <f t="shared" si="25"/>
        <v>Quinndary Weatherspoon</v>
      </c>
      <c r="AG814" s="4">
        <f>INDEX(PlayerInfo!B:B,MATCH($AE814,PlayerInfo!$A:$A,0))</f>
        <v>35318</v>
      </c>
      <c r="AH814" t="str">
        <f>INDEX(PlayerInfo!C:C,MATCH($AE814,PlayerInfo!$A:$A,0))</f>
        <v>Canton, Mississippi</v>
      </c>
      <c r="AI814" t="str">
        <f>INDEX(PlayerInfo!D:D,MATCH($AE814,PlayerInfo!$A:$A,0))</f>
        <v>6'3</v>
      </c>
      <c r="AJ814">
        <f>INDEX(PlayerInfo!E:E,MATCH($AE814,PlayerInfo!$A:$A,0))</f>
        <v>205</v>
      </c>
      <c r="AK814" t="str">
        <f>INDEX(PlayerInfo!F:F,MATCH($AE814,PlayerInfo!$A:$A,0))</f>
        <v>Mississippi State</v>
      </c>
      <c r="AL814" t="str">
        <f>INDEX(PlayerInfo!G:G,MATCH($AE814,PlayerInfo!$A:$A,0))</f>
        <v>Rd 2, Pk 49 - SAS</v>
      </c>
    </row>
    <row r="815" spans="1:38" x14ac:dyDescent="0.25">
      <c r="A815" t="s">
        <v>77</v>
      </c>
      <c r="B815" t="s">
        <v>159</v>
      </c>
      <c r="C815" t="s">
        <v>198</v>
      </c>
      <c r="D815" t="s">
        <v>224</v>
      </c>
      <c r="E815" t="s">
        <v>242</v>
      </c>
      <c r="F815" t="s">
        <v>260</v>
      </c>
      <c r="G815" t="s">
        <v>278</v>
      </c>
      <c r="H815" t="s">
        <v>296</v>
      </c>
      <c r="I815" t="s">
        <v>300</v>
      </c>
      <c r="J815" t="s">
        <v>265</v>
      </c>
      <c r="K815" t="s">
        <v>265</v>
      </c>
      <c r="L815" t="s">
        <v>265</v>
      </c>
      <c r="M815" t="s">
        <v>265</v>
      </c>
      <c r="N815" t="s">
        <v>265</v>
      </c>
      <c r="O815" t="s">
        <v>348</v>
      </c>
      <c r="P815" t="s">
        <v>265</v>
      </c>
      <c r="Q815" t="s">
        <v>265</v>
      </c>
      <c r="R815" t="s">
        <v>265</v>
      </c>
      <c r="S815" t="s">
        <v>265</v>
      </c>
      <c r="T815" t="s">
        <v>265</v>
      </c>
      <c r="U815" t="s">
        <v>265</v>
      </c>
      <c r="V815" t="s">
        <v>265</v>
      </c>
      <c r="W815" t="s">
        <v>265</v>
      </c>
      <c r="X815" t="s">
        <v>265</v>
      </c>
      <c r="Y815" t="s">
        <v>265</v>
      </c>
      <c r="AA815" t="s">
        <v>265</v>
      </c>
      <c r="AB815" t="s">
        <v>265</v>
      </c>
      <c r="AC815" t="s">
        <v>265</v>
      </c>
      <c r="AE815" t="str">
        <f t="shared" si="24"/>
        <v>Draymond Green</v>
      </c>
      <c r="AF815" t="str">
        <f t="shared" si="25"/>
        <v>Draymond Green</v>
      </c>
      <c r="AG815" s="4">
        <f>INDEX(PlayerInfo!B:B,MATCH($AE815,PlayerInfo!$A:$A,0))</f>
        <v>32936</v>
      </c>
      <c r="AH815" t="str">
        <f>INDEX(PlayerInfo!C:C,MATCH($AE815,PlayerInfo!$A:$A,0))</f>
        <v>Saginaw, MI</v>
      </c>
      <c r="AI815" t="str">
        <f>INDEX(PlayerInfo!D:D,MATCH($AE815,PlayerInfo!$A:$A,0))</f>
        <v>6'6</v>
      </c>
      <c r="AJ815">
        <f>INDEX(PlayerInfo!E:E,MATCH($AE815,PlayerInfo!$A:$A,0))</f>
        <v>230</v>
      </c>
      <c r="AK815" t="str">
        <f>INDEX(PlayerInfo!F:F,MATCH($AE815,PlayerInfo!$A:$A,0))</f>
        <v>Michigan State</v>
      </c>
      <c r="AL815" t="str">
        <f>INDEX(PlayerInfo!G:G,MATCH($AE815,PlayerInfo!$A:$A,0))</f>
        <v>Rd 2, Pk 35 - GSW</v>
      </c>
    </row>
    <row r="816" spans="1:38" x14ac:dyDescent="0.25">
      <c r="A816" t="s">
        <v>77</v>
      </c>
      <c r="B816" t="s">
        <v>159</v>
      </c>
      <c r="C816" t="s">
        <v>198</v>
      </c>
      <c r="D816" t="s">
        <v>228</v>
      </c>
      <c r="E816" t="s">
        <v>246</v>
      </c>
      <c r="F816" t="s">
        <v>264</v>
      </c>
      <c r="G816" t="s">
        <v>282</v>
      </c>
      <c r="H816" t="s">
        <v>297</v>
      </c>
      <c r="I816" t="s">
        <v>301</v>
      </c>
      <c r="J816" t="s">
        <v>265</v>
      </c>
      <c r="K816" t="s">
        <v>265</v>
      </c>
      <c r="L816" t="s">
        <v>265</v>
      </c>
      <c r="M816" t="s">
        <v>265</v>
      </c>
      <c r="N816" t="s">
        <v>265</v>
      </c>
      <c r="O816" t="s">
        <v>352</v>
      </c>
      <c r="P816" t="s">
        <v>265</v>
      </c>
      <c r="Q816" t="s">
        <v>265</v>
      </c>
      <c r="R816" t="s">
        <v>265</v>
      </c>
      <c r="S816" t="s">
        <v>265</v>
      </c>
      <c r="T816" t="s">
        <v>265</v>
      </c>
      <c r="U816" t="s">
        <v>265</v>
      </c>
      <c r="V816" t="s">
        <v>265</v>
      </c>
      <c r="W816" t="s">
        <v>265</v>
      </c>
      <c r="X816" t="s">
        <v>265</v>
      </c>
      <c r="Y816" t="s">
        <v>265</v>
      </c>
      <c r="AA816" t="s">
        <v>265</v>
      </c>
      <c r="AB816" t="s">
        <v>265</v>
      </c>
      <c r="AC816" t="s">
        <v>265</v>
      </c>
      <c r="AE816" t="str">
        <f t="shared" si="24"/>
        <v>Damion Lee</v>
      </c>
      <c r="AF816" t="str">
        <f t="shared" si="25"/>
        <v>Damion Lee</v>
      </c>
      <c r="AG816" s="4">
        <f>INDEX(PlayerInfo!B:B,MATCH($AE816,PlayerInfo!$A:$A,0))</f>
        <v>33898</v>
      </c>
      <c r="AH816" t="str">
        <f>INDEX(PlayerInfo!C:C,MATCH($AE816,PlayerInfo!$A:$A,0))</f>
        <v>Baltimore, MD</v>
      </c>
      <c r="AI816" t="str">
        <f>INDEX(PlayerInfo!D:D,MATCH($AE816,PlayerInfo!$A:$A,0))</f>
        <v>6'5</v>
      </c>
      <c r="AJ816">
        <f>INDEX(PlayerInfo!E:E,MATCH($AE816,PlayerInfo!$A:$A,0))</f>
        <v>210</v>
      </c>
      <c r="AK816" t="str">
        <f>INDEX(PlayerInfo!F:F,MATCH($AE816,PlayerInfo!$A:$A,0))</f>
        <v>Drexel/Louisville</v>
      </c>
      <c r="AL816" t="str">
        <f>INDEX(PlayerInfo!G:G,MATCH($AE816,PlayerInfo!$A:$A,0))</f>
        <v>Undrafted</v>
      </c>
    </row>
    <row r="817" spans="1:38" x14ac:dyDescent="0.25">
      <c r="A817" t="s">
        <v>77</v>
      </c>
      <c r="B817" t="s">
        <v>159</v>
      </c>
      <c r="C817" t="s">
        <v>198</v>
      </c>
      <c r="D817" t="s">
        <v>226</v>
      </c>
      <c r="E817" t="s">
        <v>244</v>
      </c>
      <c r="F817" t="s">
        <v>262</v>
      </c>
      <c r="G817" t="s">
        <v>280</v>
      </c>
      <c r="H817" t="s">
        <v>295</v>
      </c>
      <c r="I817" t="s">
        <v>299</v>
      </c>
      <c r="J817" t="s">
        <v>265</v>
      </c>
      <c r="K817" t="s">
        <v>265</v>
      </c>
      <c r="L817" t="s">
        <v>265</v>
      </c>
      <c r="M817" t="s">
        <v>265</v>
      </c>
      <c r="N817" t="s">
        <v>265</v>
      </c>
      <c r="O817" t="s">
        <v>350</v>
      </c>
      <c r="P817" t="s">
        <v>265</v>
      </c>
      <c r="Q817" t="s">
        <v>265</v>
      </c>
      <c r="R817" t="s">
        <v>265</v>
      </c>
      <c r="S817" t="s">
        <v>265</v>
      </c>
      <c r="T817" t="s">
        <v>265</v>
      </c>
      <c r="U817" t="s">
        <v>265</v>
      </c>
      <c r="V817" t="s">
        <v>265</v>
      </c>
      <c r="W817" t="s">
        <v>265</v>
      </c>
      <c r="X817" t="s">
        <v>265</v>
      </c>
      <c r="Y817" t="s">
        <v>265</v>
      </c>
      <c r="AA817" t="s">
        <v>265</v>
      </c>
      <c r="AB817" t="s">
        <v>265</v>
      </c>
      <c r="AC817" t="s">
        <v>265</v>
      </c>
      <c r="AE817" t="str">
        <f t="shared" si="24"/>
        <v>Klay Thompson</v>
      </c>
      <c r="AF817" t="str">
        <f t="shared" si="25"/>
        <v>Klay Thompson</v>
      </c>
      <c r="AG817" s="4">
        <f>INDEX(PlayerInfo!B:B,MATCH($AE817,PlayerInfo!$A:$A,0))</f>
        <v>32912</v>
      </c>
      <c r="AH817" t="str">
        <f>INDEX(PlayerInfo!C:C,MATCH($AE817,PlayerInfo!$A:$A,0))</f>
        <v>Los Angeles, CA</v>
      </c>
      <c r="AI817" t="str">
        <f>INDEX(PlayerInfo!D:D,MATCH($AE817,PlayerInfo!$A:$A,0))</f>
        <v>6'6</v>
      </c>
      <c r="AJ817">
        <f>INDEX(PlayerInfo!E:E,MATCH($AE817,PlayerInfo!$A:$A,0))</f>
        <v>220</v>
      </c>
      <c r="AK817" t="str">
        <f>INDEX(PlayerInfo!F:F,MATCH($AE817,PlayerInfo!$A:$A,0))</f>
        <v>Washington State</v>
      </c>
      <c r="AL817" t="str">
        <f>INDEX(PlayerInfo!G:G,MATCH($AE817,PlayerInfo!$A:$A,0))</f>
        <v>Rd 1, Pk 11 - GSW</v>
      </c>
    </row>
    <row r="818" spans="1:38" x14ac:dyDescent="0.25">
      <c r="A818" t="s">
        <v>77</v>
      </c>
      <c r="B818" t="s">
        <v>159</v>
      </c>
      <c r="C818" t="s">
        <v>198</v>
      </c>
      <c r="D818" t="s">
        <v>239</v>
      </c>
      <c r="E818" t="s">
        <v>257</v>
      </c>
      <c r="F818" t="s">
        <v>275</v>
      </c>
      <c r="G818" t="s">
        <v>293</v>
      </c>
      <c r="H818" t="s">
        <v>298</v>
      </c>
      <c r="I818" t="s">
        <v>302</v>
      </c>
      <c r="J818" t="s">
        <v>265</v>
      </c>
      <c r="K818" t="s">
        <v>265</v>
      </c>
      <c r="L818" t="s">
        <v>265</v>
      </c>
      <c r="M818" t="s">
        <v>265</v>
      </c>
      <c r="N818" t="s">
        <v>265</v>
      </c>
      <c r="O818" t="s">
        <v>363</v>
      </c>
      <c r="P818" t="s">
        <v>265</v>
      </c>
      <c r="Q818" t="s">
        <v>265</v>
      </c>
      <c r="R818" t="s">
        <v>265</v>
      </c>
      <c r="S818" t="s">
        <v>265</v>
      </c>
      <c r="T818" t="s">
        <v>265</v>
      </c>
      <c r="U818" t="s">
        <v>265</v>
      </c>
      <c r="V818" t="s">
        <v>265</v>
      </c>
      <c r="W818" t="s">
        <v>265</v>
      </c>
      <c r="X818" t="s">
        <v>265</v>
      </c>
      <c r="Y818" t="s">
        <v>265</v>
      </c>
      <c r="AA818" t="s">
        <v>265</v>
      </c>
      <c r="AB818" t="s">
        <v>265</v>
      </c>
      <c r="AC818" t="s">
        <v>265</v>
      </c>
      <c r="AE818" t="str">
        <f t="shared" si="24"/>
        <v>James Wiseman</v>
      </c>
      <c r="AF818" t="str">
        <f t="shared" si="25"/>
        <v>James Wiseman</v>
      </c>
      <c r="AG818" s="4">
        <f>INDEX(PlayerInfo!B:B,MATCH($AE818,PlayerInfo!$A:$A,0))</f>
        <v>36981</v>
      </c>
      <c r="AH818" t="str">
        <f>INDEX(PlayerInfo!C:C,MATCH($AE818,PlayerInfo!$A:$A,0))</f>
        <v>Nashville, TN</v>
      </c>
      <c r="AI818" t="str">
        <f>INDEX(PlayerInfo!D:D,MATCH($AE818,PlayerInfo!$A:$A,0))</f>
        <v>7'0</v>
      </c>
      <c r="AJ818">
        <f>INDEX(PlayerInfo!E:E,MATCH($AE818,PlayerInfo!$A:$A,0))</f>
        <v>240</v>
      </c>
      <c r="AK818" t="str">
        <f>INDEX(PlayerInfo!F:F,MATCH($AE818,PlayerInfo!$A:$A,0))</f>
        <v>Memphis</v>
      </c>
      <c r="AL818" t="str">
        <f>INDEX(PlayerInfo!G:G,MATCH($AE818,PlayerInfo!$A:$A,0))</f>
        <v>Rd 1, Pk 2 - GSW</v>
      </c>
    </row>
    <row r="819" spans="1:38" x14ac:dyDescent="0.25">
      <c r="A819" t="s">
        <v>78</v>
      </c>
      <c r="B819" t="s">
        <v>160</v>
      </c>
      <c r="C819" t="s">
        <v>207</v>
      </c>
      <c r="D819" t="s">
        <v>238</v>
      </c>
      <c r="E819" t="s">
        <v>256</v>
      </c>
      <c r="F819" t="s">
        <v>274</v>
      </c>
      <c r="G819" t="s">
        <v>292</v>
      </c>
      <c r="H819" t="s">
        <v>296</v>
      </c>
      <c r="I819" t="s">
        <v>300</v>
      </c>
      <c r="J819" t="s">
        <v>309</v>
      </c>
      <c r="K819" t="s">
        <v>330</v>
      </c>
      <c r="L819" t="s">
        <v>276</v>
      </c>
      <c r="M819" t="s">
        <v>266</v>
      </c>
      <c r="N819" t="s">
        <v>316</v>
      </c>
      <c r="O819" t="s">
        <v>362</v>
      </c>
      <c r="P819" t="s">
        <v>270</v>
      </c>
      <c r="Q819" t="s">
        <v>263</v>
      </c>
      <c r="R819" t="s">
        <v>263</v>
      </c>
      <c r="S819" t="s">
        <v>325</v>
      </c>
      <c r="T819" t="s">
        <v>263</v>
      </c>
      <c r="U819" t="s">
        <v>261</v>
      </c>
      <c r="V819" t="s">
        <v>264</v>
      </c>
      <c r="W819" t="s">
        <v>270</v>
      </c>
      <c r="X819" t="s">
        <v>270</v>
      </c>
      <c r="Y819" t="s">
        <v>270</v>
      </c>
      <c r="AA819" t="s">
        <v>264</v>
      </c>
      <c r="AB819" t="s">
        <v>264</v>
      </c>
      <c r="AC819" t="s">
        <v>264</v>
      </c>
      <c r="AD819" t="s">
        <v>396</v>
      </c>
      <c r="AE819" t="str">
        <f t="shared" si="24"/>
        <v>Andrew Wiggins</v>
      </c>
      <c r="AF819" t="str">
        <f t="shared" si="25"/>
        <v>Andrew Wiggins</v>
      </c>
      <c r="AG819" s="4">
        <f>INDEX(PlayerInfo!B:B,MATCH($AE819,PlayerInfo!$A:$A,0))</f>
        <v>34753</v>
      </c>
      <c r="AH819" t="str">
        <f>INDEX(PlayerInfo!C:C,MATCH($AE819,PlayerInfo!$A:$A,0))</f>
        <v>Toronto, ON</v>
      </c>
      <c r="AI819" t="str">
        <f>INDEX(PlayerInfo!D:D,MATCH($AE819,PlayerInfo!$A:$A,0))</f>
        <v>6'7</v>
      </c>
      <c r="AJ819">
        <f>INDEX(PlayerInfo!E:E,MATCH($AE819,PlayerInfo!$A:$A,0))</f>
        <v>197</v>
      </c>
      <c r="AK819" t="str">
        <f>INDEX(PlayerInfo!F:F,MATCH($AE819,PlayerInfo!$A:$A,0))</f>
        <v>Kansas</v>
      </c>
      <c r="AL819" t="str">
        <f>INDEX(PlayerInfo!G:G,MATCH($AE819,PlayerInfo!$A:$A,0))</f>
        <v>Rd 1, Pk 1 - CLE</v>
      </c>
    </row>
    <row r="820" spans="1:38" x14ac:dyDescent="0.25">
      <c r="A820" t="s">
        <v>78</v>
      </c>
      <c r="B820" t="s">
        <v>160</v>
      </c>
      <c r="C820" t="s">
        <v>207</v>
      </c>
      <c r="D820" t="s">
        <v>232</v>
      </c>
      <c r="E820" t="s">
        <v>250</v>
      </c>
      <c r="F820" t="s">
        <v>268</v>
      </c>
      <c r="G820" t="s">
        <v>286</v>
      </c>
      <c r="H820" t="s">
        <v>296</v>
      </c>
      <c r="I820" t="s">
        <v>300</v>
      </c>
      <c r="J820" t="s">
        <v>274</v>
      </c>
      <c r="K820" t="s">
        <v>324</v>
      </c>
      <c r="L820" t="s">
        <v>327</v>
      </c>
      <c r="M820" t="s">
        <v>259</v>
      </c>
      <c r="N820" t="s">
        <v>325</v>
      </c>
      <c r="O820" t="s">
        <v>356</v>
      </c>
      <c r="P820" t="s">
        <v>264</v>
      </c>
      <c r="Q820" t="s">
        <v>325</v>
      </c>
      <c r="R820" t="s">
        <v>264</v>
      </c>
      <c r="S820" t="s">
        <v>270</v>
      </c>
      <c r="T820" t="s">
        <v>265</v>
      </c>
      <c r="U820" t="s">
        <v>263</v>
      </c>
      <c r="V820" t="s">
        <v>270</v>
      </c>
      <c r="W820" t="s">
        <v>264</v>
      </c>
      <c r="X820" t="s">
        <v>264</v>
      </c>
      <c r="Y820" t="s">
        <v>264</v>
      </c>
      <c r="AA820" t="s">
        <v>265</v>
      </c>
      <c r="AB820" t="s">
        <v>369</v>
      </c>
      <c r="AC820" t="s">
        <v>265</v>
      </c>
      <c r="AD820" t="s">
        <v>397</v>
      </c>
      <c r="AE820" t="str">
        <f t="shared" si="24"/>
        <v>Juan Toscano-Anderson</v>
      </c>
      <c r="AF820" t="str">
        <f t="shared" si="25"/>
        <v>Juan Toscano-Anderson</v>
      </c>
      <c r="AG820" s="4">
        <f>INDEX(PlayerInfo!B:B,MATCH($AE820,PlayerInfo!$A:$A,0))</f>
        <v>34069</v>
      </c>
      <c r="AH820" t="str">
        <f>INDEX(PlayerInfo!C:C,MATCH($AE820,PlayerInfo!$A:$A,0))</f>
        <v>Oakland, CA</v>
      </c>
      <c r="AI820" t="str">
        <f>INDEX(PlayerInfo!D:D,MATCH($AE820,PlayerInfo!$A:$A,0))</f>
        <v>6'6</v>
      </c>
      <c r="AJ820">
        <f>INDEX(PlayerInfo!E:E,MATCH($AE820,PlayerInfo!$A:$A,0))</f>
        <v>209</v>
      </c>
      <c r="AK820" t="str">
        <f>INDEX(PlayerInfo!F:F,MATCH($AE820,PlayerInfo!$A:$A,0))</f>
        <v>Marquette</v>
      </c>
      <c r="AL820" t="str">
        <f>INDEX(PlayerInfo!G:G,MATCH($AE820,PlayerInfo!$A:$A,0))</f>
        <v>Undrafted</v>
      </c>
    </row>
    <row r="821" spans="1:38" x14ac:dyDescent="0.25">
      <c r="A821" t="s">
        <v>78</v>
      </c>
      <c r="B821" t="s">
        <v>160</v>
      </c>
      <c r="C821" t="s">
        <v>207</v>
      </c>
      <c r="D821" t="s">
        <v>225</v>
      </c>
      <c r="E821" t="s">
        <v>243</v>
      </c>
      <c r="F821" t="s">
        <v>261</v>
      </c>
      <c r="G821" t="s">
        <v>279</v>
      </c>
      <c r="H821" t="s">
        <v>296</v>
      </c>
      <c r="I821" t="s">
        <v>300</v>
      </c>
      <c r="J821" t="s">
        <v>314</v>
      </c>
      <c r="K821" t="s">
        <v>260</v>
      </c>
      <c r="L821" t="s">
        <v>325</v>
      </c>
      <c r="M821" t="s">
        <v>263</v>
      </c>
      <c r="N821" t="s">
        <v>261</v>
      </c>
      <c r="O821" t="s">
        <v>349</v>
      </c>
      <c r="P821" t="s">
        <v>265</v>
      </c>
      <c r="Q821" t="s">
        <v>265</v>
      </c>
      <c r="R821" t="s">
        <v>265</v>
      </c>
      <c r="S821" t="s">
        <v>265</v>
      </c>
      <c r="T821" t="s">
        <v>264</v>
      </c>
      <c r="U821" t="s">
        <v>259</v>
      </c>
      <c r="V821" t="s">
        <v>263</v>
      </c>
      <c r="W821" t="s">
        <v>259</v>
      </c>
      <c r="X821" t="s">
        <v>264</v>
      </c>
      <c r="Y821" t="s">
        <v>264</v>
      </c>
      <c r="AA821" t="s">
        <v>264</v>
      </c>
      <c r="AB821" t="s">
        <v>325</v>
      </c>
      <c r="AC821" t="s">
        <v>264</v>
      </c>
      <c r="AD821" t="s">
        <v>298</v>
      </c>
      <c r="AE821" t="str">
        <f t="shared" si="24"/>
        <v>Kevon Looney</v>
      </c>
      <c r="AF821" t="str">
        <f t="shared" si="25"/>
        <v>Kevon Looney</v>
      </c>
      <c r="AG821" s="4">
        <f>INDEX(PlayerInfo!B:B,MATCH($AE821,PlayerInfo!$A:$A,0))</f>
        <v>35101</v>
      </c>
      <c r="AH821" t="str">
        <f>INDEX(PlayerInfo!C:C,MATCH($AE821,PlayerInfo!$A:$A,0))</f>
        <v>Milwaukee, WI</v>
      </c>
      <c r="AI821" t="str">
        <f>INDEX(PlayerInfo!D:D,MATCH($AE821,PlayerInfo!$A:$A,0))</f>
        <v>6'9</v>
      </c>
      <c r="AJ821">
        <f>INDEX(PlayerInfo!E:E,MATCH($AE821,PlayerInfo!$A:$A,0))</f>
        <v>222</v>
      </c>
      <c r="AK821" t="str">
        <f>INDEX(PlayerInfo!F:F,MATCH($AE821,PlayerInfo!$A:$A,0))</f>
        <v>UCLA</v>
      </c>
      <c r="AL821" t="str">
        <f>INDEX(PlayerInfo!G:G,MATCH($AE821,PlayerInfo!$A:$A,0))</f>
        <v>Rd 1, Pk 30 - GSW</v>
      </c>
    </row>
    <row r="822" spans="1:38" x14ac:dyDescent="0.25">
      <c r="A822" t="s">
        <v>78</v>
      </c>
      <c r="B822" t="s">
        <v>160</v>
      </c>
      <c r="C822" t="s">
        <v>207</v>
      </c>
      <c r="D822" t="s">
        <v>229</v>
      </c>
      <c r="E822" t="s">
        <v>247</v>
      </c>
      <c r="F822" t="s">
        <v>265</v>
      </c>
      <c r="G822" t="s">
        <v>283</v>
      </c>
      <c r="H822" t="s">
        <v>295</v>
      </c>
      <c r="I822" t="s">
        <v>299</v>
      </c>
      <c r="J822" t="s">
        <v>315</v>
      </c>
      <c r="K822" t="s">
        <v>261</v>
      </c>
      <c r="L822" t="s">
        <v>262</v>
      </c>
      <c r="M822" t="s">
        <v>259</v>
      </c>
      <c r="N822" t="s">
        <v>325</v>
      </c>
      <c r="O822" t="s">
        <v>353</v>
      </c>
      <c r="P822" t="s">
        <v>270</v>
      </c>
      <c r="Q822" t="s">
        <v>270</v>
      </c>
      <c r="R822" t="s">
        <v>264</v>
      </c>
      <c r="S822" t="s">
        <v>270</v>
      </c>
      <c r="T822" t="s">
        <v>263</v>
      </c>
      <c r="U822" t="s">
        <v>259</v>
      </c>
      <c r="V822" t="s">
        <v>270</v>
      </c>
      <c r="W822" t="s">
        <v>264</v>
      </c>
      <c r="X822" t="s">
        <v>264</v>
      </c>
      <c r="Y822" t="s">
        <v>270</v>
      </c>
      <c r="AA822" t="s">
        <v>265</v>
      </c>
      <c r="AB822" t="s">
        <v>372</v>
      </c>
      <c r="AC822" t="s">
        <v>265</v>
      </c>
      <c r="AD822" t="s">
        <v>398</v>
      </c>
      <c r="AE822" t="str">
        <f t="shared" si="24"/>
        <v>Gary Payton Ii</v>
      </c>
      <c r="AF822" t="str">
        <f t="shared" si="25"/>
        <v>Gary Payton II</v>
      </c>
      <c r="AG822" s="4">
        <f>INDEX(PlayerInfo!B:B,MATCH($AE822,PlayerInfo!$A:$A,0))</f>
        <v>33939</v>
      </c>
      <c r="AH822" t="str">
        <f>INDEX(PlayerInfo!C:C,MATCH($AE822,PlayerInfo!$A:$A,0))</f>
        <v>Seattle, WA</v>
      </c>
      <c r="AI822" t="str">
        <f>INDEX(PlayerInfo!D:D,MATCH($AE822,PlayerInfo!$A:$A,0))</f>
        <v>6'3</v>
      </c>
      <c r="AJ822">
        <f>INDEX(PlayerInfo!E:E,MATCH($AE822,PlayerInfo!$A:$A,0))</f>
        <v>195</v>
      </c>
      <c r="AK822" t="str">
        <f>INDEX(PlayerInfo!F:F,MATCH($AE822,PlayerInfo!$A:$A,0))</f>
        <v>Salt Lake CC/Oregon State</v>
      </c>
      <c r="AL822" t="str">
        <f>INDEX(PlayerInfo!G:G,MATCH($AE822,PlayerInfo!$A:$A,0))</f>
        <v>Undrafted</v>
      </c>
    </row>
    <row r="823" spans="1:38" x14ac:dyDescent="0.25">
      <c r="A823" t="s">
        <v>78</v>
      </c>
      <c r="B823" t="s">
        <v>160</v>
      </c>
      <c r="C823" t="s">
        <v>207</v>
      </c>
      <c r="D823" t="s">
        <v>235</v>
      </c>
      <c r="E823" t="s">
        <v>253</v>
      </c>
      <c r="F823" t="s">
        <v>271</v>
      </c>
      <c r="G823" t="s">
        <v>289</v>
      </c>
      <c r="H823" t="s">
        <v>295</v>
      </c>
      <c r="I823" t="s">
        <v>299</v>
      </c>
      <c r="J823" t="s">
        <v>319</v>
      </c>
      <c r="K823" t="s">
        <v>261</v>
      </c>
      <c r="L823" t="s">
        <v>260</v>
      </c>
      <c r="M823" t="s">
        <v>325</v>
      </c>
      <c r="N823" t="s">
        <v>312</v>
      </c>
      <c r="O823" t="s">
        <v>359</v>
      </c>
      <c r="P823" t="s">
        <v>325</v>
      </c>
      <c r="Q823" t="s">
        <v>317</v>
      </c>
      <c r="R823" t="s">
        <v>261</v>
      </c>
      <c r="S823" t="s">
        <v>305</v>
      </c>
      <c r="T823" t="s">
        <v>265</v>
      </c>
      <c r="U823" t="s">
        <v>259</v>
      </c>
      <c r="V823" t="s">
        <v>259</v>
      </c>
      <c r="W823" t="s">
        <v>263</v>
      </c>
      <c r="X823" t="s">
        <v>265</v>
      </c>
      <c r="Y823" t="s">
        <v>325</v>
      </c>
      <c r="AA823" t="s">
        <v>265</v>
      </c>
      <c r="AB823" t="s">
        <v>261</v>
      </c>
      <c r="AC823" t="s">
        <v>264</v>
      </c>
      <c r="AD823" t="s">
        <v>399</v>
      </c>
      <c r="AE823" t="str">
        <f t="shared" si="24"/>
        <v>Stephen Curry</v>
      </c>
      <c r="AF823" t="str">
        <f t="shared" si="25"/>
        <v>Stephen Curry</v>
      </c>
      <c r="AG823" s="4">
        <f>INDEX(PlayerInfo!B:B,MATCH($AE823,PlayerInfo!$A:$A,0))</f>
        <v>32216</v>
      </c>
      <c r="AH823" t="str">
        <f>INDEX(PlayerInfo!C:C,MATCH($AE823,PlayerInfo!$A:$A,0))</f>
        <v>Akron, OH</v>
      </c>
      <c r="AI823" t="str">
        <f>INDEX(PlayerInfo!D:D,MATCH($AE823,PlayerInfo!$A:$A,0))</f>
        <v>6'2</v>
      </c>
      <c r="AJ823">
        <f>INDEX(PlayerInfo!E:E,MATCH($AE823,PlayerInfo!$A:$A,0))</f>
        <v>185</v>
      </c>
      <c r="AK823" t="str">
        <f>INDEX(PlayerInfo!F:F,MATCH($AE823,PlayerInfo!$A:$A,0))</f>
        <v>Davidson</v>
      </c>
      <c r="AL823" t="str">
        <f>INDEX(PlayerInfo!G:G,MATCH($AE823,PlayerInfo!$A:$A,0))</f>
        <v>Rd 1, Pk 7 - GSW</v>
      </c>
    </row>
    <row r="824" spans="1:38" x14ac:dyDescent="0.25">
      <c r="A824" t="s">
        <v>78</v>
      </c>
      <c r="B824" t="s">
        <v>160</v>
      </c>
      <c r="C824" t="s">
        <v>207</v>
      </c>
      <c r="D824" t="s">
        <v>237</v>
      </c>
      <c r="E824" t="s">
        <v>255</v>
      </c>
      <c r="F824" t="s">
        <v>273</v>
      </c>
      <c r="G824" t="s">
        <v>291</v>
      </c>
      <c r="H824" t="s">
        <v>296</v>
      </c>
      <c r="I824" t="s">
        <v>300</v>
      </c>
      <c r="J824" t="s">
        <v>311</v>
      </c>
      <c r="K824" t="s">
        <v>323</v>
      </c>
      <c r="L824" t="s">
        <v>265</v>
      </c>
      <c r="M824" t="s">
        <v>265</v>
      </c>
      <c r="N824" t="s">
        <v>259</v>
      </c>
      <c r="O824" t="s">
        <v>361</v>
      </c>
      <c r="P824" t="s">
        <v>265</v>
      </c>
      <c r="Q824" t="s">
        <v>265</v>
      </c>
      <c r="R824" t="s">
        <v>265</v>
      </c>
      <c r="S824" t="s">
        <v>264</v>
      </c>
      <c r="T824" t="s">
        <v>265</v>
      </c>
      <c r="U824" t="s">
        <v>270</v>
      </c>
      <c r="V824" t="s">
        <v>270</v>
      </c>
      <c r="W824" t="s">
        <v>259</v>
      </c>
      <c r="X824" t="s">
        <v>263</v>
      </c>
      <c r="Y824" t="s">
        <v>264</v>
      </c>
      <c r="AA824" t="s">
        <v>265</v>
      </c>
      <c r="AB824" t="s">
        <v>376</v>
      </c>
      <c r="AC824" t="s">
        <v>264</v>
      </c>
      <c r="AE824" t="str">
        <f t="shared" si="24"/>
        <v>Otto Porter Jr</v>
      </c>
      <c r="AF824" t="str">
        <f t="shared" si="25"/>
        <v>Otto Porter Jr</v>
      </c>
      <c r="AG824" s="4">
        <f>INDEX(PlayerInfo!B:B,MATCH($AE824,PlayerInfo!$A:$A,0))</f>
        <v>34123</v>
      </c>
      <c r="AH824" t="str">
        <f>INDEX(PlayerInfo!C:C,MATCH($AE824,PlayerInfo!$A:$A,0))</f>
        <v>St. Louis, MO</v>
      </c>
      <c r="AI824" t="str">
        <f>INDEX(PlayerInfo!D:D,MATCH($AE824,PlayerInfo!$A:$A,0))</f>
        <v>6'8</v>
      </c>
      <c r="AJ824">
        <f>INDEX(PlayerInfo!E:E,MATCH($AE824,PlayerInfo!$A:$A,0))</f>
        <v>200</v>
      </c>
      <c r="AK824" t="str">
        <f>INDEX(PlayerInfo!F:F,MATCH($AE824,PlayerInfo!$A:$A,0))</f>
        <v>Georgetown</v>
      </c>
      <c r="AL824" t="str">
        <f>INDEX(PlayerInfo!G:G,MATCH($AE824,PlayerInfo!$A:$A,0))</f>
        <v>Rd 1, Pk 3 - WAS</v>
      </c>
    </row>
    <row r="825" spans="1:38" x14ac:dyDescent="0.25">
      <c r="A825" t="s">
        <v>78</v>
      </c>
      <c r="B825" t="s">
        <v>160</v>
      </c>
      <c r="C825" t="s">
        <v>207</v>
      </c>
      <c r="D825" t="s">
        <v>230</v>
      </c>
      <c r="E825" t="s">
        <v>248</v>
      </c>
      <c r="F825" t="s">
        <v>266</v>
      </c>
      <c r="G825" t="s">
        <v>284</v>
      </c>
      <c r="H825" t="s">
        <v>296</v>
      </c>
      <c r="I825" t="s">
        <v>300</v>
      </c>
      <c r="J825" t="s">
        <v>322</v>
      </c>
      <c r="K825" t="s">
        <v>307</v>
      </c>
      <c r="L825" t="s">
        <v>261</v>
      </c>
      <c r="M825" t="s">
        <v>270</v>
      </c>
      <c r="N825" t="s">
        <v>261</v>
      </c>
      <c r="O825" t="s">
        <v>354</v>
      </c>
      <c r="P825" t="s">
        <v>264</v>
      </c>
      <c r="Q825" t="s">
        <v>264</v>
      </c>
      <c r="R825" t="s">
        <v>265</v>
      </c>
      <c r="S825" t="s">
        <v>264</v>
      </c>
      <c r="T825" t="s">
        <v>264</v>
      </c>
      <c r="U825" t="s">
        <v>317</v>
      </c>
      <c r="V825" t="s">
        <v>264</v>
      </c>
      <c r="W825" t="s">
        <v>259</v>
      </c>
      <c r="X825" t="s">
        <v>265</v>
      </c>
      <c r="Y825" t="s">
        <v>265</v>
      </c>
      <c r="AA825" t="s">
        <v>265</v>
      </c>
      <c r="AB825" t="s">
        <v>368</v>
      </c>
      <c r="AC825" t="s">
        <v>265</v>
      </c>
      <c r="AE825" t="str">
        <f t="shared" si="24"/>
        <v>Nemanja Bjelica</v>
      </c>
      <c r="AF825" t="str">
        <f t="shared" si="25"/>
        <v>Nemanja Bjelica</v>
      </c>
      <c r="AG825" s="4">
        <f>INDEX(PlayerInfo!B:B,MATCH($AE825,PlayerInfo!$A:$A,0))</f>
        <v>32272</v>
      </c>
      <c r="AH825" t="str">
        <f>INDEX(PlayerInfo!C:C,MATCH($AE825,PlayerInfo!$A:$A,0))</f>
        <v>Belgrade, Serbia</v>
      </c>
      <c r="AI825" t="str">
        <f>INDEX(PlayerInfo!D:D,MATCH($AE825,PlayerInfo!$A:$A,0))</f>
        <v>6'9</v>
      </c>
      <c r="AJ825">
        <f>INDEX(PlayerInfo!E:E,MATCH($AE825,PlayerInfo!$A:$A,0))</f>
        <v>234</v>
      </c>
      <c r="AK825" t="str">
        <f>INDEX(PlayerInfo!F:F,MATCH($AE825,PlayerInfo!$A:$A,0))</f>
        <v>-</v>
      </c>
      <c r="AL825" t="str">
        <f>INDEX(PlayerInfo!G:G,MATCH($AE825,PlayerInfo!$A:$A,0))</f>
        <v>Rd 2, Pk 35 - WAS</v>
      </c>
    </row>
    <row r="826" spans="1:38" x14ac:dyDescent="0.25">
      <c r="A826" t="s">
        <v>78</v>
      </c>
      <c r="B826" t="s">
        <v>160</v>
      </c>
      <c r="C826" t="s">
        <v>207</v>
      </c>
      <c r="D826" t="s">
        <v>236</v>
      </c>
      <c r="E826" t="s">
        <v>254</v>
      </c>
      <c r="F826" t="s">
        <v>272</v>
      </c>
      <c r="G826" t="s">
        <v>290</v>
      </c>
      <c r="H826" t="s">
        <v>297</v>
      </c>
      <c r="I826" t="s">
        <v>301</v>
      </c>
      <c r="J826" t="s">
        <v>260</v>
      </c>
      <c r="K826" t="s">
        <v>341</v>
      </c>
      <c r="L826" t="s">
        <v>264</v>
      </c>
      <c r="M826" t="s">
        <v>265</v>
      </c>
      <c r="N826" t="s">
        <v>270</v>
      </c>
      <c r="O826" t="s">
        <v>360</v>
      </c>
      <c r="P826" t="s">
        <v>264</v>
      </c>
      <c r="Q826" t="s">
        <v>270</v>
      </c>
      <c r="R826" t="s">
        <v>265</v>
      </c>
      <c r="S826" t="s">
        <v>270</v>
      </c>
      <c r="T826" t="s">
        <v>265</v>
      </c>
      <c r="U826" t="s">
        <v>259</v>
      </c>
      <c r="V826" t="s">
        <v>259</v>
      </c>
      <c r="W826" t="s">
        <v>265</v>
      </c>
      <c r="X826" t="s">
        <v>265</v>
      </c>
      <c r="Y826" t="s">
        <v>263</v>
      </c>
      <c r="AA826" t="s">
        <v>265</v>
      </c>
      <c r="AB826" t="s">
        <v>389</v>
      </c>
      <c r="AC826" t="s">
        <v>264</v>
      </c>
      <c r="AE826" t="str">
        <f t="shared" si="24"/>
        <v>Andre Iguodala</v>
      </c>
      <c r="AF826" t="str">
        <f t="shared" si="25"/>
        <v>Andre Iguodala</v>
      </c>
      <c r="AG826" s="4">
        <f>INDEX(PlayerInfo!B:B,MATCH($AE826,PlayerInfo!$A:$A,0))</f>
        <v>30709</v>
      </c>
      <c r="AH826" t="str">
        <f>INDEX(PlayerInfo!C:C,MATCH($AE826,PlayerInfo!$A:$A,0))</f>
        <v>Springfield, IL</v>
      </c>
      <c r="AI826" t="str">
        <f>INDEX(PlayerInfo!D:D,MATCH($AE826,PlayerInfo!$A:$A,0))</f>
        <v>6'6</v>
      </c>
      <c r="AJ826">
        <f>INDEX(PlayerInfo!E:E,MATCH($AE826,PlayerInfo!$A:$A,0))</f>
        <v>215</v>
      </c>
      <c r="AK826" t="str">
        <f>INDEX(PlayerInfo!F:F,MATCH($AE826,PlayerInfo!$A:$A,0))</f>
        <v>Arizona</v>
      </c>
      <c r="AL826" t="str">
        <f>INDEX(PlayerInfo!G:G,MATCH($AE826,PlayerInfo!$A:$A,0))</f>
        <v>Rd 1, Pk 9 - PHI</v>
      </c>
    </row>
    <row r="827" spans="1:38" x14ac:dyDescent="0.25">
      <c r="A827" t="s">
        <v>78</v>
      </c>
      <c r="B827" t="s">
        <v>160</v>
      </c>
      <c r="C827" t="s">
        <v>207</v>
      </c>
      <c r="D827" t="s">
        <v>231</v>
      </c>
      <c r="E827" t="s">
        <v>249</v>
      </c>
      <c r="F827" t="s">
        <v>267</v>
      </c>
      <c r="G827" t="s">
        <v>285</v>
      </c>
      <c r="H827" t="s">
        <v>296</v>
      </c>
      <c r="I827" t="s">
        <v>300</v>
      </c>
      <c r="J827" t="s">
        <v>312</v>
      </c>
      <c r="K827" t="s">
        <v>320</v>
      </c>
      <c r="L827" t="s">
        <v>272</v>
      </c>
      <c r="M827" t="s">
        <v>263</v>
      </c>
      <c r="N827" t="s">
        <v>325</v>
      </c>
      <c r="O827" t="s">
        <v>355</v>
      </c>
      <c r="P827" t="s">
        <v>263</v>
      </c>
      <c r="Q827" t="s">
        <v>327</v>
      </c>
      <c r="R827" t="s">
        <v>265</v>
      </c>
      <c r="S827" t="s">
        <v>270</v>
      </c>
      <c r="T827" t="s">
        <v>265</v>
      </c>
      <c r="U827" t="s">
        <v>270</v>
      </c>
      <c r="V827" t="s">
        <v>265</v>
      </c>
      <c r="W827" t="s">
        <v>264</v>
      </c>
      <c r="X827" t="s">
        <v>265</v>
      </c>
      <c r="Y827" t="s">
        <v>265</v>
      </c>
      <c r="AA827" t="s">
        <v>265</v>
      </c>
      <c r="AB827" t="s">
        <v>266</v>
      </c>
      <c r="AC827" t="s">
        <v>265</v>
      </c>
      <c r="AE827" t="str">
        <f t="shared" si="24"/>
        <v>Jonathan Kuminga</v>
      </c>
      <c r="AF827" t="str">
        <f t="shared" si="25"/>
        <v>Jonathan Kuminga</v>
      </c>
      <c r="AG827" s="4">
        <f>INDEX(PlayerInfo!B:B,MATCH($AE827,PlayerInfo!$A:$A,0))</f>
        <v>37535</v>
      </c>
      <c r="AH827" t="str">
        <f>INDEX(PlayerInfo!C:C,MATCH($AE827,PlayerInfo!$A:$A,0))</f>
        <v>Goma, DR Congo</v>
      </c>
      <c r="AI827" t="str">
        <f>INDEX(PlayerInfo!D:D,MATCH($AE827,PlayerInfo!$A:$A,0))</f>
        <v>6'7</v>
      </c>
      <c r="AJ827">
        <f>INDEX(PlayerInfo!E:E,MATCH($AE827,PlayerInfo!$A:$A,0))</f>
        <v>225</v>
      </c>
      <c r="AK827" t="str">
        <f>INDEX(PlayerInfo!F:F,MATCH($AE827,PlayerInfo!$A:$A,0))</f>
        <v>NBA G League</v>
      </c>
      <c r="AL827" t="str">
        <f>INDEX(PlayerInfo!G:G,MATCH($AE827,PlayerInfo!$A:$A,0))</f>
        <v>Rd 1, Pk 7 - GSW</v>
      </c>
    </row>
    <row r="828" spans="1:38" x14ac:dyDescent="0.25">
      <c r="A828" t="s">
        <v>78</v>
      </c>
      <c r="B828" t="s">
        <v>160</v>
      </c>
      <c r="C828" t="s">
        <v>207</v>
      </c>
      <c r="D828" t="s">
        <v>234</v>
      </c>
      <c r="E828" t="s">
        <v>252</v>
      </c>
      <c r="F828" t="s">
        <v>270</v>
      </c>
      <c r="G828" t="s">
        <v>288</v>
      </c>
      <c r="H828" t="s">
        <v>295</v>
      </c>
      <c r="I828" t="s">
        <v>299</v>
      </c>
      <c r="J828" t="s">
        <v>325</v>
      </c>
      <c r="K828" t="s">
        <v>304</v>
      </c>
      <c r="L828" t="s">
        <v>265</v>
      </c>
      <c r="M828" t="s">
        <v>265</v>
      </c>
      <c r="N828" t="s">
        <v>270</v>
      </c>
      <c r="O828" t="s">
        <v>358</v>
      </c>
      <c r="P828" t="s">
        <v>265</v>
      </c>
      <c r="Q828" t="s">
        <v>265</v>
      </c>
      <c r="R828" t="s">
        <v>265</v>
      </c>
      <c r="S828" t="s">
        <v>270</v>
      </c>
      <c r="T828" t="s">
        <v>265</v>
      </c>
      <c r="U828" t="s">
        <v>265</v>
      </c>
      <c r="V828" t="s">
        <v>264</v>
      </c>
      <c r="W828" t="s">
        <v>265</v>
      </c>
      <c r="X828" t="s">
        <v>265</v>
      </c>
      <c r="Y828" t="s">
        <v>265</v>
      </c>
      <c r="AA828" t="s">
        <v>265</v>
      </c>
      <c r="AB828" t="s">
        <v>376</v>
      </c>
      <c r="AC828" t="s">
        <v>265</v>
      </c>
      <c r="AE828" t="str">
        <f t="shared" si="24"/>
        <v>Chris Chiozza</v>
      </c>
      <c r="AF828" t="str">
        <f t="shared" si="25"/>
        <v>Chris Chiozza</v>
      </c>
      <c r="AG828" s="4">
        <f>INDEX(PlayerInfo!B:B,MATCH($AE828,PlayerInfo!$A:$A,0))</f>
        <v>35024</v>
      </c>
      <c r="AH828" t="str">
        <f>INDEX(PlayerInfo!C:C,MATCH($AE828,PlayerInfo!$A:$A,0))</f>
        <v>Memphis, TN</v>
      </c>
      <c r="AI828" t="str">
        <f>INDEX(PlayerInfo!D:D,MATCH($AE828,PlayerInfo!$A:$A,0))</f>
        <v>5'11</v>
      </c>
      <c r="AJ828">
        <f>INDEX(PlayerInfo!E:E,MATCH($AE828,PlayerInfo!$A:$A,0))</f>
        <v>175</v>
      </c>
      <c r="AK828" t="str">
        <f>INDEX(PlayerInfo!F:F,MATCH($AE828,PlayerInfo!$A:$A,0))</f>
        <v>Florida</v>
      </c>
      <c r="AL828" t="str">
        <f>INDEX(PlayerInfo!G:G,MATCH($AE828,PlayerInfo!$A:$A,0))</f>
        <v>Undrafted</v>
      </c>
    </row>
    <row r="829" spans="1:38" x14ac:dyDescent="0.25">
      <c r="A829" t="s">
        <v>78</v>
      </c>
      <c r="B829" t="s">
        <v>160</v>
      </c>
      <c r="C829" t="s">
        <v>207</v>
      </c>
      <c r="D829" t="s">
        <v>240</v>
      </c>
      <c r="E829" t="s">
        <v>258</v>
      </c>
      <c r="F829" t="s">
        <v>276</v>
      </c>
      <c r="G829" t="s">
        <v>294</v>
      </c>
      <c r="H829" t="s">
        <v>295</v>
      </c>
      <c r="I829" t="s">
        <v>299</v>
      </c>
      <c r="J829" t="s">
        <v>265</v>
      </c>
      <c r="K829" t="s">
        <v>265</v>
      </c>
      <c r="L829" t="s">
        <v>265</v>
      </c>
      <c r="M829" t="s">
        <v>265</v>
      </c>
      <c r="N829" t="s">
        <v>265</v>
      </c>
      <c r="O829" t="s">
        <v>364</v>
      </c>
      <c r="P829" t="s">
        <v>265</v>
      </c>
      <c r="Q829" t="s">
        <v>265</v>
      </c>
      <c r="R829" t="s">
        <v>265</v>
      </c>
      <c r="S829" t="s">
        <v>265</v>
      </c>
      <c r="T829" t="s">
        <v>265</v>
      </c>
      <c r="U829" t="s">
        <v>265</v>
      </c>
      <c r="V829" t="s">
        <v>265</v>
      </c>
      <c r="W829" t="s">
        <v>265</v>
      </c>
      <c r="X829" t="s">
        <v>265</v>
      </c>
      <c r="Y829" t="s">
        <v>265</v>
      </c>
      <c r="AA829" t="s">
        <v>265</v>
      </c>
      <c r="AB829" t="s">
        <v>265</v>
      </c>
      <c r="AC829" t="s">
        <v>265</v>
      </c>
      <c r="AE829" t="str">
        <f t="shared" si="24"/>
        <v>Jeff Dowtin</v>
      </c>
      <c r="AF829" t="str">
        <f t="shared" si="25"/>
        <v>Jeff Dowtin</v>
      </c>
      <c r="AG829" s="4">
        <f>INDEX(PlayerInfo!B:B,MATCH($AE829,PlayerInfo!$A:$A,0))</f>
        <v>35560</v>
      </c>
      <c r="AH829" t="str">
        <f>INDEX(PlayerInfo!C:C,MATCH($AE829,PlayerInfo!$A:$A,0))</f>
        <v>Marlboro, MD</v>
      </c>
      <c r="AI829" t="str">
        <f>INDEX(PlayerInfo!D:D,MATCH($AE829,PlayerInfo!$A:$A,0))</f>
        <v>6'3</v>
      </c>
      <c r="AJ829">
        <f>INDEX(PlayerInfo!E:E,MATCH($AE829,PlayerInfo!$A:$A,0))</f>
        <v>177</v>
      </c>
      <c r="AK829" t="str">
        <f>INDEX(PlayerInfo!F:F,MATCH($AE829,PlayerInfo!$A:$A,0))</f>
        <v>Rhode Island</v>
      </c>
      <c r="AL829" t="str">
        <f>INDEX(PlayerInfo!G:G,MATCH($AE829,PlayerInfo!$A:$A,0))</f>
        <v>Undrafted</v>
      </c>
    </row>
    <row r="830" spans="1:38" x14ac:dyDescent="0.25">
      <c r="A830" t="s">
        <v>78</v>
      </c>
      <c r="B830" t="s">
        <v>160</v>
      </c>
      <c r="C830" t="s">
        <v>207</v>
      </c>
      <c r="D830" t="s">
        <v>233</v>
      </c>
      <c r="E830" t="s">
        <v>251</v>
      </c>
      <c r="F830" t="s">
        <v>269</v>
      </c>
      <c r="G830" t="s">
        <v>287</v>
      </c>
      <c r="H830" t="s">
        <v>295</v>
      </c>
      <c r="I830" t="s">
        <v>299</v>
      </c>
      <c r="J830" t="s">
        <v>265</v>
      </c>
      <c r="K830" t="s">
        <v>265</v>
      </c>
      <c r="L830" t="s">
        <v>265</v>
      </c>
      <c r="M830" t="s">
        <v>265</v>
      </c>
      <c r="N830" t="s">
        <v>265</v>
      </c>
      <c r="O830" t="s">
        <v>357</v>
      </c>
      <c r="P830" t="s">
        <v>265</v>
      </c>
      <c r="Q830" t="s">
        <v>265</v>
      </c>
      <c r="R830" t="s">
        <v>265</v>
      </c>
      <c r="S830" t="s">
        <v>265</v>
      </c>
      <c r="T830" t="s">
        <v>265</v>
      </c>
      <c r="U830" t="s">
        <v>265</v>
      </c>
      <c r="V830" t="s">
        <v>265</v>
      </c>
      <c r="W830" t="s">
        <v>265</v>
      </c>
      <c r="X830" t="s">
        <v>265</v>
      </c>
      <c r="Y830" t="s">
        <v>265</v>
      </c>
      <c r="AA830" t="s">
        <v>265</v>
      </c>
      <c r="AB830" t="s">
        <v>265</v>
      </c>
      <c r="AC830" t="s">
        <v>265</v>
      </c>
      <c r="AE830" t="str">
        <f t="shared" si="24"/>
        <v>Quinndary Weatherspoon</v>
      </c>
      <c r="AF830" t="str">
        <f t="shared" si="25"/>
        <v>Quinndary Weatherspoon</v>
      </c>
      <c r="AG830" s="4">
        <f>INDEX(PlayerInfo!B:B,MATCH($AE830,PlayerInfo!$A:$A,0))</f>
        <v>35318</v>
      </c>
      <c r="AH830" t="str">
        <f>INDEX(PlayerInfo!C:C,MATCH($AE830,PlayerInfo!$A:$A,0))</f>
        <v>Canton, Mississippi</v>
      </c>
      <c r="AI830" t="str">
        <f>INDEX(PlayerInfo!D:D,MATCH($AE830,PlayerInfo!$A:$A,0))</f>
        <v>6'3</v>
      </c>
      <c r="AJ830">
        <f>INDEX(PlayerInfo!E:E,MATCH($AE830,PlayerInfo!$A:$A,0))</f>
        <v>205</v>
      </c>
      <c r="AK830" t="str">
        <f>INDEX(PlayerInfo!F:F,MATCH($AE830,PlayerInfo!$A:$A,0))</f>
        <v>Mississippi State</v>
      </c>
      <c r="AL830" t="str">
        <f>INDEX(PlayerInfo!G:G,MATCH($AE830,PlayerInfo!$A:$A,0))</f>
        <v>Rd 2, Pk 49 - SAS</v>
      </c>
    </row>
    <row r="831" spans="1:38" x14ac:dyDescent="0.25">
      <c r="A831" t="s">
        <v>78</v>
      </c>
      <c r="B831" t="s">
        <v>160</v>
      </c>
      <c r="C831" t="s">
        <v>207</v>
      </c>
      <c r="D831" t="s">
        <v>224</v>
      </c>
      <c r="E831" t="s">
        <v>242</v>
      </c>
      <c r="F831" t="s">
        <v>260</v>
      </c>
      <c r="G831" t="s">
        <v>278</v>
      </c>
      <c r="H831" t="s">
        <v>296</v>
      </c>
      <c r="I831" t="s">
        <v>300</v>
      </c>
      <c r="J831" t="s">
        <v>265</v>
      </c>
      <c r="K831" t="s">
        <v>265</v>
      </c>
      <c r="L831" t="s">
        <v>265</v>
      </c>
      <c r="M831" t="s">
        <v>265</v>
      </c>
      <c r="N831" t="s">
        <v>265</v>
      </c>
      <c r="O831" t="s">
        <v>348</v>
      </c>
      <c r="P831" t="s">
        <v>265</v>
      </c>
      <c r="Q831" t="s">
        <v>265</v>
      </c>
      <c r="R831" t="s">
        <v>265</v>
      </c>
      <c r="S831" t="s">
        <v>265</v>
      </c>
      <c r="T831" t="s">
        <v>265</v>
      </c>
      <c r="U831" t="s">
        <v>265</v>
      </c>
      <c r="V831" t="s">
        <v>265</v>
      </c>
      <c r="W831" t="s">
        <v>265</v>
      </c>
      <c r="X831" t="s">
        <v>265</v>
      </c>
      <c r="Y831" t="s">
        <v>265</v>
      </c>
      <c r="AA831" t="s">
        <v>265</v>
      </c>
      <c r="AB831" t="s">
        <v>265</v>
      </c>
      <c r="AC831" t="s">
        <v>265</v>
      </c>
      <c r="AE831" t="str">
        <f t="shared" si="24"/>
        <v>Draymond Green</v>
      </c>
      <c r="AF831" t="str">
        <f t="shared" si="25"/>
        <v>Draymond Green</v>
      </c>
      <c r="AG831" s="4">
        <f>INDEX(PlayerInfo!B:B,MATCH($AE831,PlayerInfo!$A:$A,0))</f>
        <v>32936</v>
      </c>
      <c r="AH831" t="str">
        <f>INDEX(PlayerInfo!C:C,MATCH($AE831,PlayerInfo!$A:$A,0))</f>
        <v>Saginaw, MI</v>
      </c>
      <c r="AI831" t="str">
        <f>INDEX(PlayerInfo!D:D,MATCH($AE831,PlayerInfo!$A:$A,0))</f>
        <v>6'6</v>
      </c>
      <c r="AJ831">
        <f>INDEX(PlayerInfo!E:E,MATCH($AE831,PlayerInfo!$A:$A,0))</f>
        <v>230</v>
      </c>
      <c r="AK831" t="str">
        <f>INDEX(PlayerInfo!F:F,MATCH($AE831,PlayerInfo!$A:$A,0))</f>
        <v>Michigan State</v>
      </c>
      <c r="AL831" t="str">
        <f>INDEX(PlayerInfo!G:G,MATCH($AE831,PlayerInfo!$A:$A,0))</f>
        <v>Rd 2, Pk 35 - GSW</v>
      </c>
    </row>
    <row r="832" spans="1:38" x14ac:dyDescent="0.25">
      <c r="A832" t="s">
        <v>78</v>
      </c>
      <c r="B832" t="s">
        <v>160</v>
      </c>
      <c r="C832" t="s">
        <v>207</v>
      </c>
      <c r="D832" t="s">
        <v>228</v>
      </c>
      <c r="E832" t="s">
        <v>246</v>
      </c>
      <c r="F832" t="s">
        <v>264</v>
      </c>
      <c r="G832" t="s">
        <v>282</v>
      </c>
      <c r="H832" t="s">
        <v>297</v>
      </c>
      <c r="I832" t="s">
        <v>301</v>
      </c>
      <c r="J832" t="s">
        <v>265</v>
      </c>
      <c r="K832" t="s">
        <v>265</v>
      </c>
      <c r="L832" t="s">
        <v>265</v>
      </c>
      <c r="M832" t="s">
        <v>265</v>
      </c>
      <c r="N832" t="s">
        <v>265</v>
      </c>
      <c r="O832" t="s">
        <v>352</v>
      </c>
      <c r="P832" t="s">
        <v>265</v>
      </c>
      <c r="Q832" t="s">
        <v>265</v>
      </c>
      <c r="R832" t="s">
        <v>265</v>
      </c>
      <c r="S832" t="s">
        <v>265</v>
      </c>
      <c r="T832" t="s">
        <v>265</v>
      </c>
      <c r="U832" t="s">
        <v>265</v>
      </c>
      <c r="V832" t="s">
        <v>265</v>
      </c>
      <c r="W832" t="s">
        <v>265</v>
      </c>
      <c r="X832" t="s">
        <v>265</v>
      </c>
      <c r="Y832" t="s">
        <v>265</v>
      </c>
      <c r="AA832" t="s">
        <v>265</v>
      </c>
      <c r="AB832" t="s">
        <v>265</v>
      </c>
      <c r="AC832" t="s">
        <v>265</v>
      </c>
      <c r="AE832" t="str">
        <f t="shared" si="24"/>
        <v>Damion Lee</v>
      </c>
      <c r="AF832" t="str">
        <f t="shared" si="25"/>
        <v>Damion Lee</v>
      </c>
      <c r="AG832" s="4">
        <f>INDEX(PlayerInfo!B:B,MATCH($AE832,PlayerInfo!$A:$A,0))</f>
        <v>33898</v>
      </c>
      <c r="AH832" t="str">
        <f>INDEX(PlayerInfo!C:C,MATCH($AE832,PlayerInfo!$A:$A,0))</f>
        <v>Baltimore, MD</v>
      </c>
      <c r="AI832" t="str">
        <f>INDEX(PlayerInfo!D:D,MATCH($AE832,PlayerInfo!$A:$A,0))</f>
        <v>6'5</v>
      </c>
      <c r="AJ832">
        <f>INDEX(PlayerInfo!E:E,MATCH($AE832,PlayerInfo!$A:$A,0))</f>
        <v>210</v>
      </c>
      <c r="AK832" t="str">
        <f>INDEX(PlayerInfo!F:F,MATCH($AE832,PlayerInfo!$A:$A,0))</f>
        <v>Drexel/Louisville</v>
      </c>
      <c r="AL832" t="str">
        <f>INDEX(PlayerInfo!G:G,MATCH($AE832,PlayerInfo!$A:$A,0))</f>
        <v>Undrafted</v>
      </c>
    </row>
    <row r="833" spans="1:38" x14ac:dyDescent="0.25">
      <c r="A833" t="s">
        <v>78</v>
      </c>
      <c r="B833" t="s">
        <v>160</v>
      </c>
      <c r="C833" t="s">
        <v>207</v>
      </c>
      <c r="D833" t="s">
        <v>223</v>
      </c>
      <c r="E833" t="s">
        <v>241</v>
      </c>
      <c r="F833" t="s">
        <v>259</v>
      </c>
      <c r="G833" t="s">
        <v>277</v>
      </c>
      <c r="H833" t="s">
        <v>295</v>
      </c>
      <c r="I833" t="s">
        <v>299</v>
      </c>
      <c r="J833" t="s">
        <v>265</v>
      </c>
      <c r="K833" t="s">
        <v>265</v>
      </c>
      <c r="L833" t="s">
        <v>265</v>
      </c>
      <c r="M833" t="s">
        <v>265</v>
      </c>
      <c r="N833" t="s">
        <v>265</v>
      </c>
      <c r="O833" t="s">
        <v>347</v>
      </c>
      <c r="P833" t="s">
        <v>265</v>
      </c>
      <c r="Q833" t="s">
        <v>265</v>
      </c>
      <c r="R833" t="s">
        <v>265</v>
      </c>
      <c r="S833" t="s">
        <v>265</v>
      </c>
      <c r="T833" t="s">
        <v>265</v>
      </c>
      <c r="U833" t="s">
        <v>265</v>
      </c>
      <c r="V833" t="s">
        <v>265</v>
      </c>
      <c r="W833" t="s">
        <v>265</v>
      </c>
      <c r="X833" t="s">
        <v>265</v>
      </c>
      <c r="Y833" t="s">
        <v>265</v>
      </c>
      <c r="AA833" t="s">
        <v>265</v>
      </c>
      <c r="AB833" t="s">
        <v>265</v>
      </c>
      <c r="AC833" t="s">
        <v>265</v>
      </c>
      <c r="AE833" t="str">
        <f t="shared" si="24"/>
        <v>Moses Moody</v>
      </c>
      <c r="AF833" t="str">
        <f t="shared" si="25"/>
        <v>Moses Moody</v>
      </c>
      <c r="AG833" s="4">
        <f>INDEX(PlayerInfo!B:B,MATCH($AE833,PlayerInfo!$A:$A,0))</f>
        <v>37407</v>
      </c>
      <c r="AH833" t="str">
        <f>INDEX(PlayerInfo!C:C,MATCH($AE833,PlayerInfo!$A:$A,0))</f>
        <v>Little Rock, AK</v>
      </c>
      <c r="AI833" t="str">
        <f>INDEX(PlayerInfo!D:D,MATCH($AE833,PlayerInfo!$A:$A,0))</f>
        <v>6'5</v>
      </c>
      <c r="AJ833">
        <f>INDEX(PlayerInfo!E:E,MATCH($AE833,PlayerInfo!$A:$A,0))</f>
        <v>211</v>
      </c>
      <c r="AK833" t="str">
        <f>INDEX(PlayerInfo!F:F,MATCH($AE833,PlayerInfo!$A:$A,0))</f>
        <v>Arkansas</v>
      </c>
      <c r="AL833" t="str">
        <f>INDEX(PlayerInfo!G:G,MATCH($AE833,PlayerInfo!$A:$A,0))</f>
        <v>Rd 1, Pk 14 - GSW</v>
      </c>
    </row>
    <row r="834" spans="1:38" x14ac:dyDescent="0.25">
      <c r="A834" t="s">
        <v>78</v>
      </c>
      <c r="B834" t="s">
        <v>160</v>
      </c>
      <c r="C834" t="s">
        <v>207</v>
      </c>
      <c r="D834" t="s">
        <v>227</v>
      </c>
      <c r="E834" t="s">
        <v>245</v>
      </c>
      <c r="F834" t="s">
        <v>263</v>
      </c>
      <c r="G834" t="s">
        <v>281</v>
      </c>
      <c r="H834" t="s">
        <v>295</v>
      </c>
      <c r="I834" t="s">
        <v>299</v>
      </c>
      <c r="J834" t="s">
        <v>265</v>
      </c>
      <c r="K834" t="s">
        <v>265</v>
      </c>
      <c r="L834" t="s">
        <v>265</v>
      </c>
      <c r="M834" t="s">
        <v>265</v>
      </c>
      <c r="N834" t="s">
        <v>265</v>
      </c>
      <c r="O834" t="s">
        <v>351</v>
      </c>
      <c r="P834" t="s">
        <v>265</v>
      </c>
      <c r="Q834" t="s">
        <v>265</v>
      </c>
      <c r="R834" t="s">
        <v>265</v>
      </c>
      <c r="S834" t="s">
        <v>265</v>
      </c>
      <c r="T834" t="s">
        <v>265</v>
      </c>
      <c r="U834" t="s">
        <v>265</v>
      </c>
      <c r="V834" t="s">
        <v>265</v>
      </c>
      <c r="W834" t="s">
        <v>265</v>
      </c>
      <c r="X834" t="s">
        <v>265</v>
      </c>
      <c r="Y834" t="s">
        <v>265</v>
      </c>
      <c r="AA834" t="s">
        <v>265</v>
      </c>
      <c r="AB834" t="s">
        <v>265</v>
      </c>
      <c r="AC834" t="s">
        <v>265</v>
      </c>
      <c r="AE834" t="str">
        <f t="shared" si="24"/>
        <v>Jordan Poole</v>
      </c>
      <c r="AF834" t="str">
        <f t="shared" si="25"/>
        <v>Jordan Poole</v>
      </c>
      <c r="AG834" s="4">
        <f>INDEX(PlayerInfo!B:B,MATCH($AE834,PlayerInfo!$A:$A,0))</f>
        <v>36330</v>
      </c>
      <c r="AH834" t="str">
        <f>INDEX(PlayerInfo!C:C,MATCH($AE834,PlayerInfo!$A:$A,0))</f>
        <v>Milwaukee, WI</v>
      </c>
      <c r="AI834" t="str">
        <f>INDEX(PlayerInfo!D:D,MATCH($AE834,PlayerInfo!$A:$A,0))</f>
        <v>6'4</v>
      </c>
      <c r="AJ834">
        <f>INDEX(PlayerInfo!E:E,MATCH($AE834,PlayerInfo!$A:$A,0))</f>
        <v>194</v>
      </c>
      <c r="AK834" t="str">
        <f>INDEX(PlayerInfo!F:F,MATCH($AE834,PlayerInfo!$A:$A,0))</f>
        <v>Michigan</v>
      </c>
      <c r="AL834" t="str">
        <f>INDEX(PlayerInfo!G:G,MATCH($AE834,PlayerInfo!$A:$A,0))</f>
        <v>Rd 1, Pk 28 - GSW</v>
      </c>
    </row>
    <row r="835" spans="1:38" x14ac:dyDescent="0.25">
      <c r="A835" t="s">
        <v>78</v>
      </c>
      <c r="B835" t="s">
        <v>160</v>
      </c>
      <c r="C835" t="s">
        <v>207</v>
      </c>
      <c r="D835" t="s">
        <v>226</v>
      </c>
      <c r="E835" t="s">
        <v>244</v>
      </c>
      <c r="F835" t="s">
        <v>262</v>
      </c>
      <c r="G835" t="s">
        <v>280</v>
      </c>
      <c r="H835" t="s">
        <v>295</v>
      </c>
      <c r="I835" t="s">
        <v>299</v>
      </c>
      <c r="J835" t="s">
        <v>265</v>
      </c>
      <c r="K835" t="s">
        <v>265</v>
      </c>
      <c r="L835" t="s">
        <v>265</v>
      </c>
      <c r="M835" t="s">
        <v>265</v>
      </c>
      <c r="N835" t="s">
        <v>265</v>
      </c>
      <c r="O835" t="s">
        <v>350</v>
      </c>
      <c r="P835" t="s">
        <v>265</v>
      </c>
      <c r="Q835" t="s">
        <v>265</v>
      </c>
      <c r="R835" t="s">
        <v>265</v>
      </c>
      <c r="S835" t="s">
        <v>265</v>
      </c>
      <c r="T835" t="s">
        <v>265</v>
      </c>
      <c r="U835" t="s">
        <v>265</v>
      </c>
      <c r="V835" t="s">
        <v>265</v>
      </c>
      <c r="W835" t="s">
        <v>265</v>
      </c>
      <c r="X835" t="s">
        <v>265</v>
      </c>
      <c r="Y835" t="s">
        <v>265</v>
      </c>
      <c r="AA835" t="s">
        <v>265</v>
      </c>
      <c r="AB835" t="s">
        <v>265</v>
      </c>
      <c r="AC835" t="s">
        <v>265</v>
      </c>
      <c r="AE835" t="str">
        <f t="shared" ref="AE835:AE898" si="26">PROPER(SUBSTITUTE(SUBSTITUTE(O835,"_"," "),".",""))</f>
        <v>Klay Thompson</v>
      </c>
      <c r="AF835" t="str">
        <f t="shared" ref="AF835:AF898" si="27">IF(AE835="Gary Payton Ii", "Gary Payton II", AE835)</f>
        <v>Klay Thompson</v>
      </c>
      <c r="AG835" s="4">
        <f>INDEX(PlayerInfo!B:B,MATCH($AE835,PlayerInfo!$A:$A,0))</f>
        <v>32912</v>
      </c>
      <c r="AH835" t="str">
        <f>INDEX(PlayerInfo!C:C,MATCH($AE835,PlayerInfo!$A:$A,0))</f>
        <v>Los Angeles, CA</v>
      </c>
      <c r="AI835" t="str">
        <f>INDEX(PlayerInfo!D:D,MATCH($AE835,PlayerInfo!$A:$A,0))</f>
        <v>6'6</v>
      </c>
      <c r="AJ835">
        <f>INDEX(PlayerInfo!E:E,MATCH($AE835,PlayerInfo!$A:$A,0))</f>
        <v>220</v>
      </c>
      <c r="AK835" t="str">
        <f>INDEX(PlayerInfo!F:F,MATCH($AE835,PlayerInfo!$A:$A,0))</f>
        <v>Washington State</v>
      </c>
      <c r="AL835" t="str">
        <f>INDEX(PlayerInfo!G:G,MATCH($AE835,PlayerInfo!$A:$A,0))</f>
        <v>Rd 1, Pk 11 - GSW</v>
      </c>
    </row>
    <row r="836" spans="1:38" x14ac:dyDescent="0.25">
      <c r="A836" t="s">
        <v>78</v>
      </c>
      <c r="B836" t="s">
        <v>160</v>
      </c>
      <c r="C836" t="s">
        <v>207</v>
      </c>
      <c r="D836" t="s">
        <v>239</v>
      </c>
      <c r="E836" t="s">
        <v>257</v>
      </c>
      <c r="F836" t="s">
        <v>275</v>
      </c>
      <c r="G836" t="s">
        <v>293</v>
      </c>
      <c r="H836" t="s">
        <v>298</v>
      </c>
      <c r="I836" t="s">
        <v>302</v>
      </c>
      <c r="J836" t="s">
        <v>265</v>
      </c>
      <c r="K836" t="s">
        <v>265</v>
      </c>
      <c r="L836" t="s">
        <v>265</v>
      </c>
      <c r="M836" t="s">
        <v>265</v>
      </c>
      <c r="N836" t="s">
        <v>265</v>
      </c>
      <c r="O836" t="s">
        <v>363</v>
      </c>
      <c r="P836" t="s">
        <v>265</v>
      </c>
      <c r="Q836" t="s">
        <v>265</v>
      </c>
      <c r="R836" t="s">
        <v>265</v>
      </c>
      <c r="S836" t="s">
        <v>265</v>
      </c>
      <c r="T836" t="s">
        <v>265</v>
      </c>
      <c r="U836" t="s">
        <v>265</v>
      </c>
      <c r="V836" t="s">
        <v>265</v>
      </c>
      <c r="W836" t="s">
        <v>265</v>
      </c>
      <c r="X836" t="s">
        <v>265</v>
      </c>
      <c r="Y836" t="s">
        <v>265</v>
      </c>
      <c r="AA836" t="s">
        <v>265</v>
      </c>
      <c r="AB836" t="s">
        <v>265</v>
      </c>
      <c r="AC836" t="s">
        <v>265</v>
      </c>
      <c r="AE836" t="str">
        <f t="shared" si="26"/>
        <v>James Wiseman</v>
      </c>
      <c r="AF836" t="str">
        <f t="shared" si="27"/>
        <v>James Wiseman</v>
      </c>
      <c r="AG836" s="4">
        <f>INDEX(PlayerInfo!B:B,MATCH($AE836,PlayerInfo!$A:$A,0))</f>
        <v>36981</v>
      </c>
      <c r="AH836" t="str">
        <f>INDEX(PlayerInfo!C:C,MATCH($AE836,PlayerInfo!$A:$A,0))</f>
        <v>Nashville, TN</v>
      </c>
      <c r="AI836" t="str">
        <f>INDEX(PlayerInfo!D:D,MATCH($AE836,PlayerInfo!$A:$A,0))</f>
        <v>7'0</v>
      </c>
      <c r="AJ836">
        <f>INDEX(PlayerInfo!E:E,MATCH($AE836,PlayerInfo!$A:$A,0))</f>
        <v>240</v>
      </c>
      <c r="AK836" t="str">
        <f>INDEX(PlayerInfo!F:F,MATCH($AE836,PlayerInfo!$A:$A,0))</f>
        <v>Memphis</v>
      </c>
      <c r="AL836" t="str">
        <f>INDEX(PlayerInfo!G:G,MATCH($AE836,PlayerInfo!$A:$A,0))</f>
        <v>Rd 1, Pk 2 - GSW</v>
      </c>
    </row>
    <row r="837" spans="1:38" x14ac:dyDescent="0.25">
      <c r="A837" t="s">
        <v>79</v>
      </c>
      <c r="B837" t="s">
        <v>161</v>
      </c>
      <c r="C837" t="s">
        <v>199</v>
      </c>
      <c r="D837" t="s">
        <v>237</v>
      </c>
      <c r="E837" t="s">
        <v>255</v>
      </c>
      <c r="F837" t="s">
        <v>273</v>
      </c>
      <c r="G837" t="s">
        <v>291</v>
      </c>
      <c r="H837" t="s">
        <v>296</v>
      </c>
      <c r="I837" t="s">
        <v>300</v>
      </c>
      <c r="J837" t="s">
        <v>315</v>
      </c>
      <c r="K837" t="s">
        <v>313</v>
      </c>
      <c r="L837" t="s">
        <v>303</v>
      </c>
      <c r="M837" t="s">
        <v>266</v>
      </c>
      <c r="N837" t="s">
        <v>321</v>
      </c>
      <c r="O837" t="s">
        <v>361</v>
      </c>
      <c r="P837" t="s">
        <v>265</v>
      </c>
      <c r="Q837" t="s">
        <v>265</v>
      </c>
      <c r="R837" t="s">
        <v>263</v>
      </c>
      <c r="S837" t="s">
        <v>317</v>
      </c>
      <c r="T837" t="s">
        <v>263</v>
      </c>
      <c r="U837" t="s">
        <v>263</v>
      </c>
      <c r="V837" t="s">
        <v>263</v>
      </c>
      <c r="W837" t="s">
        <v>270</v>
      </c>
      <c r="X837" t="s">
        <v>264</v>
      </c>
      <c r="Y837" t="s">
        <v>265</v>
      </c>
      <c r="AA837" t="s">
        <v>265</v>
      </c>
      <c r="AB837" t="s">
        <v>312</v>
      </c>
      <c r="AC837" t="s">
        <v>264</v>
      </c>
      <c r="AD837" t="s">
        <v>396</v>
      </c>
      <c r="AE837" t="str">
        <f t="shared" si="26"/>
        <v>Otto Porter Jr</v>
      </c>
      <c r="AF837" t="str">
        <f t="shared" si="27"/>
        <v>Otto Porter Jr</v>
      </c>
      <c r="AG837" s="4">
        <f>INDEX(PlayerInfo!B:B,MATCH($AE837,PlayerInfo!$A:$A,0))</f>
        <v>34123</v>
      </c>
      <c r="AH837" t="str">
        <f>INDEX(PlayerInfo!C:C,MATCH($AE837,PlayerInfo!$A:$A,0))</f>
        <v>St. Louis, MO</v>
      </c>
      <c r="AI837" t="str">
        <f>INDEX(PlayerInfo!D:D,MATCH($AE837,PlayerInfo!$A:$A,0))</f>
        <v>6'8</v>
      </c>
      <c r="AJ837">
        <f>INDEX(PlayerInfo!E:E,MATCH($AE837,PlayerInfo!$A:$A,0))</f>
        <v>200</v>
      </c>
      <c r="AK837" t="str">
        <f>INDEX(PlayerInfo!F:F,MATCH($AE837,PlayerInfo!$A:$A,0))</f>
        <v>Georgetown</v>
      </c>
      <c r="AL837" t="str">
        <f>INDEX(PlayerInfo!G:G,MATCH($AE837,PlayerInfo!$A:$A,0))</f>
        <v>Rd 1, Pk 3 - WAS</v>
      </c>
    </row>
    <row r="838" spans="1:38" x14ac:dyDescent="0.25">
      <c r="A838" t="s">
        <v>79</v>
      </c>
      <c r="B838" t="s">
        <v>161</v>
      </c>
      <c r="C838" t="s">
        <v>199</v>
      </c>
      <c r="D838" t="s">
        <v>224</v>
      </c>
      <c r="E838" t="s">
        <v>242</v>
      </c>
      <c r="F838" t="s">
        <v>260</v>
      </c>
      <c r="G838" t="s">
        <v>278</v>
      </c>
      <c r="H838" t="s">
        <v>296</v>
      </c>
      <c r="I838" t="s">
        <v>300</v>
      </c>
      <c r="J838" t="s">
        <v>308</v>
      </c>
      <c r="K838" t="s">
        <v>261</v>
      </c>
      <c r="L838" t="s">
        <v>266</v>
      </c>
      <c r="M838" t="s">
        <v>263</v>
      </c>
      <c r="N838" t="s">
        <v>317</v>
      </c>
      <c r="O838" t="s">
        <v>348</v>
      </c>
      <c r="P838" t="s">
        <v>265</v>
      </c>
      <c r="Q838" t="s">
        <v>265</v>
      </c>
      <c r="R838" t="s">
        <v>270</v>
      </c>
      <c r="S838" t="s">
        <v>259</v>
      </c>
      <c r="T838" t="s">
        <v>270</v>
      </c>
      <c r="U838" t="s">
        <v>325</v>
      </c>
      <c r="V838" t="s">
        <v>327</v>
      </c>
      <c r="W838" t="s">
        <v>264</v>
      </c>
      <c r="X838" t="s">
        <v>263</v>
      </c>
      <c r="Y838" t="s">
        <v>259</v>
      </c>
      <c r="AA838" t="s">
        <v>263</v>
      </c>
      <c r="AB838" t="s">
        <v>266</v>
      </c>
      <c r="AC838" t="s">
        <v>264</v>
      </c>
      <c r="AD838" t="s">
        <v>397</v>
      </c>
      <c r="AE838" t="str">
        <f t="shared" si="26"/>
        <v>Draymond Green</v>
      </c>
      <c r="AF838" t="str">
        <f t="shared" si="27"/>
        <v>Draymond Green</v>
      </c>
      <c r="AG838" s="4">
        <f>INDEX(PlayerInfo!B:B,MATCH($AE838,PlayerInfo!$A:$A,0))</f>
        <v>32936</v>
      </c>
      <c r="AH838" t="str">
        <f>INDEX(PlayerInfo!C:C,MATCH($AE838,PlayerInfo!$A:$A,0))</f>
        <v>Saginaw, MI</v>
      </c>
      <c r="AI838" t="str">
        <f>INDEX(PlayerInfo!D:D,MATCH($AE838,PlayerInfo!$A:$A,0))</f>
        <v>6'6</v>
      </c>
      <c r="AJ838">
        <f>INDEX(PlayerInfo!E:E,MATCH($AE838,PlayerInfo!$A:$A,0))</f>
        <v>230</v>
      </c>
      <c r="AK838" t="str">
        <f>INDEX(PlayerInfo!F:F,MATCH($AE838,PlayerInfo!$A:$A,0))</f>
        <v>Michigan State</v>
      </c>
      <c r="AL838" t="str">
        <f>INDEX(PlayerInfo!G:G,MATCH($AE838,PlayerInfo!$A:$A,0))</f>
        <v>Rd 2, Pk 35 - GSW</v>
      </c>
    </row>
    <row r="839" spans="1:38" x14ac:dyDescent="0.25">
      <c r="A839" t="s">
        <v>79</v>
      </c>
      <c r="B839" t="s">
        <v>161</v>
      </c>
      <c r="C839" t="s">
        <v>199</v>
      </c>
      <c r="D839" t="s">
        <v>225</v>
      </c>
      <c r="E839" t="s">
        <v>243</v>
      </c>
      <c r="F839" t="s">
        <v>261</v>
      </c>
      <c r="G839" t="s">
        <v>279</v>
      </c>
      <c r="H839" t="s">
        <v>296</v>
      </c>
      <c r="I839" t="s">
        <v>300</v>
      </c>
      <c r="J839" t="s">
        <v>313</v>
      </c>
      <c r="K839" t="s">
        <v>333</v>
      </c>
      <c r="L839" t="s">
        <v>266</v>
      </c>
      <c r="M839" t="s">
        <v>263</v>
      </c>
      <c r="N839" t="s">
        <v>317</v>
      </c>
      <c r="O839" t="s">
        <v>349</v>
      </c>
      <c r="P839" t="s">
        <v>270</v>
      </c>
      <c r="Q839" t="s">
        <v>270</v>
      </c>
      <c r="R839" t="s">
        <v>265</v>
      </c>
      <c r="S839" t="s">
        <v>265</v>
      </c>
      <c r="T839" t="s">
        <v>325</v>
      </c>
      <c r="U839" t="s">
        <v>259</v>
      </c>
      <c r="V839" t="s">
        <v>270</v>
      </c>
      <c r="W839" t="s">
        <v>259</v>
      </c>
      <c r="X839" t="s">
        <v>265</v>
      </c>
      <c r="Y839" t="s">
        <v>264</v>
      </c>
      <c r="AA839" t="s">
        <v>264</v>
      </c>
      <c r="AB839" t="s">
        <v>272</v>
      </c>
      <c r="AC839" t="s">
        <v>264</v>
      </c>
      <c r="AD839" t="s">
        <v>298</v>
      </c>
      <c r="AE839" t="str">
        <f t="shared" si="26"/>
        <v>Kevon Looney</v>
      </c>
      <c r="AF839" t="str">
        <f t="shared" si="27"/>
        <v>Kevon Looney</v>
      </c>
      <c r="AG839" s="4">
        <f>INDEX(PlayerInfo!B:B,MATCH($AE839,PlayerInfo!$A:$A,0))</f>
        <v>35101</v>
      </c>
      <c r="AH839" t="str">
        <f>INDEX(PlayerInfo!C:C,MATCH($AE839,PlayerInfo!$A:$A,0))</f>
        <v>Milwaukee, WI</v>
      </c>
      <c r="AI839" t="str">
        <f>INDEX(PlayerInfo!D:D,MATCH($AE839,PlayerInfo!$A:$A,0))</f>
        <v>6'9</v>
      </c>
      <c r="AJ839">
        <f>INDEX(PlayerInfo!E:E,MATCH($AE839,PlayerInfo!$A:$A,0))</f>
        <v>222</v>
      </c>
      <c r="AK839" t="str">
        <f>INDEX(PlayerInfo!F:F,MATCH($AE839,PlayerInfo!$A:$A,0))</f>
        <v>UCLA</v>
      </c>
      <c r="AL839" t="str">
        <f>INDEX(PlayerInfo!G:G,MATCH($AE839,PlayerInfo!$A:$A,0))</f>
        <v>Rd 1, Pk 30 - GSW</v>
      </c>
    </row>
    <row r="840" spans="1:38" x14ac:dyDescent="0.25">
      <c r="A840" t="s">
        <v>79</v>
      </c>
      <c r="B840" t="s">
        <v>161</v>
      </c>
      <c r="C840" t="s">
        <v>199</v>
      </c>
      <c r="D840" t="s">
        <v>229</v>
      </c>
      <c r="E840" t="s">
        <v>247</v>
      </c>
      <c r="F840" t="s">
        <v>265</v>
      </c>
      <c r="G840" t="s">
        <v>283</v>
      </c>
      <c r="H840" t="s">
        <v>295</v>
      </c>
      <c r="I840" t="s">
        <v>299</v>
      </c>
      <c r="J840" t="s">
        <v>271</v>
      </c>
      <c r="K840" t="s">
        <v>260</v>
      </c>
      <c r="L840" t="s">
        <v>305</v>
      </c>
      <c r="M840" t="s">
        <v>325</v>
      </c>
      <c r="N840" t="s">
        <v>272</v>
      </c>
      <c r="O840" t="s">
        <v>353</v>
      </c>
      <c r="P840" t="s">
        <v>265</v>
      </c>
      <c r="Q840" t="s">
        <v>265</v>
      </c>
      <c r="R840" t="s">
        <v>270</v>
      </c>
      <c r="S840" t="s">
        <v>259</v>
      </c>
      <c r="T840" t="s">
        <v>264</v>
      </c>
      <c r="U840" t="s">
        <v>317</v>
      </c>
      <c r="V840" t="s">
        <v>270</v>
      </c>
      <c r="W840" t="s">
        <v>265</v>
      </c>
      <c r="X840" t="s">
        <v>264</v>
      </c>
      <c r="Y840" t="s">
        <v>264</v>
      </c>
      <c r="AA840" t="s">
        <v>265</v>
      </c>
      <c r="AB840" t="s">
        <v>262</v>
      </c>
      <c r="AC840" t="s">
        <v>264</v>
      </c>
      <c r="AD840" t="s">
        <v>398</v>
      </c>
      <c r="AE840" t="str">
        <f t="shared" si="26"/>
        <v>Gary Payton Ii</v>
      </c>
      <c r="AF840" t="str">
        <f t="shared" si="27"/>
        <v>Gary Payton II</v>
      </c>
      <c r="AG840" s="4">
        <f>INDEX(PlayerInfo!B:B,MATCH($AE840,PlayerInfo!$A:$A,0))</f>
        <v>33939</v>
      </c>
      <c r="AH840" t="str">
        <f>INDEX(PlayerInfo!C:C,MATCH($AE840,PlayerInfo!$A:$A,0))</f>
        <v>Seattle, WA</v>
      </c>
      <c r="AI840" t="str">
        <f>INDEX(PlayerInfo!D:D,MATCH($AE840,PlayerInfo!$A:$A,0))</f>
        <v>6'3</v>
      </c>
      <c r="AJ840">
        <f>INDEX(PlayerInfo!E:E,MATCH($AE840,PlayerInfo!$A:$A,0))</f>
        <v>195</v>
      </c>
      <c r="AK840" t="str">
        <f>INDEX(PlayerInfo!F:F,MATCH($AE840,PlayerInfo!$A:$A,0))</f>
        <v>Salt Lake CC/Oregon State</v>
      </c>
      <c r="AL840" t="str">
        <f>INDEX(PlayerInfo!G:G,MATCH($AE840,PlayerInfo!$A:$A,0))</f>
        <v>Undrafted</v>
      </c>
    </row>
    <row r="841" spans="1:38" x14ac:dyDescent="0.25">
      <c r="A841" t="s">
        <v>79</v>
      </c>
      <c r="B841" t="s">
        <v>161</v>
      </c>
      <c r="C841" t="s">
        <v>199</v>
      </c>
      <c r="D841" t="s">
        <v>235</v>
      </c>
      <c r="E841" t="s">
        <v>253</v>
      </c>
      <c r="F841" t="s">
        <v>271</v>
      </c>
      <c r="G841" t="s">
        <v>289</v>
      </c>
      <c r="H841" t="s">
        <v>295</v>
      </c>
      <c r="I841" t="s">
        <v>299</v>
      </c>
      <c r="J841" t="s">
        <v>320</v>
      </c>
      <c r="K841" t="s">
        <v>310</v>
      </c>
      <c r="L841" t="s">
        <v>275</v>
      </c>
      <c r="M841" t="s">
        <v>327</v>
      </c>
      <c r="N841" t="s">
        <v>313</v>
      </c>
      <c r="O841" t="s">
        <v>359</v>
      </c>
      <c r="P841" t="s">
        <v>266</v>
      </c>
      <c r="Q841" t="s">
        <v>272</v>
      </c>
      <c r="R841" t="s">
        <v>261</v>
      </c>
      <c r="S841" t="s">
        <v>312</v>
      </c>
      <c r="T841" t="s">
        <v>265</v>
      </c>
      <c r="U841" t="s">
        <v>259</v>
      </c>
      <c r="V841" t="s">
        <v>325</v>
      </c>
      <c r="W841" t="s">
        <v>263</v>
      </c>
      <c r="X841" t="s">
        <v>263</v>
      </c>
      <c r="Y841" t="s">
        <v>264</v>
      </c>
      <c r="AA841" t="s">
        <v>264</v>
      </c>
      <c r="AB841" t="s">
        <v>304</v>
      </c>
      <c r="AC841" t="s">
        <v>264</v>
      </c>
      <c r="AD841" t="s">
        <v>399</v>
      </c>
      <c r="AE841" t="str">
        <f t="shared" si="26"/>
        <v>Stephen Curry</v>
      </c>
      <c r="AF841" t="str">
        <f t="shared" si="27"/>
        <v>Stephen Curry</v>
      </c>
      <c r="AG841" s="4">
        <f>INDEX(PlayerInfo!B:B,MATCH($AE841,PlayerInfo!$A:$A,0))</f>
        <v>32216</v>
      </c>
      <c r="AH841" t="str">
        <f>INDEX(PlayerInfo!C:C,MATCH($AE841,PlayerInfo!$A:$A,0))</f>
        <v>Akron, OH</v>
      </c>
      <c r="AI841" t="str">
        <f>INDEX(PlayerInfo!D:D,MATCH($AE841,PlayerInfo!$A:$A,0))</f>
        <v>6'2</v>
      </c>
      <c r="AJ841">
        <f>INDEX(PlayerInfo!E:E,MATCH($AE841,PlayerInfo!$A:$A,0))</f>
        <v>185</v>
      </c>
      <c r="AK841" t="str">
        <f>INDEX(PlayerInfo!F:F,MATCH($AE841,PlayerInfo!$A:$A,0))</f>
        <v>Davidson</v>
      </c>
      <c r="AL841" t="str">
        <f>INDEX(PlayerInfo!G:G,MATCH($AE841,PlayerInfo!$A:$A,0))</f>
        <v>Rd 1, Pk 7 - GSW</v>
      </c>
    </row>
    <row r="842" spans="1:38" x14ac:dyDescent="0.25">
      <c r="A842" t="s">
        <v>79</v>
      </c>
      <c r="B842" t="s">
        <v>161</v>
      </c>
      <c r="C842" t="s">
        <v>199</v>
      </c>
      <c r="D842" t="s">
        <v>232</v>
      </c>
      <c r="E842" t="s">
        <v>250</v>
      </c>
      <c r="F842" t="s">
        <v>268</v>
      </c>
      <c r="G842" t="s">
        <v>286</v>
      </c>
      <c r="H842" t="s">
        <v>296</v>
      </c>
      <c r="I842" t="s">
        <v>300</v>
      </c>
      <c r="J842" t="s">
        <v>322</v>
      </c>
      <c r="K842" t="s">
        <v>325</v>
      </c>
      <c r="L842" t="s">
        <v>259</v>
      </c>
      <c r="M842" t="s">
        <v>270</v>
      </c>
      <c r="N842" t="s">
        <v>263</v>
      </c>
      <c r="O842" t="s">
        <v>356</v>
      </c>
      <c r="P842" t="s">
        <v>265</v>
      </c>
      <c r="Q842" t="s">
        <v>265</v>
      </c>
      <c r="R842" t="s">
        <v>265</v>
      </c>
      <c r="S842" t="s">
        <v>265</v>
      </c>
      <c r="T842" t="s">
        <v>265</v>
      </c>
      <c r="U842" t="s">
        <v>270</v>
      </c>
      <c r="V842" t="s">
        <v>263</v>
      </c>
      <c r="W842" t="s">
        <v>259</v>
      </c>
      <c r="X842" t="s">
        <v>270</v>
      </c>
      <c r="Y842" t="s">
        <v>265</v>
      </c>
      <c r="AA842" t="s">
        <v>264</v>
      </c>
      <c r="AB842" t="s">
        <v>382</v>
      </c>
      <c r="AC842" t="s">
        <v>265</v>
      </c>
      <c r="AE842" t="str">
        <f t="shared" si="26"/>
        <v>Juan Toscano-Anderson</v>
      </c>
      <c r="AF842" t="str">
        <f t="shared" si="27"/>
        <v>Juan Toscano-Anderson</v>
      </c>
      <c r="AG842" s="4">
        <f>INDEX(PlayerInfo!B:B,MATCH($AE842,PlayerInfo!$A:$A,0))</f>
        <v>34069</v>
      </c>
      <c r="AH842" t="str">
        <f>INDEX(PlayerInfo!C:C,MATCH($AE842,PlayerInfo!$A:$A,0))</f>
        <v>Oakland, CA</v>
      </c>
      <c r="AI842" t="str">
        <f>INDEX(PlayerInfo!D:D,MATCH($AE842,PlayerInfo!$A:$A,0))</f>
        <v>6'6</v>
      </c>
      <c r="AJ842">
        <f>INDEX(PlayerInfo!E:E,MATCH($AE842,PlayerInfo!$A:$A,0))</f>
        <v>209</v>
      </c>
      <c r="AK842" t="str">
        <f>INDEX(PlayerInfo!F:F,MATCH($AE842,PlayerInfo!$A:$A,0))</f>
        <v>Marquette</v>
      </c>
      <c r="AL842" t="str">
        <f>INDEX(PlayerInfo!G:G,MATCH($AE842,PlayerInfo!$A:$A,0))</f>
        <v>Undrafted</v>
      </c>
    </row>
    <row r="843" spans="1:38" x14ac:dyDescent="0.25">
      <c r="A843" t="s">
        <v>79</v>
      </c>
      <c r="B843" t="s">
        <v>161</v>
      </c>
      <c r="C843" t="s">
        <v>199</v>
      </c>
      <c r="D843" t="s">
        <v>230</v>
      </c>
      <c r="E843" t="s">
        <v>248</v>
      </c>
      <c r="F843" t="s">
        <v>266</v>
      </c>
      <c r="G843" t="s">
        <v>284</v>
      </c>
      <c r="H843" t="s">
        <v>296</v>
      </c>
      <c r="I843" t="s">
        <v>300</v>
      </c>
      <c r="J843" t="s">
        <v>303</v>
      </c>
      <c r="K843" t="s">
        <v>344</v>
      </c>
      <c r="L843" t="s">
        <v>327</v>
      </c>
      <c r="M843" t="s">
        <v>263</v>
      </c>
      <c r="N843" t="s">
        <v>266</v>
      </c>
      <c r="O843" t="s">
        <v>354</v>
      </c>
      <c r="P843" t="s">
        <v>263</v>
      </c>
      <c r="Q843" t="s">
        <v>259</v>
      </c>
      <c r="R843" t="s">
        <v>264</v>
      </c>
      <c r="S843" t="s">
        <v>261</v>
      </c>
      <c r="T843" t="s">
        <v>265</v>
      </c>
      <c r="U843" t="s">
        <v>270</v>
      </c>
      <c r="V843" t="s">
        <v>270</v>
      </c>
      <c r="W843" t="s">
        <v>263</v>
      </c>
      <c r="X843" t="s">
        <v>265</v>
      </c>
      <c r="Y843" t="s">
        <v>264</v>
      </c>
      <c r="AA843" t="s">
        <v>265</v>
      </c>
      <c r="AB843" t="s">
        <v>265</v>
      </c>
      <c r="AC843" t="s">
        <v>265</v>
      </c>
      <c r="AE843" t="str">
        <f t="shared" si="26"/>
        <v>Nemanja Bjelica</v>
      </c>
      <c r="AF843" t="str">
        <f t="shared" si="27"/>
        <v>Nemanja Bjelica</v>
      </c>
      <c r="AG843" s="4">
        <f>INDEX(PlayerInfo!B:B,MATCH($AE843,PlayerInfo!$A:$A,0))</f>
        <v>32272</v>
      </c>
      <c r="AH843" t="str">
        <f>INDEX(PlayerInfo!C:C,MATCH($AE843,PlayerInfo!$A:$A,0))</f>
        <v>Belgrade, Serbia</v>
      </c>
      <c r="AI843" t="str">
        <f>INDEX(PlayerInfo!D:D,MATCH($AE843,PlayerInfo!$A:$A,0))</f>
        <v>6'9</v>
      </c>
      <c r="AJ843">
        <f>INDEX(PlayerInfo!E:E,MATCH($AE843,PlayerInfo!$A:$A,0))</f>
        <v>234</v>
      </c>
      <c r="AK843" t="str">
        <f>INDEX(PlayerInfo!F:F,MATCH($AE843,PlayerInfo!$A:$A,0))</f>
        <v>-</v>
      </c>
      <c r="AL843" t="str">
        <f>INDEX(PlayerInfo!G:G,MATCH($AE843,PlayerInfo!$A:$A,0))</f>
        <v>Rd 2, Pk 35 - WAS</v>
      </c>
    </row>
    <row r="844" spans="1:38" x14ac:dyDescent="0.25">
      <c r="A844" t="s">
        <v>79</v>
      </c>
      <c r="B844" t="s">
        <v>161</v>
      </c>
      <c r="C844" t="s">
        <v>199</v>
      </c>
      <c r="D844" t="s">
        <v>234</v>
      </c>
      <c r="E844" t="s">
        <v>252</v>
      </c>
      <c r="F844" t="s">
        <v>270</v>
      </c>
      <c r="G844" t="s">
        <v>288</v>
      </c>
      <c r="H844" t="s">
        <v>295</v>
      </c>
      <c r="I844" t="s">
        <v>299</v>
      </c>
      <c r="J844" t="s">
        <v>266</v>
      </c>
      <c r="K844" t="s">
        <v>322</v>
      </c>
      <c r="L844" t="s">
        <v>270</v>
      </c>
      <c r="M844" t="s">
        <v>264</v>
      </c>
      <c r="N844" t="s">
        <v>259</v>
      </c>
      <c r="O844" t="s">
        <v>358</v>
      </c>
      <c r="P844" t="s">
        <v>265</v>
      </c>
      <c r="Q844" t="s">
        <v>265</v>
      </c>
      <c r="R844" t="s">
        <v>265</v>
      </c>
      <c r="S844" t="s">
        <v>265</v>
      </c>
      <c r="T844" t="s">
        <v>265</v>
      </c>
      <c r="U844" t="s">
        <v>265</v>
      </c>
      <c r="V844" t="s">
        <v>265</v>
      </c>
      <c r="W844" t="s">
        <v>265</v>
      </c>
      <c r="X844" t="s">
        <v>265</v>
      </c>
      <c r="Y844" t="s">
        <v>265</v>
      </c>
      <c r="AA844" t="s">
        <v>265</v>
      </c>
      <c r="AB844" t="s">
        <v>389</v>
      </c>
      <c r="AC844" t="s">
        <v>265</v>
      </c>
      <c r="AE844" t="str">
        <f t="shared" si="26"/>
        <v>Chris Chiozza</v>
      </c>
      <c r="AF844" t="str">
        <f t="shared" si="27"/>
        <v>Chris Chiozza</v>
      </c>
      <c r="AG844" s="4">
        <f>INDEX(PlayerInfo!B:B,MATCH($AE844,PlayerInfo!$A:$A,0))</f>
        <v>35024</v>
      </c>
      <c r="AH844" t="str">
        <f>INDEX(PlayerInfo!C:C,MATCH($AE844,PlayerInfo!$A:$A,0))</f>
        <v>Memphis, TN</v>
      </c>
      <c r="AI844" t="str">
        <f>INDEX(PlayerInfo!D:D,MATCH($AE844,PlayerInfo!$A:$A,0))</f>
        <v>5'11</v>
      </c>
      <c r="AJ844">
        <f>INDEX(PlayerInfo!E:E,MATCH($AE844,PlayerInfo!$A:$A,0))</f>
        <v>175</v>
      </c>
      <c r="AK844" t="str">
        <f>INDEX(PlayerInfo!F:F,MATCH($AE844,PlayerInfo!$A:$A,0))</f>
        <v>Florida</v>
      </c>
      <c r="AL844" t="str">
        <f>INDEX(PlayerInfo!G:G,MATCH($AE844,PlayerInfo!$A:$A,0))</f>
        <v>Undrafted</v>
      </c>
    </row>
    <row r="845" spans="1:38" x14ac:dyDescent="0.25">
      <c r="A845" t="s">
        <v>79</v>
      </c>
      <c r="B845" t="s">
        <v>161</v>
      </c>
      <c r="C845" t="s">
        <v>199</v>
      </c>
      <c r="D845" t="s">
        <v>233</v>
      </c>
      <c r="E845" t="s">
        <v>251</v>
      </c>
      <c r="F845" t="s">
        <v>269</v>
      </c>
      <c r="G845" t="s">
        <v>287</v>
      </c>
      <c r="H845" t="s">
        <v>295</v>
      </c>
      <c r="I845" t="s">
        <v>299</v>
      </c>
      <c r="J845" t="s">
        <v>321</v>
      </c>
      <c r="K845" t="s">
        <v>334</v>
      </c>
      <c r="L845" t="s">
        <v>325</v>
      </c>
      <c r="M845" t="s">
        <v>263</v>
      </c>
      <c r="N845" t="s">
        <v>263</v>
      </c>
      <c r="O845" t="s">
        <v>357</v>
      </c>
      <c r="P845" t="s">
        <v>265</v>
      </c>
      <c r="Q845" t="s">
        <v>265</v>
      </c>
      <c r="R845" t="s">
        <v>265</v>
      </c>
      <c r="S845" t="s">
        <v>265</v>
      </c>
      <c r="T845" t="s">
        <v>265</v>
      </c>
      <c r="U845" t="s">
        <v>264</v>
      </c>
      <c r="V845" t="s">
        <v>265</v>
      </c>
      <c r="W845" t="s">
        <v>259</v>
      </c>
      <c r="X845" t="s">
        <v>264</v>
      </c>
      <c r="Y845" t="s">
        <v>264</v>
      </c>
      <c r="AA845" t="s">
        <v>264</v>
      </c>
      <c r="AB845" t="s">
        <v>386</v>
      </c>
      <c r="AC845" t="s">
        <v>265</v>
      </c>
      <c r="AE845" t="str">
        <f t="shared" si="26"/>
        <v>Quinndary Weatherspoon</v>
      </c>
      <c r="AF845" t="str">
        <f t="shared" si="27"/>
        <v>Quinndary Weatherspoon</v>
      </c>
      <c r="AG845" s="4">
        <f>INDEX(PlayerInfo!B:B,MATCH($AE845,PlayerInfo!$A:$A,0))</f>
        <v>35318</v>
      </c>
      <c r="AH845" t="str">
        <f>INDEX(PlayerInfo!C:C,MATCH($AE845,PlayerInfo!$A:$A,0))</f>
        <v>Canton, Mississippi</v>
      </c>
      <c r="AI845" t="str">
        <f>INDEX(PlayerInfo!D:D,MATCH($AE845,PlayerInfo!$A:$A,0))</f>
        <v>6'3</v>
      </c>
      <c r="AJ845">
        <f>INDEX(PlayerInfo!E:E,MATCH($AE845,PlayerInfo!$A:$A,0))</f>
        <v>205</v>
      </c>
      <c r="AK845" t="str">
        <f>INDEX(PlayerInfo!F:F,MATCH($AE845,PlayerInfo!$A:$A,0))</f>
        <v>Mississippi State</v>
      </c>
      <c r="AL845" t="str">
        <f>INDEX(PlayerInfo!G:G,MATCH($AE845,PlayerInfo!$A:$A,0))</f>
        <v>Rd 2, Pk 49 - SAS</v>
      </c>
    </row>
    <row r="846" spans="1:38" x14ac:dyDescent="0.25">
      <c r="A846" t="s">
        <v>79</v>
      </c>
      <c r="B846" t="s">
        <v>161</v>
      </c>
      <c r="C846" t="s">
        <v>199</v>
      </c>
      <c r="D846" t="s">
        <v>231</v>
      </c>
      <c r="E846" t="s">
        <v>249</v>
      </c>
      <c r="F846" t="s">
        <v>267</v>
      </c>
      <c r="G846" t="s">
        <v>285</v>
      </c>
      <c r="H846" t="s">
        <v>296</v>
      </c>
      <c r="I846" t="s">
        <v>300</v>
      </c>
      <c r="J846" t="s">
        <v>316</v>
      </c>
      <c r="K846" t="s">
        <v>344</v>
      </c>
      <c r="L846" t="s">
        <v>310</v>
      </c>
      <c r="M846" t="s">
        <v>263</v>
      </c>
      <c r="N846" t="s">
        <v>259</v>
      </c>
      <c r="O846" t="s">
        <v>355</v>
      </c>
      <c r="P846" t="s">
        <v>261</v>
      </c>
      <c r="Q846" t="s">
        <v>325</v>
      </c>
      <c r="R846" t="s">
        <v>264</v>
      </c>
      <c r="S846" t="s">
        <v>264</v>
      </c>
      <c r="T846" t="s">
        <v>265</v>
      </c>
      <c r="U846" t="s">
        <v>264</v>
      </c>
      <c r="V846" t="s">
        <v>265</v>
      </c>
      <c r="W846" t="s">
        <v>264</v>
      </c>
      <c r="X846" t="s">
        <v>265</v>
      </c>
      <c r="Y846" t="s">
        <v>265</v>
      </c>
      <c r="AA846" t="s">
        <v>265</v>
      </c>
      <c r="AB846" t="s">
        <v>261</v>
      </c>
      <c r="AC846" t="s">
        <v>265</v>
      </c>
      <c r="AE846" t="str">
        <f t="shared" si="26"/>
        <v>Jonathan Kuminga</v>
      </c>
      <c r="AF846" t="str">
        <f t="shared" si="27"/>
        <v>Jonathan Kuminga</v>
      </c>
      <c r="AG846" s="4">
        <f>INDEX(PlayerInfo!B:B,MATCH($AE846,PlayerInfo!$A:$A,0))</f>
        <v>37535</v>
      </c>
      <c r="AH846" t="str">
        <f>INDEX(PlayerInfo!C:C,MATCH($AE846,PlayerInfo!$A:$A,0))</f>
        <v>Goma, DR Congo</v>
      </c>
      <c r="AI846" t="str">
        <f>INDEX(PlayerInfo!D:D,MATCH($AE846,PlayerInfo!$A:$A,0))</f>
        <v>6'7</v>
      </c>
      <c r="AJ846">
        <f>INDEX(PlayerInfo!E:E,MATCH($AE846,PlayerInfo!$A:$A,0))</f>
        <v>225</v>
      </c>
      <c r="AK846" t="str">
        <f>INDEX(PlayerInfo!F:F,MATCH($AE846,PlayerInfo!$A:$A,0))</f>
        <v>NBA G League</v>
      </c>
      <c r="AL846" t="str">
        <f>INDEX(PlayerInfo!G:G,MATCH($AE846,PlayerInfo!$A:$A,0))</f>
        <v>Rd 1, Pk 7 - GSW</v>
      </c>
    </row>
    <row r="847" spans="1:38" x14ac:dyDescent="0.25">
      <c r="A847" t="s">
        <v>79</v>
      </c>
      <c r="B847" t="s">
        <v>161</v>
      </c>
      <c r="C847" t="s">
        <v>199</v>
      </c>
      <c r="D847" t="s">
        <v>240</v>
      </c>
      <c r="E847" t="s">
        <v>258</v>
      </c>
      <c r="F847" t="s">
        <v>276</v>
      </c>
      <c r="G847" t="s">
        <v>294</v>
      </c>
      <c r="H847" t="s">
        <v>295</v>
      </c>
      <c r="I847" t="s">
        <v>299</v>
      </c>
      <c r="J847" t="s">
        <v>265</v>
      </c>
      <c r="K847" t="s">
        <v>265</v>
      </c>
      <c r="L847" t="s">
        <v>265</v>
      </c>
      <c r="M847" t="s">
        <v>265</v>
      </c>
      <c r="N847" t="s">
        <v>265</v>
      </c>
      <c r="O847" t="s">
        <v>364</v>
      </c>
      <c r="P847" t="s">
        <v>265</v>
      </c>
      <c r="Q847" t="s">
        <v>265</v>
      </c>
      <c r="R847" t="s">
        <v>265</v>
      </c>
      <c r="S847" t="s">
        <v>265</v>
      </c>
      <c r="T847" t="s">
        <v>265</v>
      </c>
      <c r="U847" t="s">
        <v>265</v>
      </c>
      <c r="V847" t="s">
        <v>265</v>
      </c>
      <c r="W847" t="s">
        <v>265</v>
      </c>
      <c r="X847" t="s">
        <v>265</v>
      </c>
      <c r="Y847" t="s">
        <v>265</v>
      </c>
      <c r="AA847" t="s">
        <v>265</v>
      </c>
      <c r="AB847" t="s">
        <v>265</v>
      </c>
      <c r="AC847" t="s">
        <v>265</v>
      </c>
      <c r="AE847" t="str">
        <f t="shared" si="26"/>
        <v>Jeff Dowtin</v>
      </c>
      <c r="AF847" t="str">
        <f t="shared" si="27"/>
        <v>Jeff Dowtin</v>
      </c>
      <c r="AG847" s="4">
        <f>INDEX(PlayerInfo!B:B,MATCH($AE847,PlayerInfo!$A:$A,0))</f>
        <v>35560</v>
      </c>
      <c r="AH847" t="str">
        <f>INDEX(PlayerInfo!C:C,MATCH($AE847,PlayerInfo!$A:$A,0))</f>
        <v>Marlboro, MD</v>
      </c>
      <c r="AI847" t="str">
        <f>INDEX(PlayerInfo!D:D,MATCH($AE847,PlayerInfo!$A:$A,0))</f>
        <v>6'3</v>
      </c>
      <c r="AJ847">
        <f>INDEX(PlayerInfo!E:E,MATCH($AE847,PlayerInfo!$A:$A,0))</f>
        <v>177</v>
      </c>
      <c r="AK847" t="str">
        <f>INDEX(PlayerInfo!F:F,MATCH($AE847,PlayerInfo!$A:$A,0))</f>
        <v>Rhode Island</v>
      </c>
      <c r="AL847" t="str">
        <f>INDEX(PlayerInfo!G:G,MATCH($AE847,PlayerInfo!$A:$A,0))</f>
        <v>Undrafted</v>
      </c>
    </row>
    <row r="848" spans="1:38" x14ac:dyDescent="0.25">
      <c r="A848" t="s">
        <v>79</v>
      </c>
      <c r="B848" t="s">
        <v>161</v>
      </c>
      <c r="C848" t="s">
        <v>199</v>
      </c>
      <c r="D848" t="s">
        <v>236</v>
      </c>
      <c r="E848" t="s">
        <v>254</v>
      </c>
      <c r="F848" t="s">
        <v>272</v>
      </c>
      <c r="G848" t="s">
        <v>290</v>
      </c>
      <c r="H848" t="s">
        <v>297</v>
      </c>
      <c r="I848" t="s">
        <v>301</v>
      </c>
      <c r="J848" t="s">
        <v>265</v>
      </c>
      <c r="K848" t="s">
        <v>265</v>
      </c>
      <c r="L848" t="s">
        <v>265</v>
      </c>
      <c r="M848" t="s">
        <v>265</v>
      </c>
      <c r="N848" t="s">
        <v>265</v>
      </c>
      <c r="O848" t="s">
        <v>360</v>
      </c>
      <c r="P848" t="s">
        <v>265</v>
      </c>
      <c r="Q848" t="s">
        <v>265</v>
      </c>
      <c r="R848" t="s">
        <v>265</v>
      </c>
      <c r="S848" t="s">
        <v>265</v>
      </c>
      <c r="T848" t="s">
        <v>265</v>
      </c>
      <c r="U848" t="s">
        <v>265</v>
      </c>
      <c r="V848" t="s">
        <v>265</v>
      </c>
      <c r="W848" t="s">
        <v>265</v>
      </c>
      <c r="X848" t="s">
        <v>265</v>
      </c>
      <c r="Y848" t="s">
        <v>265</v>
      </c>
      <c r="AA848" t="s">
        <v>265</v>
      </c>
      <c r="AB848" t="s">
        <v>265</v>
      </c>
      <c r="AC848" t="s">
        <v>265</v>
      </c>
      <c r="AE848" t="str">
        <f t="shared" si="26"/>
        <v>Andre Iguodala</v>
      </c>
      <c r="AF848" t="str">
        <f t="shared" si="27"/>
        <v>Andre Iguodala</v>
      </c>
      <c r="AG848" s="4">
        <f>INDEX(PlayerInfo!B:B,MATCH($AE848,PlayerInfo!$A:$A,0))</f>
        <v>30709</v>
      </c>
      <c r="AH848" t="str">
        <f>INDEX(PlayerInfo!C:C,MATCH($AE848,PlayerInfo!$A:$A,0))</f>
        <v>Springfield, IL</v>
      </c>
      <c r="AI848" t="str">
        <f>INDEX(PlayerInfo!D:D,MATCH($AE848,PlayerInfo!$A:$A,0))</f>
        <v>6'6</v>
      </c>
      <c r="AJ848">
        <f>INDEX(PlayerInfo!E:E,MATCH($AE848,PlayerInfo!$A:$A,0))</f>
        <v>215</v>
      </c>
      <c r="AK848" t="str">
        <f>INDEX(PlayerInfo!F:F,MATCH($AE848,PlayerInfo!$A:$A,0))</f>
        <v>Arizona</v>
      </c>
      <c r="AL848" t="str">
        <f>INDEX(PlayerInfo!G:G,MATCH($AE848,PlayerInfo!$A:$A,0))</f>
        <v>Rd 1, Pk 9 - PHI</v>
      </c>
    </row>
    <row r="849" spans="1:38" x14ac:dyDescent="0.25">
      <c r="A849" t="s">
        <v>79</v>
      </c>
      <c r="B849" t="s">
        <v>161</v>
      </c>
      <c r="C849" t="s">
        <v>199</v>
      </c>
      <c r="D849" t="s">
        <v>228</v>
      </c>
      <c r="E849" t="s">
        <v>246</v>
      </c>
      <c r="F849" t="s">
        <v>264</v>
      </c>
      <c r="G849" t="s">
        <v>282</v>
      </c>
      <c r="H849" t="s">
        <v>297</v>
      </c>
      <c r="I849" t="s">
        <v>301</v>
      </c>
      <c r="J849" t="s">
        <v>265</v>
      </c>
      <c r="K849" t="s">
        <v>265</v>
      </c>
      <c r="L849" t="s">
        <v>265</v>
      </c>
      <c r="M849" t="s">
        <v>265</v>
      </c>
      <c r="N849" t="s">
        <v>265</v>
      </c>
      <c r="O849" t="s">
        <v>352</v>
      </c>
      <c r="P849" t="s">
        <v>265</v>
      </c>
      <c r="Q849" t="s">
        <v>265</v>
      </c>
      <c r="R849" t="s">
        <v>265</v>
      </c>
      <c r="S849" t="s">
        <v>265</v>
      </c>
      <c r="T849" t="s">
        <v>265</v>
      </c>
      <c r="U849" t="s">
        <v>265</v>
      </c>
      <c r="V849" t="s">
        <v>265</v>
      </c>
      <c r="W849" t="s">
        <v>265</v>
      </c>
      <c r="X849" t="s">
        <v>265</v>
      </c>
      <c r="Y849" t="s">
        <v>265</v>
      </c>
      <c r="AA849" t="s">
        <v>265</v>
      </c>
      <c r="AB849" t="s">
        <v>265</v>
      </c>
      <c r="AC849" t="s">
        <v>265</v>
      </c>
      <c r="AE849" t="str">
        <f t="shared" si="26"/>
        <v>Damion Lee</v>
      </c>
      <c r="AF849" t="str">
        <f t="shared" si="27"/>
        <v>Damion Lee</v>
      </c>
      <c r="AG849" s="4">
        <f>INDEX(PlayerInfo!B:B,MATCH($AE849,PlayerInfo!$A:$A,0))</f>
        <v>33898</v>
      </c>
      <c r="AH849" t="str">
        <f>INDEX(PlayerInfo!C:C,MATCH($AE849,PlayerInfo!$A:$A,0))</f>
        <v>Baltimore, MD</v>
      </c>
      <c r="AI849" t="str">
        <f>INDEX(PlayerInfo!D:D,MATCH($AE849,PlayerInfo!$A:$A,0))</f>
        <v>6'5</v>
      </c>
      <c r="AJ849">
        <f>INDEX(PlayerInfo!E:E,MATCH($AE849,PlayerInfo!$A:$A,0))</f>
        <v>210</v>
      </c>
      <c r="AK849" t="str">
        <f>INDEX(PlayerInfo!F:F,MATCH($AE849,PlayerInfo!$A:$A,0))</f>
        <v>Drexel/Louisville</v>
      </c>
      <c r="AL849" t="str">
        <f>INDEX(PlayerInfo!G:G,MATCH($AE849,PlayerInfo!$A:$A,0))</f>
        <v>Undrafted</v>
      </c>
    </row>
    <row r="850" spans="1:38" x14ac:dyDescent="0.25">
      <c r="A850" t="s">
        <v>79</v>
      </c>
      <c r="B850" t="s">
        <v>161</v>
      </c>
      <c r="C850" t="s">
        <v>199</v>
      </c>
      <c r="D850" t="s">
        <v>223</v>
      </c>
      <c r="E850" t="s">
        <v>241</v>
      </c>
      <c r="F850" t="s">
        <v>259</v>
      </c>
      <c r="G850" t="s">
        <v>277</v>
      </c>
      <c r="H850" t="s">
        <v>295</v>
      </c>
      <c r="I850" t="s">
        <v>299</v>
      </c>
      <c r="J850" t="s">
        <v>265</v>
      </c>
      <c r="K850" t="s">
        <v>265</v>
      </c>
      <c r="L850" t="s">
        <v>265</v>
      </c>
      <c r="M850" t="s">
        <v>265</v>
      </c>
      <c r="N850" t="s">
        <v>265</v>
      </c>
      <c r="O850" t="s">
        <v>347</v>
      </c>
      <c r="P850" t="s">
        <v>265</v>
      </c>
      <c r="Q850" t="s">
        <v>265</v>
      </c>
      <c r="R850" t="s">
        <v>265</v>
      </c>
      <c r="S850" t="s">
        <v>265</v>
      </c>
      <c r="T850" t="s">
        <v>265</v>
      </c>
      <c r="U850" t="s">
        <v>265</v>
      </c>
      <c r="V850" t="s">
        <v>265</v>
      </c>
      <c r="W850" t="s">
        <v>265</v>
      </c>
      <c r="X850" t="s">
        <v>265</v>
      </c>
      <c r="Y850" t="s">
        <v>265</v>
      </c>
      <c r="AA850" t="s">
        <v>265</v>
      </c>
      <c r="AB850" t="s">
        <v>265</v>
      </c>
      <c r="AC850" t="s">
        <v>265</v>
      </c>
      <c r="AE850" t="str">
        <f t="shared" si="26"/>
        <v>Moses Moody</v>
      </c>
      <c r="AF850" t="str">
        <f t="shared" si="27"/>
        <v>Moses Moody</v>
      </c>
      <c r="AG850" s="4">
        <f>INDEX(PlayerInfo!B:B,MATCH($AE850,PlayerInfo!$A:$A,0))</f>
        <v>37407</v>
      </c>
      <c r="AH850" t="str">
        <f>INDEX(PlayerInfo!C:C,MATCH($AE850,PlayerInfo!$A:$A,0))</f>
        <v>Little Rock, AK</v>
      </c>
      <c r="AI850" t="str">
        <f>INDEX(PlayerInfo!D:D,MATCH($AE850,PlayerInfo!$A:$A,0))</f>
        <v>6'5</v>
      </c>
      <c r="AJ850">
        <f>INDEX(PlayerInfo!E:E,MATCH($AE850,PlayerInfo!$A:$A,0))</f>
        <v>211</v>
      </c>
      <c r="AK850" t="str">
        <f>INDEX(PlayerInfo!F:F,MATCH($AE850,PlayerInfo!$A:$A,0))</f>
        <v>Arkansas</v>
      </c>
      <c r="AL850" t="str">
        <f>INDEX(PlayerInfo!G:G,MATCH($AE850,PlayerInfo!$A:$A,0))</f>
        <v>Rd 1, Pk 14 - GSW</v>
      </c>
    </row>
    <row r="851" spans="1:38" x14ac:dyDescent="0.25">
      <c r="A851" t="s">
        <v>79</v>
      </c>
      <c r="B851" t="s">
        <v>161</v>
      </c>
      <c r="C851" t="s">
        <v>199</v>
      </c>
      <c r="D851" t="s">
        <v>227</v>
      </c>
      <c r="E851" t="s">
        <v>245</v>
      </c>
      <c r="F851" t="s">
        <v>263</v>
      </c>
      <c r="G851" t="s">
        <v>281</v>
      </c>
      <c r="H851" t="s">
        <v>295</v>
      </c>
      <c r="I851" t="s">
        <v>299</v>
      </c>
      <c r="J851" t="s">
        <v>265</v>
      </c>
      <c r="K851" t="s">
        <v>265</v>
      </c>
      <c r="L851" t="s">
        <v>265</v>
      </c>
      <c r="M851" t="s">
        <v>265</v>
      </c>
      <c r="N851" t="s">
        <v>265</v>
      </c>
      <c r="O851" t="s">
        <v>351</v>
      </c>
      <c r="P851" t="s">
        <v>265</v>
      </c>
      <c r="Q851" t="s">
        <v>265</v>
      </c>
      <c r="R851" t="s">
        <v>265</v>
      </c>
      <c r="S851" t="s">
        <v>265</v>
      </c>
      <c r="T851" t="s">
        <v>265</v>
      </c>
      <c r="U851" t="s">
        <v>265</v>
      </c>
      <c r="V851" t="s">
        <v>265</v>
      </c>
      <c r="W851" t="s">
        <v>265</v>
      </c>
      <c r="X851" t="s">
        <v>265</v>
      </c>
      <c r="Y851" t="s">
        <v>265</v>
      </c>
      <c r="AA851" t="s">
        <v>265</v>
      </c>
      <c r="AB851" t="s">
        <v>265</v>
      </c>
      <c r="AC851" t="s">
        <v>265</v>
      </c>
      <c r="AE851" t="str">
        <f t="shared" si="26"/>
        <v>Jordan Poole</v>
      </c>
      <c r="AF851" t="str">
        <f t="shared" si="27"/>
        <v>Jordan Poole</v>
      </c>
      <c r="AG851" s="4">
        <f>INDEX(PlayerInfo!B:B,MATCH($AE851,PlayerInfo!$A:$A,0))</f>
        <v>36330</v>
      </c>
      <c r="AH851" t="str">
        <f>INDEX(PlayerInfo!C:C,MATCH($AE851,PlayerInfo!$A:$A,0))</f>
        <v>Milwaukee, WI</v>
      </c>
      <c r="AI851" t="str">
        <f>INDEX(PlayerInfo!D:D,MATCH($AE851,PlayerInfo!$A:$A,0))</f>
        <v>6'4</v>
      </c>
      <c r="AJ851">
        <f>INDEX(PlayerInfo!E:E,MATCH($AE851,PlayerInfo!$A:$A,0))</f>
        <v>194</v>
      </c>
      <c r="AK851" t="str">
        <f>INDEX(PlayerInfo!F:F,MATCH($AE851,PlayerInfo!$A:$A,0))</f>
        <v>Michigan</v>
      </c>
      <c r="AL851" t="str">
        <f>INDEX(PlayerInfo!G:G,MATCH($AE851,PlayerInfo!$A:$A,0))</f>
        <v>Rd 1, Pk 28 - GSW</v>
      </c>
    </row>
    <row r="852" spans="1:38" x14ac:dyDescent="0.25">
      <c r="A852" t="s">
        <v>79</v>
      </c>
      <c r="B852" t="s">
        <v>161</v>
      </c>
      <c r="C852" t="s">
        <v>199</v>
      </c>
      <c r="D852" t="s">
        <v>226</v>
      </c>
      <c r="E852" t="s">
        <v>244</v>
      </c>
      <c r="F852" t="s">
        <v>262</v>
      </c>
      <c r="G852" t="s">
        <v>280</v>
      </c>
      <c r="H852" t="s">
        <v>295</v>
      </c>
      <c r="I852" t="s">
        <v>299</v>
      </c>
      <c r="J852" t="s">
        <v>265</v>
      </c>
      <c r="K852" t="s">
        <v>265</v>
      </c>
      <c r="L852" t="s">
        <v>265</v>
      </c>
      <c r="M852" t="s">
        <v>265</v>
      </c>
      <c r="N852" t="s">
        <v>265</v>
      </c>
      <c r="O852" t="s">
        <v>350</v>
      </c>
      <c r="P852" t="s">
        <v>265</v>
      </c>
      <c r="Q852" t="s">
        <v>265</v>
      </c>
      <c r="R852" t="s">
        <v>265</v>
      </c>
      <c r="S852" t="s">
        <v>265</v>
      </c>
      <c r="T852" t="s">
        <v>265</v>
      </c>
      <c r="U852" t="s">
        <v>265</v>
      </c>
      <c r="V852" t="s">
        <v>265</v>
      </c>
      <c r="W852" t="s">
        <v>265</v>
      </c>
      <c r="X852" t="s">
        <v>265</v>
      </c>
      <c r="Y852" t="s">
        <v>265</v>
      </c>
      <c r="AA852" t="s">
        <v>265</v>
      </c>
      <c r="AB852" t="s">
        <v>265</v>
      </c>
      <c r="AC852" t="s">
        <v>265</v>
      </c>
      <c r="AE852" t="str">
        <f t="shared" si="26"/>
        <v>Klay Thompson</v>
      </c>
      <c r="AF852" t="str">
        <f t="shared" si="27"/>
        <v>Klay Thompson</v>
      </c>
      <c r="AG852" s="4">
        <f>INDEX(PlayerInfo!B:B,MATCH($AE852,PlayerInfo!$A:$A,0))</f>
        <v>32912</v>
      </c>
      <c r="AH852" t="str">
        <f>INDEX(PlayerInfo!C:C,MATCH($AE852,PlayerInfo!$A:$A,0))</f>
        <v>Los Angeles, CA</v>
      </c>
      <c r="AI852" t="str">
        <f>INDEX(PlayerInfo!D:D,MATCH($AE852,PlayerInfo!$A:$A,0))</f>
        <v>6'6</v>
      </c>
      <c r="AJ852">
        <f>INDEX(PlayerInfo!E:E,MATCH($AE852,PlayerInfo!$A:$A,0))</f>
        <v>220</v>
      </c>
      <c r="AK852" t="str">
        <f>INDEX(PlayerInfo!F:F,MATCH($AE852,PlayerInfo!$A:$A,0))</f>
        <v>Washington State</v>
      </c>
      <c r="AL852" t="str">
        <f>INDEX(PlayerInfo!G:G,MATCH($AE852,PlayerInfo!$A:$A,0))</f>
        <v>Rd 1, Pk 11 - GSW</v>
      </c>
    </row>
    <row r="853" spans="1:38" x14ac:dyDescent="0.25">
      <c r="A853" t="s">
        <v>79</v>
      </c>
      <c r="B853" t="s">
        <v>161</v>
      </c>
      <c r="C853" t="s">
        <v>199</v>
      </c>
      <c r="D853" t="s">
        <v>238</v>
      </c>
      <c r="E853" t="s">
        <v>256</v>
      </c>
      <c r="F853" t="s">
        <v>274</v>
      </c>
      <c r="G853" t="s">
        <v>292</v>
      </c>
      <c r="H853" t="s">
        <v>296</v>
      </c>
      <c r="I853" t="s">
        <v>300</v>
      </c>
      <c r="J853" t="s">
        <v>265</v>
      </c>
      <c r="K853" t="s">
        <v>265</v>
      </c>
      <c r="L853" t="s">
        <v>265</v>
      </c>
      <c r="M853" t="s">
        <v>265</v>
      </c>
      <c r="N853" t="s">
        <v>265</v>
      </c>
      <c r="O853" t="s">
        <v>362</v>
      </c>
      <c r="P853" t="s">
        <v>265</v>
      </c>
      <c r="Q853" t="s">
        <v>265</v>
      </c>
      <c r="R853" t="s">
        <v>265</v>
      </c>
      <c r="S853" t="s">
        <v>265</v>
      </c>
      <c r="T853" t="s">
        <v>265</v>
      </c>
      <c r="U853" t="s">
        <v>265</v>
      </c>
      <c r="V853" t="s">
        <v>265</v>
      </c>
      <c r="W853" t="s">
        <v>265</v>
      </c>
      <c r="X853" t="s">
        <v>265</v>
      </c>
      <c r="Y853" t="s">
        <v>265</v>
      </c>
      <c r="AA853" t="s">
        <v>265</v>
      </c>
      <c r="AB853" t="s">
        <v>265</v>
      </c>
      <c r="AC853" t="s">
        <v>265</v>
      </c>
      <c r="AE853" t="str">
        <f t="shared" si="26"/>
        <v>Andrew Wiggins</v>
      </c>
      <c r="AF853" t="str">
        <f t="shared" si="27"/>
        <v>Andrew Wiggins</v>
      </c>
      <c r="AG853" s="4">
        <f>INDEX(PlayerInfo!B:B,MATCH($AE853,PlayerInfo!$A:$A,0))</f>
        <v>34753</v>
      </c>
      <c r="AH853" t="str">
        <f>INDEX(PlayerInfo!C:C,MATCH($AE853,PlayerInfo!$A:$A,0))</f>
        <v>Toronto, ON</v>
      </c>
      <c r="AI853" t="str">
        <f>INDEX(PlayerInfo!D:D,MATCH($AE853,PlayerInfo!$A:$A,0))</f>
        <v>6'7</v>
      </c>
      <c r="AJ853">
        <f>INDEX(PlayerInfo!E:E,MATCH($AE853,PlayerInfo!$A:$A,0))</f>
        <v>197</v>
      </c>
      <c r="AK853" t="str">
        <f>INDEX(PlayerInfo!F:F,MATCH($AE853,PlayerInfo!$A:$A,0))</f>
        <v>Kansas</v>
      </c>
      <c r="AL853" t="str">
        <f>INDEX(PlayerInfo!G:G,MATCH($AE853,PlayerInfo!$A:$A,0))</f>
        <v>Rd 1, Pk 1 - CLE</v>
      </c>
    </row>
    <row r="854" spans="1:38" x14ac:dyDescent="0.25">
      <c r="A854" t="s">
        <v>79</v>
      </c>
      <c r="B854" t="s">
        <v>161</v>
      </c>
      <c r="C854" t="s">
        <v>199</v>
      </c>
      <c r="D854" t="s">
        <v>239</v>
      </c>
      <c r="E854" t="s">
        <v>257</v>
      </c>
      <c r="F854" t="s">
        <v>275</v>
      </c>
      <c r="G854" t="s">
        <v>293</v>
      </c>
      <c r="H854" t="s">
        <v>298</v>
      </c>
      <c r="I854" t="s">
        <v>302</v>
      </c>
      <c r="J854" t="s">
        <v>265</v>
      </c>
      <c r="K854" t="s">
        <v>265</v>
      </c>
      <c r="L854" t="s">
        <v>265</v>
      </c>
      <c r="M854" t="s">
        <v>265</v>
      </c>
      <c r="N854" t="s">
        <v>265</v>
      </c>
      <c r="O854" t="s">
        <v>363</v>
      </c>
      <c r="P854" t="s">
        <v>265</v>
      </c>
      <c r="Q854" t="s">
        <v>265</v>
      </c>
      <c r="R854" t="s">
        <v>265</v>
      </c>
      <c r="S854" t="s">
        <v>265</v>
      </c>
      <c r="T854" t="s">
        <v>265</v>
      </c>
      <c r="U854" t="s">
        <v>265</v>
      </c>
      <c r="V854" t="s">
        <v>265</v>
      </c>
      <c r="W854" t="s">
        <v>265</v>
      </c>
      <c r="X854" t="s">
        <v>265</v>
      </c>
      <c r="Y854" t="s">
        <v>265</v>
      </c>
      <c r="AA854" t="s">
        <v>265</v>
      </c>
      <c r="AB854" t="s">
        <v>265</v>
      </c>
      <c r="AC854" t="s">
        <v>265</v>
      </c>
      <c r="AE854" t="str">
        <f t="shared" si="26"/>
        <v>James Wiseman</v>
      </c>
      <c r="AF854" t="str">
        <f t="shared" si="27"/>
        <v>James Wiseman</v>
      </c>
      <c r="AG854" s="4">
        <f>INDEX(PlayerInfo!B:B,MATCH($AE854,PlayerInfo!$A:$A,0))</f>
        <v>36981</v>
      </c>
      <c r="AH854" t="str">
        <f>INDEX(PlayerInfo!C:C,MATCH($AE854,PlayerInfo!$A:$A,0))</f>
        <v>Nashville, TN</v>
      </c>
      <c r="AI854" t="str">
        <f>INDEX(PlayerInfo!D:D,MATCH($AE854,PlayerInfo!$A:$A,0))</f>
        <v>7'0</v>
      </c>
      <c r="AJ854">
        <f>INDEX(PlayerInfo!E:E,MATCH($AE854,PlayerInfo!$A:$A,0))</f>
        <v>240</v>
      </c>
      <c r="AK854" t="str">
        <f>INDEX(PlayerInfo!F:F,MATCH($AE854,PlayerInfo!$A:$A,0))</f>
        <v>Memphis</v>
      </c>
      <c r="AL854" t="str">
        <f>INDEX(PlayerInfo!G:G,MATCH($AE854,PlayerInfo!$A:$A,0))</f>
        <v>Rd 1, Pk 2 - GSW</v>
      </c>
    </row>
    <row r="855" spans="1:38" x14ac:dyDescent="0.25">
      <c r="A855" t="s">
        <v>80</v>
      </c>
      <c r="B855" t="s">
        <v>162</v>
      </c>
      <c r="C855" t="s">
        <v>200</v>
      </c>
      <c r="D855" t="s">
        <v>237</v>
      </c>
      <c r="E855" t="s">
        <v>255</v>
      </c>
      <c r="F855" t="s">
        <v>273</v>
      </c>
      <c r="G855" t="s">
        <v>291</v>
      </c>
      <c r="H855" t="s">
        <v>296</v>
      </c>
      <c r="I855" t="s">
        <v>300</v>
      </c>
      <c r="J855" t="s">
        <v>271</v>
      </c>
      <c r="K855" t="s">
        <v>307</v>
      </c>
      <c r="L855" t="s">
        <v>266</v>
      </c>
      <c r="M855" t="s">
        <v>263</v>
      </c>
      <c r="N855" t="s">
        <v>317</v>
      </c>
      <c r="O855" t="s">
        <v>361</v>
      </c>
      <c r="P855" t="s">
        <v>265</v>
      </c>
      <c r="Q855" t="s">
        <v>265</v>
      </c>
      <c r="R855" t="s">
        <v>270</v>
      </c>
      <c r="S855" t="s">
        <v>259</v>
      </c>
      <c r="T855" t="s">
        <v>259</v>
      </c>
      <c r="U855" t="s">
        <v>261</v>
      </c>
      <c r="V855" t="s">
        <v>263</v>
      </c>
      <c r="W855" t="s">
        <v>265</v>
      </c>
      <c r="X855" t="s">
        <v>264</v>
      </c>
      <c r="Y855" t="s">
        <v>265</v>
      </c>
      <c r="AA855" t="s">
        <v>263</v>
      </c>
      <c r="AB855" t="s">
        <v>327</v>
      </c>
      <c r="AC855" t="s">
        <v>264</v>
      </c>
      <c r="AD855" t="s">
        <v>396</v>
      </c>
      <c r="AE855" t="str">
        <f t="shared" si="26"/>
        <v>Otto Porter Jr</v>
      </c>
      <c r="AF855" t="str">
        <f t="shared" si="27"/>
        <v>Otto Porter Jr</v>
      </c>
      <c r="AG855" s="4">
        <f>INDEX(PlayerInfo!B:B,MATCH($AE855,PlayerInfo!$A:$A,0))</f>
        <v>34123</v>
      </c>
      <c r="AH855" t="str">
        <f>INDEX(PlayerInfo!C:C,MATCH($AE855,PlayerInfo!$A:$A,0))</f>
        <v>St. Louis, MO</v>
      </c>
      <c r="AI855" t="str">
        <f>INDEX(PlayerInfo!D:D,MATCH($AE855,PlayerInfo!$A:$A,0))</f>
        <v>6'8</v>
      </c>
      <c r="AJ855">
        <f>INDEX(PlayerInfo!E:E,MATCH($AE855,PlayerInfo!$A:$A,0))</f>
        <v>200</v>
      </c>
      <c r="AK855" t="str">
        <f>INDEX(PlayerInfo!F:F,MATCH($AE855,PlayerInfo!$A:$A,0))</f>
        <v>Georgetown</v>
      </c>
      <c r="AL855" t="str">
        <f>INDEX(PlayerInfo!G:G,MATCH($AE855,PlayerInfo!$A:$A,0))</f>
        <v>Rd 1, Pk 3 - WAS</v>
      </c>
    </row>
    <row r="856" spans="1:38" x14ac:dyDescent="0.25">
      <c r="A856" t="s">
        <v>80</v>
      </c>
      <c r="B856" t="s">
        <v>162</v>
      </c>
      <c r="C856" t="s">
        <v>200</v>
      </c>
      <c r="D856" t="s">
        <v>224</v>
      </c>
      <c r="E856" t="s">
        <v>242</v>
      </c>
      <c r="F856" t="s">
        <v>260</v>
      </c>
      <c r="G856" t="s">
        <v>278</v>
      </c>
      <c r="H856" t="s">
        <v>296</v>
      </c>
      <c r="I856" t="s">
        <v>300</v>
      </c>
      <c r="J856" t="s">
        <v>275</v>
      </c>
      <c r="K856" t="s">
        <v>308</v>
      </c>
      <c r="L856" t="s">
        <v>266</v>
      </c>
      <c r="M856" t="s">
        <v>259</v>
      </c>
      <c r="N856" t="s">
        <v>266</v>
      </c>
      <c r="O856" t="s">
        <v>348</v>
      </c>
      <c r="P856" t="s">
        <v>265</v>
      </c>
      <c r="Q856" t="s">
        <v>265</v>
      </c>
      <c r="R856" t="s">
        <v>265</v>
      </c>
      <c r="S856" t="s">
        <v>263</v>
      </c>
      <c r="T856" t="s">
        <v>265</v>
      </c>
      <c r="U856" t="s">
        <v>261</v>
      </c>
      <c r="V856" t="s">
        <v>272</v>
      </c>
      <c r="W856" t="s">
        <v>259</v>
      </c>
      <c r="X856" t="s">
        <v>270</v>
      </c>
      <c r="Y856" t="s">
        <v>261</v>
      </c>
      <c r="AA856" t="s">
        <v>263</v>
      </c>
      <c r="AB856" t="s">
        <v>317</v>
      </c>
      <c r="AC856" t="s">
        <v>265</v>
      </c>
      <c r="AD856" t="s">
        <v>397</v>
      </c>
      <c r="AE856" t="str">
        <f t="shared" si="26"/>
        <v>Draymond Green</v>
      </c>
      <c r="AF856" t="str">
        <f t="shared" si="27"/>
        <v>Draymond Green</v>
      </c>
      <c r="AG856" s="4">
        <f>INDEX(PlayerInfo!B:B,MATCH($AE856,PlayerInfo!$A:$A,0))</f>
        <v>32936</v>
      </c>
      <c r="AH856" t="str">
        <f>INDEX(PlayerInfo!C:C,MATCH($AE856,PlayerInfo!$A:$A,0))</f>
        <v>Saginaw, MI</v>
      </c>
      <c r="AI856" t="str">
        <f>INDEX(PlayerInfo!D:D,MATCH($AE856,PlayerInfo!$A:$A,0))</f>
        <v>6'6</v>
      </c>
      <c r="AJ856">
        <f>INDEX(PlayerInfo!E:E,MATCH($AE856,PlayerInfo!$A:$A,0))</f>
        <v>230</v>
      </c>
      <c r="AK856" t="str">
        <f>INDEX(PlayerInfo!F:F,MATCH($AE856,PlayerInfo!$A:$A,0))</f>
        <v>Michigan State</v>
      </c>
      <c r="AL856" t="str">
        <f>INDEX(PlayerInfo!G:G,MATCH($AE856,PlayerInfo!$A:$A,0))</f>
        <v>Rd 2, Pk 35 - GSW</v>
      </c>
    </row>
    <row r="857" spans="1:38" x14ac:dyDescent="0.25">
      <c r="A857" t="s">
        <v>80</v>
      </c>
      <c r="B857" t="s">
        <v>162</v>
      </c>
      <c r="C857" t="s">
        <v>200</v>
      </c>
      <c r="D857" t="s">
        <v>225</v>
      </c>
      <c r="E857" t="s">
        <v>243</v>
      </c>
      <c r="F857" t="s">
        <v>261</v>
      </c>
      <c r="G857" t="s">
        <v>279</v>
      </c>
      <c r="H857" t="s">
        <v>296</v>
      </c>
      <c r="I857" t="s">
        <v>300</v>
      </c>
      <c r="J857" t="s">
        <v>322</v>
      </c>
      <c r="K857" t="s">
        <v>317</v>
      </c>
      <c r="L857" t="s">
        <v>325</v>
      </c>
      <c r="M857" t="s">
        <v>263</v>
      </c>
      <c r="N857" t="s">
        <v>259</v>
      </c>
      <c r="O857" t="s">
        <v>349</v>
      </c>
      <c r="P857" t="s">
        <v>265</v>
      </c>
      <c r="Q857" t="s">
        <v>265</v>
      </c>
      <c r="R857" t="s">
        <v>265</v>
      </c>
      <c r="S857" t="s">
        <v>265</v>
      </c>
      <c r="T857" t="s">
        <v>264</v>
      </c>
      <c r="U857" t="s">
        <v>259</v>
      </c>
      <c r="V857" t="s">
        <v>270</v>
      </c>
      <c r="W857" t="s">
        <v>261</v>
      </c>
      <c r="X857" t="s">
        <v>265</v>
      </c>
      <c r="Y857" t="s">
        <v>264</v>
      </c>
      <c r="AA857" t="s">
        <v>264</v>
      </c>
      <c r="AB857" t="s">
        <v>259</v>
      </c>
      <c r="AC857" t="s">
        <v>265</v>
      </c>
      <c r="AD857" t="s">
        <v>298</v>
      </c>
      <c r="AE857" t="str">
        <f t="shared" si="26"/>
        <v>Kevon Looney</v>
      </c>
      <c r="AF857" t="str">
        <f t="shared" si="27"/>
        <v>Kevon Looney</v>
      </c>
      <c r="AG857" s="4">
        <f>INDEX(PlayerInfo!B:B,MATCH($AE857,PlayerInfo!$A:$A,0))</f>
        <v>35101</v>
      </c>
      <c r="AH857" t="str">
        <f>INDEX(PlayerInfo!C:C,MATCH($AE857,PlayerInfo!$A:$A,0))</f>
        <v>Milwaukee, WI</v>
      </c>
      <c r="AI857" t="str">
        <f>INDEX(PlayerInfo!D:D,MATCH($AE857,PlayerInfo!$A:$A,0))</f>
        <v>6'9</v>
      </c>
      <c r="AJ857">
        <f>INDEX(PlayerInfo!E:E,MATCH($AE857,PlayerInfo!$A:$A,0))</f>
        <v>222</v>
      </c>
      <c r="AK857" t="str">
        <f>INDEX(PlayerInfo!F:F,MATCH($AE857,PlayerInfo!$A:$A,0))</f>
        <v>UCLA</v>
      </c>
      <c r="AL857" t="str">
        <f>INDEX(PlayerInfo!G:G,MATCH($AE857,PlayerInfo!$A:$A,0))</f>
        <v>Rd 1, Pk 30 - GSW</v>
      </c>
    </row>
    <row r="858" spans="1:38" x14ac:dyDescent="0.25">
      <c r="A858" t="s">
        <v>80</v>
      </c>
      <c r="B858" t="s">
        <v>162</v>
      </c>
      <c r="C858" t="s">
        <v>200</v>
      </c>
      <c r="D858" t="s">
        <v>229</v>
      </c>
      <c r="E858" t="s">
        <v>247</v>
      </c>
      <c r="F858" t="s">
        <v>265</v>
      </c>
      <c r="G858" t="s">
        <v>283</v>
      </c>
      <c r="H858" t="s">
        <v>295</v>
      </c>
      <c r="I858" t="s">
        <v>299</v>
      </c>
      <c r="J858" t="s">
        <v>275</v>
      </c>
      <c r="K858" t="s">
        <v>260</v>
      </c>
      <c r="L858" t="s">
        <v>274</v>
      </c>
      <c r="M858" t="s">
        <v>272</v>
      </c>
      <c r="N858" t="s">
        <v>312</v>
      </c>
      <c r="O858" t="s">
        <v>353</v>
      </c>
      <c r="P858" t="s">
        <v>265</v>
      </c>
      <c r="Q858" t="s">
        <v>270</v>
      </c>
      <c r="R858" t="s">
        <v>259</v>
      </c>
      <c r="S858" t="s">
        <v>317</v>
      </c>
      <c r="T858" t="s">
        <v>264</v>
      </c>
      <c r="U858" t="s">
        <v>264</v>
      </c>
      <c r="V858" t="s">
        <v>264</v>
      </c>
      <c r="W858" t="s">
        <v>263</v>
      </c>
      <c r="X858" t="s">
        <v>265</v>
      </c>
      <c r="Y858" t="s">
        <v>265</v>
      </c>
      <c r="AA858" t="s">
        <v>264</v>
      </c>
      <c r="AB858" t="s">
        <v>263</v>
      </c>
      <c r="AC858" t="s">
        <v>264</v>
      </c>
      <c r="AD858" t="s">
        <v>398</v>
      </c>
      <c r="AE858" t="str">
        <f t="shared" si="26"/>
        <v>Gary Payton Ii</v>
      </c>
      <c r="AF858" t="str">
        <f t="shared" si="27"/>
        <v>Gary Payton II</v>
      </c>
      <c r="AG858" s="4">
        <f>INDEX(PlayerInfo!B:B,MATCH($AE858,PlayerInfo!$A:$A,0))</f>
        <v>33939</v>
      </c>
      <c r="AH858" t="str">
        <f>INDEX(PlayerInfo!C:C,MATCH($AE858,PlayerInfo!$A:$A,0))</f>
        <v>Seattle, WA</v>
      </c>
      <c r="AI858" t="str">
        <f>INDEX(PlayerInfo!D:D,MATCH($AE858,PlayerInfo!$A:$A,0))</f>
        <v>6'3</v>
      </c>
      <c r="AJ858">
        <f>INDEX(PlayerInfo!E:E,MATCH($AE858,PlayerInfo!$A:$A,0))</f>
        <v>195</v>
      </c>
      <c r="AK858" t="str">
        <f>INDEX(PlayerInfo!F:F,MATCH($AE858,PlayerInfo!$A:$A,0))</f>
        <v>Salt Lake CC/Oregon State</v>
      </c>
      <c r="AL858" t="str">
        <f>INDEX(PlayerInfo!G:G,MATCH($AE858,PlayerInfo!$A:$A,0))</f>
        <v>Undrafted</v>
      </c>
    </row>
    <row r="859" spans="1:38" x14ac:dyDescent="0.25">
      <c r="A859" t="s">
        <v>80</v>
      </c>
      <c r="B859" t="s">
        <v>162</v>
      </c>
      <c r="C859" t="s">
        <v>200</v>
      </c>
      <c r="D859" t="s">
        <v>235</v>
      </c>
      <c r="E859" t="s">
        <v>253</v>
      </c>
      <c r="F859" t="s">
        <v>271</v>
      </c>
      <c r="G859" t="s">
        <v>289</v>
      </c>
      <c r="H859" t="s">
        <v>295</v>
      </c>
      <c r="I859" t="s">
        <v>299</v>
      </c>
      <c r="J859" t="s">
        <v>320</v>
      </c>
      <c r="K859" t="s">
        <v>322</v>
      </c>
      <c r="L859" t="s">
        <v>343</v>
      </c>
      <c r="M859" t="s">
        <v>321</v>
      </c>
      <c r="N859" t="s">
        <v>274</v>
      </c>
      <c r="O859" t="s">
        <v>359</v>
      </c>
      <c r="P859" t="s">
        <v>310</v>
      </c>
      <c r="Q859" t="s">
        <v>310</v>
      </c>
      <c r="R859" t="s">
        <v>266</v>
      </c>
      <c r="S859" t="s">
        <v>305</v>
      </c>
      <c r="T859" t="s">
        <v>265</v>
      </c>
      <c r="U859" t="s">
        <v>259</v>
      </c>
      <c r="V859" t="s">
        <v>259</v>
      </c>
      <c r="W859" t="s">
        <v>264</v>
      </c>
      <c r="X859" t="s">
        <v>270</v>
      </c>
      <c r="Y859" t="s">
        <v>263</v>
      </c>
      <c r="AA859" t="s">
        <v>265</v>
      </c>
      <c r="AB859" t="s">
        <v>269</v>
      </c>
      <c r="AC859" t="s">
        <v>264</v>
      </c>
      <c r="AD859" t="s">
        <v>399</v>
      </c>
      <c r="AE859" t="str">
        <f t="shared" si="26"/>
        <v>Stephen Curry</v>
      </c>
      <c r="AF859" t="str">
        <f t="shared" si="27"/>
        <v>Stephen Curry</v>
      </c>
      <c r="AG859" s="4">
        <f>INDEX(PlayerInfo!B:B,MATCH($AE859,PlayerInfo!$A:$A,0))</f>
        <v>32216</v>
      </c>
      <c r="AH859" t="str">
        <f>INDEX(PlayerInfo!C:C,MATCH($AE859,PlayerInfo!$A:$A,0))</f>
        <v>Akron, OH</v>
      </c>
      <c r="AI859" t="str">
        <f>INDEX(PlayerInfo!D:D,MATCH($AE859,PlayerInfo!$A:$A,0))</f>
        <v>6'2</v>
      </c>
      <c r="AJ859">
        <f>INDEX(PlayerInfo!E:E,MATCH($AE859,PlayerInfo!$A:$A,0))</f>
        <v>185</v>
      </c>
      <c r="AK859" t="str">
        <f>INDEX(PlayerInfo!F:F,MATCH($AE859,PlayerInfo!$A:$A,0))</f>
        <v>Davidson</v>
      </c>
      <c r="AL859" t="str">
        <f>INDEX(PlayerInfo!G:G,MATCH($AE859,PlayerInfo!$A:$A,0))</f>
        <v>Rd 1, Pk 7 - GSW</v>
      </c>
    </row>
    <row r="860" spans="1:38" x14ac:dyDescent="0.25">
      <c r="A860" t="s">
        <v>80</v>
      </c>
      <c r="B860" t="s">
        <v>162</v>
      </c>
      <c r="C860" t="s">
        <v>200</v>
      </c>
      <c r="D860" t="s">
        <v>234</v>
      </c>
      <c r="E860" t="s">
        <v>252</v>
      </c>
      <c r="F860" t="s">
        <v>270</v>
      </c>
      <c r="G860" t="s">
        <v>288</v>
      </c>
      <c r="H860" t="s">
        <v>295</v>
      </c>
      <c r="I860" t="s">
        <v>299</v>
      </c>
      <c r="J860" t="s">
        <v>307</v>
      </c>
      <c r="K860" t="s">
        <v>269</v>
      </c>
      <c r="L860" t="s">
        <v>265</v>
      </c>
      <c r="M860" t="s">
        <v>265</v>
      </c>
      <c r="N860" t="s">
        <v>259</v>
      </c>
      <c r="O860" t="s">
        <v>358</v>
      </c>
      <c r="P860" t="s">
        <v>265</v>
      </c>
      <c r="Q860" t="s">
        <v>265</v>
      </c>
      <c r="R860" t="s">
        <v>265</v>
      </c>
      <c r="S860" t="s">
        <v>265</v>
      </c>
      <c r="T860" t="s">
        <v>264</v>
      </c>
      <c r="U860" t="s">
        <v>265</v>
      </c>
      <c r="V860" t="s">
        <v>270</v>
      </c>
      <c r="W860" t="s">
        <v>265</v>
      </c>
      <c r="X860" t="s">
        <v>264</v>
      </c>
      <c r="Y860" t="s">
        <v>270</v>
      </c>
      <c r="AA860" t="s">
        <v>265</v>
      </c>
      <c r="AB860" t="s">
        <v>378</v>
      </c>
      <c r="AC860" t="s">
        <v>265</v>
      </c>
      <c r="AE860" t="str">
        <f t="shared" si="26"/>
        <v>Chris Chiozza</v>
      </c>
      <c r="AF860" t="str">
        <f t="shared" si="27"/>
        <v>Chris Chiozza</v>
      </c>
      <c r="AG860" s="4">
        <f>INDEX(PlayerInfo!B:B,MATCH($AE860,PlayerInfo!$A:$A,0))</f>
        <v>35024</v>
      </c>
      <c r="AH860" t="str">
        <f>INDEX(PlayerInfo!C:C,MATCH($AE860,PlayerInfo!$A:$A,0))</f>
        <v>Memphis, TN</v>
      </c>
      <c r="AI860" t="str">
        <f>INDEX(PlayerInfo!D:D,MATCH($AE860,PlayerInfo!$A:$A,0))</f>
        <v>5'11</v>
      </c>
      <c r="AJ860">
        <f>INDEX(PlayerInfo!E:E,MATCH($AE860,PlayerInfo!$A:$A,0))</f>
        <v>175</v>
      </c>
      <c r="AK860" t="str">
        <f>INDEX(PlayerInfo!F:F,MATCH($AE860,PlayerInfo!$A:$A,0))</f>
        <v>Florida</v>
      </c>
      <c r="AL860" t="str">
        <f>INDEX(PlayerInfo!G:G,MATCH($AE860,PlayerInfo!$A:$A,0))</f>
        <v>Undrafted</v>
      </c>
    </row>
    <row r="861" spans="1:38" x14ac:dyDescent="0.25">
      <c r="A861" t="s">
        <v>80</v>
      </c>
      <c r="B861" t="s">
        <v>162</v>
      </c>
      <c r="C861" t="s">
        <v>200</v>
      </c>
      <c r="D861" t="s">
        <v>230</v>
      </c>
      <c r="E861" t="s">
        <v>248</v>
      </c>
      <c r="F861" t="s">
        <v>266</v>
      </c>
      <c r="G861" t="s">
        <v>284</v>
      </c>
      <c r="H861" t="s">
        <v>296</v>
      </c>
      <c r="I861" t="s">
        <v>300</v>
      </c>
      <c r="J861" t="s">
        <v>274</v>
      </c>
      <c r="K861" t="s">
        <v>327</v>
      </c>
      <c r="L861" t="s">
        <v>272</v>
      </c>
      <c r="M861" t="s">
        <v>263</v>
      </c>
      <c r="N861" t="s">
        <v>266</v>
      </c>
      <c r="O861" t="s">
        <v>354</v>
      </c>
      <c r="P861" t="s">
        <v>265</v>
      </c>
      <c r="Q861" t="s">
        <v>270</v>
      </c>
      <c r="R861" t="s">
        <v>263</v>
      </c>
      <c r="S861" t="s">
        <v>325</v>
      </c>
      <c r="T861" t="s">
        <v>265</v>
      </c>
      <c r="U861" t="s">
        <v>317</v>
      </c>
      <c r="V861" t="s">
        <v>270</v>
      </c>
      <c r="W861" t="s">
        <v>264</v>
      </c>
      <c r="X861" t="s">
        <v>265</v>
      </c>
      <c r="Y861" t="s">
        <v>265</v>
      </c>
      <c r="AA861" t="s">
        <v>264</v>
      </c>
      <c r="AB861" t="s">
        <v>263</v>
      </c>
      <c r="AC861" t="s">
        <v>265</v>
      </c>
      <c r="AE861" t="str">
        <f t="shared" si="26"/>
        <v>Nemanja Bjelica</v>
      </c>
      <c r="AF861" t="str">
        <f t="shared" si="27"/>
        <v>Nemanja Bjelica</v>
      </c>
      <c r="AG861" s="4">
        <f>INDEX(PlayerInfo!B:B,MATCH($AE861,PlayerInfo!$A:$A,0))</f>
        <v>32272</v>
      </c>
      <c r="AH861" t="str">
        <f>INDEX(PlayerInfo!C:C,MATCH($AE861,PlayerInfo!$A:$A,0))</f>
        <v>Belgrade, Serbia</v>
      </c>
      <c r="AI861" t="str">
        <f>INDEX(PlayerInfo!D:D,MATCH($AE861,PlayerInfo!$A:$A,0))</f>
        <v>6'9</v>
      </c>
      <c r="AJ861">
        <f>INDEX(PlayerInfo!E:E,MATCH($AE861,PlayerInfo!$A:$A,0))</f>
        <v>234</v>
      </c>
      <c r="AK861" t="str">
        <f>INDEX(PlayerInfo!F:F,MATCH($AE861,PlayerInfo!$A:$A,0))</f>
        <v>-</v>
      </c>
      <c r="AL861" t="str">
        <f>INDEX(PlayerInfo!G:G,MATCH($AE861,PlayerInfo!$A:$A,0))</f>
        <v>Rd 2, Pk 35 - WAS</v>
      </c>
    </row>
    <row r="862" spans="1:38" x14ac:dyDescent="0.25">
      <c r="A862" t="s">
        <v>80</v>
      </c>
      <c r="B862" t="s">
        <v>162</v>
      </c>
      <c r="C862" t="s">
        <v>200</v>
      </c>
      <c r="D862" t="s">
        <v>223</v>
      </c>
      <c r="E862" t="s">
        <v>241</v>
      </c>
      <c r="F862" t="s">
        <v>259</v>
      </c>
      <c r="G862" t="s">
        <v>277</v>
      </c>
      <c r="H862" t="s">
        <v>295</v>
      </c>
      <c r="I862" t="s">
        <v>299</v>
      </c>
      <c r="J862" t="s">
        <v>327</v>
      </c>
      <c r="K862" t="s">
        <v>342</v>
      </c>
      <c r="L862" t="s">
        <v>270</v>
      </c>
      <c r="M862" t="s">
        <v>264</v>
      </c>
      <c r="N862" t="s">
        <v>270</v>
      </c>
      <c r="O862" t="s">
        <v>347</v>
      </c>
      <c r="P862" t="s">
        <v>265</v>
      </c>
      <c r="Q862" t="s">
        <v>265</v>
      </c>
      <c r="R862" t="s">
        <v>265</v>
      </c>
      <c r="S862" t="s">
        <v>264</v>
      </c>
      <c r="T862" t="s">
        <v>265</v>
      </c>
      <c r="U862" t="s">
        <v>264</v>
      </c>
      <c r="V862" t="s">
        <v>264</v>
      </c>
      <c r="W862" t="s">
        <v>264</v>
      </c>
      <c r="X862" t="s">
        <v>264</v>
      </c>
      <c r="Y862" t="s">
        <v>264</v>
      </c>
      <c r="AA862" t="s">
        <v>265</v>
      </c>
      <c r="AB862" t="s">
        <v>262</v>
      </c>
      <c r="AC862" t="s">
        <v>265</v>
      </c>
      <c r="AE862" t="str">
        <f t="shared" si="26"/>
        <v>Moses Moody</v>
      </c>
      <c r="AF862" t="str">
        <f t="shared" si="27"/>
        <v>Moses Moody</v>
      </c>
      <c r="AG862" s="4">
        <f>INDEX(PlayerInfo!B:B,MATCH($AE862,PlayerInfo!$A:$A,0))</f>
        <v>37407</v>
      </c>
      <c r="AH862" t="str">
        <f>INDEX(PlayerInfo!C:C,MATCH($AE862,PlayerInfo!$A:$A,0))</f>
        <v>Little Rock, AK</v>
      </c>
      <c r="AI862" t="str">
        <f>INDEX(PlayerInfo!D:D,MATCH($AE862,PlayerInfo!$A:$A,0))</f>
        <v>6'5</v>
      </c>
      <c r="AJ862">
        <f>INDEX(PlayerInfo!E:E,MATCH($AE862,PlayerInfo!$A:$A,0))</f>
        <v>211</v>
      </c>
      <c r="AK862" t="str">
        <f>INDEX(PlayerInfo!F:F,MATCH($AE862,PlayerInfo!$A:$A,0))</f>
        <v>Arkansas</v>
      </c>
      <c r="AL862" t="str">
        <f>INDEX(PlayerInfo!G:G,MATCH($AE862,PlayerInfo!$A:$A,0))</f>
        <v>Rd 1, Pk 14 - GSW</v>
      </c>
    </row>
    <row r="863" spans="1:38" x14ac:dyDescent="0.25">
      <c r="A863" t="s">
        <v>80</v>
      </c>
      <c r="B863" t="s">
        <v>162</v>
      </c>
      <c r="C863" t="s">
        <v>200</v>
      </c>
      <c r="D863" t="s">
        <v>232</v>
      </c>
      <c r="E863" t="s">
        <v>250</v>
      </c>
      <c r="F863" t="s">
        <v>268</v>
      </c>
      <c r="G863" t="s">
        <v>286</v>
      </c>
      <c r="H863" t="s">
        <v>296</v>
      </c>
      <c r="I863" t="s">
        <v>300</v>
      </c>
      <c r="J863" t="s">
        <v>314</v>
      </c>
      <c r="K863" t="s">
        <v>259</v>
      </c>
      <c r="L863" t="s">
        <v>325</v>
      </c>
      <c r="M863" t="s">
        <v>270</v>
      </c>
      <c r="N863" t="s">
        <v>317</v>
      </c>
      <c r="O863" t="s">
        <v>356</v>
      </c>
      <c r="P863" t="s">
        <v>270</v>
      </c>
      <c r="Q863" t="s">
        <v>270</v>
      </c>
      <c r="R863" t="s">
        <v>265</v>
      </c>
      <c r="S863" t="s">
        <v>270</v>
      </c>
      <c r="T863" t="s">
        <v>264</v>
      </c>
      <c r="U863" t="s">
        <v>270</v>
      </c>
      <c r="V863" t="s">
        <v>325</v>
      </c>
      <c r="W863" t="s">
        <v>263</v>
      </c>
      <c r="X863" t="s">
        <v>270</v>
      </c>
      <c r="Y863" t="s">
        <v>261</v>
      </c>
      <c r="AA863" t="s">
        <v>265</v>
      </c>
      <c r="AB863" t="s">
        <v>266</v>
      </c>
      <c r="AC863" t="s">
        <v>264</v>
      </c>
      <c r="AE863" t="str">
        <f t="shared" si="26"/>
        <v>Juan Toscano-Anderson</v>
      </c>
      <c r="AF863" t="str">
        <f t="shared" si="27"/>
        <v>Juan Toscano-Anderson</v>
      </c>
      <c r="AG863" s="4">
        <f>INDEX(PlayerInfo!B:B,MATCH($AE863,PlayerInfo!$A:$A,0))</f>
        <v>34069</v>
      </c>
      <c r="AH863" t="str">
        <f>INDEX(PlayerInfo!C:C,MATCH($AE863,PlayerInfo!$A:$A,0))</f>
        <v>Oakland, CA</v>
      </c>
      <c r="AI863" t="str">
        <f>INDEX(PlayerInfo!D:D,MATCH($AE863,PlayerInfo!$A:$A,0))</f>
        <v>6'6</v>
      </c>
      <c r="AJ863">
        <f>INDEX(PlayerInfo!E:E,MATCH($AE863,PlayerInfo!$A:$A,0))</f>
        <v>209</v>
      </c>
      <c r="AK863" t="str">
        <f>INDEX(PlayerInfo!F:F,MATCH($AE863,PlayerInfo!$A:$A,0))</f>
        <v>Marquette</v>
      </c>
      <c r="AL863" t="str">
        <f>INDEX(PlayerInfo!G:G,MATCH($AE863,PlayerInfo!$A:$A,0))</f>
        <v>Undrafted</v>
      </c>
    </row>
    <row r="864" spans="1:38" x14ac:dyDescent="0.25">
      <c r="A864" t="s">
        <v>80</v>
      </c>
      <c r="B864" t="s">
        <v>162</v>
      </c>
      <c r="C864" t="s">
        <v>200</v>
      </c>
      <c r="D864" t="s">
        <v>231</v>
      </c>
      <c r="E864" t="s">
        <v>249</v>
      </c>
      <c r="F864" t="s">
        <v>267</v>
      </c>
      <c r="G864" t="s">
        <v>285</v>
      </c>
      <c r="H864" t="s">
        <v>296</v>
      </c>
      <c r="I864" t="s">
        <v>300</v>
      </c>
      <c r="J864" t="s">
        <v>327</v>
      </c>
      <c r="K864" t="s">
        <v>331</v>
      </c>
      <c r="L864" t="s">
        <v>325</v>
      </c>
      <c r="M864" t="s">
        <v>270</v>
      </c>
      <c r="N864" t="s">
        <v>259</v>
      </c>
      <c r="O864" t="s">
        <v>355</v>
      </c>
      <c r="P864" t="s">
        <v>265</v>
      </c>
      <c r="Q864" t="s">
        <v>265</v>
      </c>
      <c r="R864" t="s">
        <v>270</v>
      </c>
      <c r="S864" t="s">
        <v>263</v>
      </c>
      <c r="T864" t="s">
        <v>265</v>
      </c>
      <c r="U864" t="s">
        <v>270</v>
      </c>
      <c r="V864" t="s">
        <v>265</v>
      </c>
      <c r="W864" t="s">
        <v>264</v>
      </c>
      <c r="X864" t="s">
        <v>265</v>
      </c>
      <c r="Y864" t="s">
        <v>264</v>
      </c>
      <c r="AA864" t="s">
        <v>265</v>
      </c>
      <c r="AB864" t="s">
        <v>367</v>
      </c>
      <c r="AC864" t="s">
        <v>264</v>
      </c>
      <c r="AE864" t="str">
        <f t="shared" si="26"/>
        <v>Jonathan Kuminga</v>
      </c>
      <c r="AF864" t="str">
        <f t="shared" si="27"/>
        <v>Jonathan Kuminga</v>
      </c>
      <c r="AG864" s="4">
        <f>INDEX(PlayerInfo!B:B,MATCH($AE864,PlayerInfo!$A:$A,0))</f>
        <v>37535</v>
      </c>
      <c r="AH864" t="str">
        <f>INDEX(PlayerInfo!C:C,MATCH($AE864,PlayerInfo!$A:$A,0))</f>
        <v>Goma, DR Congo</v>
      </c>
      <c r="AI864" t="str">
        <f>INDEX(PlayerInfo!D:D,MATCH($AE864,PlayerInfo!$A:$A,0))</f>
        <v>6'7</v>
      </c>
      <c r="AJ864">
        <f>INDEX(PlayerInfo!E:E,MATCH($AE864,PlayerInfo!$A:$A,0))</f>
        <v>225</v>
      </c>
      <c r="AK864" t="str">
        <f>INDEX(PlayerInfo!F:F,MATCH($AE864,PlayerInfo!$A:$A,0))</f>
        <v>NBA G League</v>
      </c>
      <c r="AL864" t="str">
        <f>INDEX(PlayerInfo!G:G,MATCH($AE864,PlayerInfo!$A:$A,0))</f>
        <v>Rd 1, Pk 7 - GSW</v>
      </c>
    </row>
    <row r="865" spans="1:38" x14ac:dyDescent="0.25">
      <c r="A865" t="s">
        <v>80</v>
      </c>
      <c r="B865" t="s">
        <v>162</v>
      </c>
      <c r="C865" t="s">
        <v>200</v>
      </c>
      <c r="D865" t="s">
        <v>240</v>
      </c>
      <c r="E865" t="s">
        <v>258</v>
      </c>
      <c r="F865" t="s">
        <v>276</v>
      </c>
      <c r="G865" t="s">
        <v>294</v>
      </c>
      <c r="H865" t="s">
        <v>295</v>
      </c>
      <c r="I865" t="s">
        <v>299</v>
      </c>
      <c r="J865" t="s">
        <v>265</v>
      </c>
      <c r="K865" t="s">
        <v>265</v>
      </c>
      <c r="L865" t="s">
        <v>265</v>
      </c>
      <c r="M865" t="s">
        <v>265</v>
      </c>
      <c r="N865" t="s">
        <v>265</v>
      </c>
      <c r="O865" t="s">
        <v>364</v>
      </c>
      <c r="P865" t="s">
        <v>265</v>
      </c>
      <c r="Q865" t="s">
        <v>265</v>
      </c>
      <c r="R865" t="s">
        <v>265</v>
      </c>
      <c r="S865" t="s">
        <v>265</v>
      </c>
      <c r="T865" t="s">
        <v>265</v>
      </c>
      <c r="U865" t="s">
        <v>265</v>
      </c>
      <c r="V865" t="s">
        <v>265</v>
      </c>
      <c r="W865" t="s">
        <v>265</v>
      </c>
      <c r="X865" t="s">
        <v>265</v>
      </c>
      <c r="Y865" t="s">
        <v>265</v>
      </c>
      <c r="AA865" t="s">
        <v>265</v>
      </c>
      <c r="AB865" t="s">
        <v>265</v>
      </c>
      <c r="AC865" t="s">
        <v>265</v>
      </c>
      <c r="AE865" t="str">
        <f t="shared" si="26"/>
        <v>Jeff Dowtin</v>
      </c>
      <c r="AF865" t="str">
        <f t="shared" si="27"/>
        <v>Jeff Dowtin</v>
      </c>
      <c r="AG865" s="4">
        <f>INDEX(PlayerInfo!B:B,MATCH($AE865,PlayerInfo!$A:$A,0))</f>
        <v>35560</v>
      </c>
      <c r="AH865" t="str">
        <f>INDEX(PlayerInfo!C:C,MATCH($AE865,PlayerInfo!$A:$A,0))</f>
        <v>Marlboro, MD</v>
      </c>
      <c r="AI865" t="str">
        <f>INDEX(PlayerInfo!D:D,MATCH($AE865,PlayerInfo!$A:$A,0))</f>
        <v>6'3</v>
      </c>
      <c r="AJ865">
        <f>INDEX(PlayerInfo!E:E,MATCH($AE865,PlayerInfo!$A:$A,0))</f>
        <v>177</v>
      </c>
      <c r="AK865" t="str">
        <f>INDEX(PlayerInfo!F:F,MATCH($AE865,PlayerInfo!$A:$A,0))</f>
        <v>Rhode Island</v>
      </c>
      <c r="AL865" t="str">
        <f>INDEX(PlayerInfo!G:G,MATCH($AE865,PlayerInfo!$A:$A,0))</f>
        <v>Undrafted</v>
      </c>
    </row>
    <row r="866" spans="1:38" x14ac:dyDescent="0.25">
      <c r="A866" t="s">
        <v>80</v>
      </c>
      <c r="B866" t="s">
        <v>162</v>
      </c>
      <c r="C866" t="s">
        <v>200</v>
      </c>
      <c r="D866" t="s">
        <v>233</v>
      </c>
      <c r="E866" t="s">
        <v>251</v>
      </c>
      <c r="F866" t="s">
        <v>269</v>
      </c>
      <c r="G866" t="s">
        <v>287</v>
      </c>
      <c r="H866" t="s">
        <v>295</v>
      </c>
      <c r="I866" t="s">
        <v>299</v>
      </c>
      <c r="J866" t="s">
        <v>265</v>
      </c>
      <c r="K866" t="s">
        <v>265</v>
      </c>
      <c r="L866" t="s">
        <v>265</v>
      </c>
      <c r="M866" t="s">
        <v>265</v>
      </c>
      <c r="N866" t="s">
        <v>265</v>
      </c>
      <c r="O866" t="s">
        <v>357</v>
      </c>
      <c r="P866" t="s">
        <v>265</v>
      </c>
      <c r="Q866" t="s">
        <v>265</v>
      </c>
      <c r="R866" t="s">
        <v>265</v>
      </c>
      <c r="S866" t="s">
        <v>265</v>
      </c>
      <c r="T866" t="s">
        <v>265</v>
      </c>
      <c r="U866" t="s">
        <v>265</v>
      </c>
      <c r="V866" t="s">
        <v>265</v>
      </c>
      <c r="W866" t="s">
        <v>265</v>
      </c>
      <c r="X866" t="s">
        <v>265</v>
      </c>
      <c r="Y866" t="s">
        <v>265</v>
      </c>
      <c r="AA866" t="s">
        <v>265</v>
      </c>
      <c r="AB866" t="s">
        <v>265</v>
      </c>
      <c r="AC866" t="s">
        <v>265</v>
      </c>
      <c r="AE866" t="str">
        <f t="shared" si="26"/>
        <v>Quinndary Weatherspoon</v>
      </c>
      <c r="AF866" t="str">
        <f t="shared" si="27"/>
        <v>Quinndary Weatherspoon</v>
      </c>
      <c r="AG866" s="4">
        <f>INDEX(PlayerInfo!B:B,MATCH($AE866,PlayerInfo!$A:$A,0))</f>
        <v>35318</v>
      </c>
      <c r="AH866" t="str">
        <f>INDEX(PlayerInfo!C:C,MATCH($AE866,PlayerInfo!$A:$A,0))</f>
        <v>Canton, Mississippi</v>
      </c>
      <c r="AI866" t="str">
        <f>INDEX(PlayerInfo!D:D,MATCH($AE866,PlayerInfo!$A:$A,0))</f>
        <v>6'3</v>
      </c>
      <c r="AJ866">
        <f>INDEX(PlayerInfo!E:E,MATCH($AE866,PlayerInfo!$A:$A,0))</f>
        <v>205</v>
      </c>
      <c r="AK866" t="str">
        <f>INDEX(PlayerInfo!F:F,MATCH($AE866,PlayerInfo!$A:$A,0))</f>
        <v>Mississippi State</v>
      </c>
      <c r="AL866" t="str">
        <f>INDEX(PlayerInfo!G:G,MATCH($AE866,PlayerInfo!$A:$A,0))</f>
        <v>Rd 2, Pk 49 - SAS</v>
      </c>
    </row>
    <row r="867" spans="1:38" x14ac:dyDescent="0.25">
      <c r="A867" t="s">
        <v>80</v>
      </c>
      <c r="B867" t="s">
        <v>162</v>
      </c>
      <c r="C867" t="s">
        <v>200</v>
      </c>
      <c r="D867" t="s">
        <v>236</v>
      </c>
      <c r="E867" t="s">
        <v>254</v>
      </c>
      <c r="F867" t="s">
        <v>272</v>
      </c>
      <c r="G867" t="s">
        <v>290</v>
      </c>
      <c r="H867" t="s">
        <v>297</v>
      </c>
      <c r="I867" t="s">
        <v>301</v>
      </c>
      <c r="J867" t="s">
        <v>265</v>
      </c>
      <c r="K867" t="s">
        <v>265</v>
      </c>
      <c r="L867" t="s">
        <v>265</v>
      </c>
      <c r="M867" t="s">
        <v>265</v>
      </c>
      <c r="N867" t="s">
        <v>265</v>
      </c>
      <c r="O867" t="s">
        <v>360</v>
      </c>
      <c r="P867" t="s">
        <v>265</v>
      </c>
      <c r="Q867" t="s">
        <v>265</v>
      </c>
      <c r="R867" t="s">
        <v>265</v>
      </c>
      <c r="S867" t="s">
        <v>265</v>
      </c>
      <c r="T867" t="s">
        <v>265</v>
      </c>
      <c r="U867" t="s">
        <v>265</v>
      </c>
      <c r="V867" t="s">
        <v>265</v>
      </c>
      <c r="W867" t="s">
        <v>265</v>
      </c>
      <c r="X867" t="s">
        <v>265</v>
      </c>
      <c r="Y867" t="s">
        <v>265</v>
      </c>
      <c r="AA867" t="s">
        <v>265</v>
      </c>
      <c r="AB867" t="s">
        <v>265</v>
      </c>
      <c r="AC867" t="s">
        <v>265</v>
      </c>
      <c r="AE867" t="str">
        <f t="shared" si="26"/>
        <v>Andre Iguodala</v>
      </c>
      <c r="AF867" t="str">
        <f t="shared" si="27"/>
        <v>Andre Iguodala</v>
      </c>
      <c r="AG867" s="4">
        <f>INDEX(PlayerInfo!B:B,MATCH($AE867,PlayerInfo!$A:$A,0))</f>
        <v>30709</v>
      </c>
      <c r="AH867" t="str">
        <f>INDEX(PlayerInfo!C:C,MATCH($AE867,PlayerInfo!$A:$A,0))</f>
        <v>Springfield, IL</v>
      </c>
      <c r="AI867" t="str">
        <f>INDEX(PlayerInfo!D:D,MATCH($AE867,PlayerInfo!$A:$A,0))</f>
        <v>6'6</v>
      </c>
      <c r="AJ867">
        <f>INDEX(PlayerInfo!E:E,MATCH($AE867,PlayerInfo!$A:$A,0))</f>
        <v>215</v>
      </c>
      <c r="AK867" t="str">
        <f>INDEX(PlayerInfo!F:F,MATCH($AE867,PlayerInfo!$A:$A,0))</f>
        <v>Arizona</v>
      </c>
      <c r="AL867" t="str">
        <f>INDEX(PlayerInfo!G:G,MATCH($AE867,PlayerInfo!$A:$A,0))</f>
        <v>Rd 1, Pk 9 - PHI</v>
      </c>
    </row>
    <row r="868" spans="1:38" x14ac:dyDescent="0.25">
      <c r="A868" t="s">
        <v>80</v>
      </c>
      <c r="B868" t="s">
        <v>162</v>
      </c>
      <c r="C868" t="s">
        <v>200</v>
      </c>
      <c r="D868" t="s">
        <v>228</v>
      </c>
      <c r="E868" t="s">
        <v>246</v>
      </c>
      <c r="F868" t="s">
        <v>264</v>
      </c>
      <c r="G868" t="s">
        <v>282</v>
      </c>
      <c r="H868" t="s">
        <v>297</v>
      </c>
      <c r="I868" t="s">
        <v>301</v>
      </c>
      <c r="J868" t="s">
        <v>265</v>
      </c>
      <c r="K868" t="s">
        <v>265</v>
      </c>
      <c r="L868" t="s">
        <v>265</v>
      </c>
      <c r="M868" t="s">
        <v>265</v>
      </c>
      <c r="N868" t="s">
        <v>265</v>
      </c>
      <c r="O868" t="s">
        <v>352</v>
      </c>
      <c r="P868" t="s">
        <v>265</v>
      </c>
      <c r="Q868" t="s">
        <v>265</v>
      </c>
      <c r="R868" t="s">
        <v>265</v>
      </c>
      <c r="S868" t="s">
        <v>265</v>
      </c>
      <c r="T868" t="s">
        <v>265</v>
      </c>
      <c r="U868" t="s">
        <v>265</v>
      </c>
      <c r="V868" t="s">
        <v>265</v>
      </c>
      <c r="W868" t="s">
        <v>265</v>
      </c>
      <c r="X868" t="s">
        <v>265</v>
      </c>
      <c r="Y868" t="s">
        <v>265</v>
      </c>
      <c r="AA868" t="s">
        <v>265</v>
      </c>
      <c r="AB868" t="s">
        <v>265</v>
      </c>
      <c r="AC868" t="s">
        <v>265</v>
      </c>
      <c r="AE868" t="str">
        <f t="shared" si="26"/>
        <v>Damion Lee</v>
      </c>
      <c r="AF868" t="str">
        <f t="shared" si="27"/>
        <v>Damion Lee</v>
      </c>
      <c r="AG868" s="4">
        <f>INDEX(PlayerInfo!B:B,MATCH($AE868,PlayerInfo!$A:$A,0))</f>
        <v>33898</v>
      </c>
      <c r="AH868" t="str">
        <f>INDEX(PlayerInfo!C:C,MATCH($AE868,PlayerInfo!$A:$A,0))</f>
        <v>Baltimore, MD</v>
      </c>
      <c r="AI868" t="str">
        <f>INDEX(PlayerInfo!D:D,MATCH($AE868,PlayerInfo!$A:$A,0))</f>
        <v>6'5</v>
      </c>
      <c r="AJ868">
        <f>INDEX(PlayerInfo!E:E,MATCH($AE868,PlayerInfo!$A:$A,0))</f>
        <v>210</v>
      </c>
      <c r="AK868" t="str">
        <f>INDEX(PlayerInfo!F:F,MATCH($AE868,PlayerInfo!$A:$A,0))</f>
        <v>Drexel/Louisville</v>
      </c>
      <c r="AL868" t="str">
        <f>INDEX(PlayerInfo!G:G,MATCH($AE868,PlayerInfo!$A:$A,0))</f>
        <v>Undrafted</v>
      </c>
    </row>
    <row r="869" spans="1:38" x14ac:dyDescent="0.25">
      <c r="A869" t="s">
        <v>80</v>
      </c>
      <c r="B869" t="s">
        <v>162</v>
      </c>
      <c r="C869" t="s">
        <v>200</v>
      </c>
      <c r="D869" t="s">
        <v>227</v>
      </c>
      <c r="E869" t="s">
        <v>245</v>
      </c>
      <c r="F869" t="s">
        <v>263</v>
      </c>
      <c r="G869" t="s">
        <v>281</v>
      </c>
      <c r="H869" t="s">
        <v>295</v>
      </c>
      <c r="I869" t="s">
        <v>299</v>
      </c>
      <c r="J869" t="s">
        <v>265</v>
      </c>
      <c r="K869" t="s">
        <v>265</v>
      </c>
      <c r="L869" t="s">
        <v>265</v>
      </c>
      <c r="M869" t="s">
        <v>265</v>
      </c>
      <c r="N869" t="s">
        <v>265</v>
      </c>
      <c r="O869" t="s">
        <v>351</v>
      </c>
      <c r="P869" t="s">
        <v>265</v>
      </c>
      <c r="Q869" t="s">
        <v>265</v>
      </c>
      <c r="R869" t="s">
        <v>265</v>
      </c>
      <c r="S869" t="s">
        <v>265</v>
      </c>
      <c r="T869" t="s">
        <v>265</v>
      </c>
      <c r="U869" t="s">
        <v>265</v>
      </c>
      <c r="V869" t="s">
        <v>265</v>
      </c>
      <c r="W869" t="s">
        <v>265</v>
      </c>
      <c r="X869" t="s">
        <v>265</v>
      </c>
      <c r="Y869" t="s">
        <v>265</v>
      </c>
      <c r="AA869" t="s">
        <v>265</v>
      </c>
      <c r="AB869" t="s">
        <v>265</v>
      </c>
      <c r="AC869" t="s">
        <v>265</v>
      </c>
      <c r="AE869" t="str">
        <f t="shared" si="26"/>
        <v>Jordan Poole</v>
      </c>
      <c r="AF869" t="str">
        <f t="shared" si="27"/>
        <v>Jordan Poole</v>
      </c>
      <c r="AG869" s="4">
        <f>INDEX(PlayerInfo!B:B,MATCH($AE869,PlayerInfo!$A:$A,0))</f>
        <v>36330</v>
      </c>
      <c r="AH869" t="str">
        <f>INDEX(PlayerInfo!C:C,MATCH($AE869,PlayerInfo!$A:$A,0))</f>
        <v>Milwaukee, WI</v>
      </c>
      <c r="AI869" t="str">
        <f>INDEX(PlayerInfo!D:D,MATCH($AE869,PlayerInfo!$A:$A,0))</f>
        <v>6'4</v>
      </c>
      <c r="AJ869">
        <f>INDEX(PlayerInfo!E:E,MATCH($AE869,PlayerInfo!$A:$A,0))</f>
        <v>194</v>
      </c>
      <c r="AK869" t="str">
        <f>INDEX(PlayerInfo!F:F,MATCH($AE869,PlayerInfo!$A:$A,0))</f>
        <v>Michigan</v>
      </c>
      <c r="AL869" t="str">
        <f>INDEX(PlayerInfo!G:G,MATCH($AE869,PlayerInfo!$A:$A,0))</f>
        <v>Rd 1, Pk 28 - GSW</v>
      </c>
    </row>
    <row r="870" spans="1:38" x14ac:dyDescent="0.25">
      <c r="A870" t="s">
        <v>80</v>
      </c>
      <c r="B870" t="s">
        <v>162</v>
      </c>
      <c r="C870" t="s">
        <v>200</v>
      </c>
      <c r="D870" t="s">
        <v>226</v>
      </c>
      <c r="E870" t="s">
        <v>244</v>
      </c>
      <c r="F870" t="s">
        <v>262</v>
      </c>
      <c r="G870" t="s">
        <v>280</v>
      </c>
      <c r="H870" t="s">
        <v>295</v>
      </c>
      <c r="I870" t="s">
        <v>299</v>
      </c>
      <c r="J870" t="s">
        <v>265</v>
      </c>
      <c r="K870" t="s">
        <v>265</v>
      </c>
      <c r="L870" t="s">
        <v>265</v>
      </c>
      <c r="M870" t="s">
        <v>265</v>
      </c>
      <c r="N870" t="s">
        <v>265</v>
      </c>
      <c r="O870" t="s">
        <v>350</v>
      </c>
      <c r="P870" t="s">
        <v>265</v>
      </c>
      <c r="Q870" t="s">
        <v>265</v>
      </c>
      <c r="R870" t="s">
        <v>265</v>
      </c>
      <c r="S870" t="s">
        <v>265</v>
      </c>
      <c r="T870" t="s">
        <v>265</v>
      </c>
      <c r="U870" t="s">
        <v>265</v>
      </c>
      <c r="V870" t="s">
        <v>265</v>
      </c>
      <c r="W870" t="s">
        <v>265</v>
      </c>
      <c r="X870" t="s">
        <v>265</v>
      </c>
      <c r="Y870" t="s">
        <v>265</v>
      </c>
      <c r="AA870" t="s">
        <v>265</v>
      </c>
      <c r="AB870" t="s">
        <v>265</v>
      </c>
      <c r="AC870" t="s">
        <v>265</v>
      </c>
      <c r="AE870" t="str">
        <f t="shared" si="26"/>
        <v>Klay Thompson</v>
      </c>
      <c r="AF870" t="str">
        <f t="shared" si="27"/>
        <v>Klay Thompson</v>
      </c>
      <c r="AG870" s="4">
        <f>INDEX(PlayerInfo!B:B,MATCH($AE870,PlayerInfo!$A:$A,0))</f>
        <v>32912</v>
      </c>
      <c r="AH870" t="str">
        <f>INDEX(PlayerInfo!C:C,MATCH($AE870,PlayerInfo!$A:$A,0))</f>
        <v>Los Angeles, CA</v>
      </c>
      <c r="AI870" t="str">
        <f>INDEX(PlayerInfo!D:D,MATCH($AE870,PlayerInfo!$A:$A,0))</f>
        <v>6'6</v>
      </c>
      <c r="AJ870">
        <f>INDEX(PlayerInfo!E:E,MATCH($AE870,PlayerInfo!$A:$A,0))</f>
        <v>220</v>
      </c>
      <c r="AK870" t="str">
        <f>INDEX(PlayerInfo!F:F,MATCH($AE870,PlayerInfo!$A:$A,0))</f>
        <v>Washington State</v>
      </c>
      <c r="AL870" t="str">
        <f>INDEX(PlayerInfo!G:G,MATCH($AE870,PlayerInfo!$A:$A,0))</f>
        <v>Rd 1, Pk 11 - GSW</v>
      </c>
    </row>
    <row r="871" spans="1:38" x14ac:dyDescent="0.25">
      <c r="A871" t="s">
        <v>80</v>
      </c>
      <c r="B871" t="s">
        <v>162</v>
      </c>
      <c r="C871" t="s">
        <v>200</v>
      </c>
      <c r="D871" t="s">
        <v>238</v>
      </c>
      <c r="E871" t="s">
        <v>256</v>
      </c>
      <c r="F871" t="s">
        <v>274</v>
      </c>
      <c r="G871" t="s">
        <v>292</v>
      </c>
      <c r="H871" t="s">
        <v>296</v>
      </c>
      <c r="I871" t="s">
        <v>300</v>
      </c>
      <c r="J871" t="s">
        <v>265</v>
      </c>
      <c r="K871" t="s">
        <v>265</v>
      </c>
      <c r="L871" t="s">
        <v>265</v>
      </c>
      <c r="M871" t="s">
        <v>265</v>
      </c>
      <c r="N871" t="s">
        <v>265</v>
      </c>
      <c r="O871" t="s">
        <v>362</v>
      </c>
      <c r="P871" t="s">
        <v>265</v>
      </c>
      <c r="Q871" t="s">
        <v>265</v>
      </c>
      <c r="R871" t="s">
        <v>265</v>
      </c>
      <c r="S871" t="s">
        <v>265</v>
      </c>
      <c r="T871" t="s">
        <v>265</v>
      </c>
      <c r="U871" t="s">
        <v>265</v>
      </c>
      <c r="V871" t="s">
        <v>265</v>
      </c>
      <c r="W871" t="s">
        <v>265</v>
      </c>
      <c r="X871" t="s">
        <v>265</v>
      </c>
      <c r="Y871" t="s">
        <v>265</v>
      </c>
      <c r="AA871" t="s">
        <v>265</v>
      </c>
      <c r="AB871" t="s">
        <v>265</v>
      </c>
      <c r="AC871" t="s">
        <v>265</v>
      </c>
      <c r="AE871" t="str">
        <f t="shared" si="26"/>
        <v>Andrew Wiggins</v>
      </c>
      <c r="AF871" t="str">
        <f t="shared" si="27"/>
        <v>Andrew Wiggins</v>
      </c>
      <c r="AG871" s="4">
        <f>INDEX(PlayerInfo!B:B,MATCH($AE871,PlayerInfo!$A:$A,0))</f>
        <v>34753</v>
      </c>
      <c r="AH871" t="str">
        <f>INDEX(PlayerInfo!C:C,MATCH($AE871,PlayerInfo!$A:$A,0))</f>
        <v>Toronto, ON</v>
      </c>
      <c r="AI871" t="str">
        <f>INDEX(PlayerInfo!D:D,MATCH($AE871,PlayerInfo!$A:$A,0))</f>
        <v>6'7</v>
      </c>
      <c r="AJ871">
        <f>INDEX(PlayerInfo!E:E,MATCH($AE871,PlayerInfo!$A:$A,0))</f>
        <v>197</v>
      </c>
      <c r="AK871" t="str">
        <f>INDEX(PlayerInfo!F:F,MATCH($AE871,PlayerInfo!$A:$A,0))</f>
        <v>Kansas</v>
      </c>
      <c r="AL871" t="str">
        <f>INDEX(PlayerInfo!G:G,MATCH($AE871,PlayerInfo!$A:$A,0))</f>
        <v>Rd 1, Pk 1 - CLE</v>
      </c>
    </row>
    <row r="872" spans="1:38" x14ac:dyDescent="0.25">
      <c r="A872" t="s">
        <v>80</v>
      </c>
      <c r="B872" t="s">
        <v>162</v>
      </c>
      <c r="C872" t="s">
        <v>200</v>
      </c>
      <c r="D872" t="s">
        <v>239</v>
      </c>
      <c r="E872" t="s">
        <v>257</v>
      </c>
      <c r="F872" t="s">
        <v>275</v>
      </c>
      <c r="G872" t="s">
        <v>293</v>
      </c>
      <c r="H872" t="s">
        <v>298</v>
      </c>
      <c r="I872" t="s">
        <v>302</v>
      </c>
      <c r="J872" t="s">
        <v>265</v>
      </c>
      <c r="K872" t="s">
        <v>265</v>
      </c>
      <c r="L872" t="s">
        <v>265</v>
      </c>
      <c r="M872" t="s">
        <v>265</v>
      </c>
      <c r="N872" t="s">
        <v>265</v>
      </c>
      <c r="O872" t="s">
        <v>363</v>
      </c>
      <c r="P872" t="s">
        <v>265</v>
      </c>
      <c r="Q872" t="s">
        <v>265</v>
      </c>
      <c r="R872" t="s">
        <v>265</v>
      </c>
      <c r="S872" t="s">
        <v>265</v>
      </c>
      <c r="T872" t="s">
        <v>265</v>
      </c>
      <c r="U872" t="s">
        <v>265</v>
      </c>
      <c r="V872" t="s">
        <v>265</v>
      </c>
      <c r="W872" t="s">
        <v>265</v>
      </c>
      <c r="X872" t="s">
        <v>265</v>
      </c>
      <c r="Y872" t="s">
        <v>265</v>
      </c>
      <c r="AA872" t="s">
        <v>265</v>
      </c>
      <c r="AB872" t="s">
        <v>265</v>
      </c>
      <c r="AC872" t="s">
        <v>265</v>
      </c>
      <c r="AE872" t="str">
        <f t="shared" si="26"/>
        <v>James Wiseman</v>
      </c>
      <c r="AF872" t="str">
        <f t="shared" si="27"/>
        <v>James Wiseman</v>
      </c>
      <c r="AG872" s="4">
        <f>INDEX(PlayerInfo!B:B,MATCH($AE872,PlayerInfo!$A:$A,0))</f>
        <v>36981</v>
      </c>
      <c r="AH872" t="str">
        <f>INDEX(PlayerInfo!C:C,MATCH($AE872,PlayerInfo!$A:$A,0))</f>
        <v>Nashville, TN</v>
      </c>
      <c r="AI872" t="str">
        <f>INDEX(PlayerInfo!D:D,MATCH($AE872,PlayerInfo!$A:$A,0))</f>
        <v>7'0</v>
      </c>
      <c r="AJ872">
        <f>INDEX(PlayerInfo!E:E,MATCH($AE872,PlayerInfo!$A:$A,0))</f>
        <v>240</v>
      </c>
      <c r="AK872" t="str">
        <f>INDEX(PlayerInfo!F:F,MATCH($AE872,PlayerInfo!$A:$A,0))</f>
        <v>Memphis</v>
      </c>
      <c r="AL872" t="str">
        <f>INDEX(PlayerInfo!G:G,MATCH($AE872,PlayerInfo!$A:$A,0))</f>
        <v>Rd 1, Pk 2 - GSW</v>
      </c>
    </row>
    <row r="873" spans="1:38" x14ac:dyDescent="0.25">
      <c r="A873" t="s">
        <v>81</v>
      </c>
      <c r="B873" t="s">
        <v>163</v>
      </c>
      <c r="C873" t="s">
        <v>197</v>
      </c>
      <c r="D873" t="s">
        <v>231</v>
      </c>
      <c r="E873" t="s">
        <v>249</v>
      </c>
      <c r="F873" t="s">
        <v>267</v>
      </c>
      <c r="G873" t="s">
        <v>285</v>
      </c>
      <c r="H873" t="s">
        <v>296</v>
      </c>
      <c r="I873" t="s">
        <v>300</v>
      </c>
      <c r="J873" t="s">
        <v>325</v>
      </c>
      <c r="K873" t="s">
        <v>315</v>
      </c>
      <c r="L873" t="s">
        <v>270</v>
      </c>
      <c r="M873" t="s">
        <v>264</v>
      </c>
      <c r="N873" t="s">
        <v>259</v>
      </c>
      <c r="O873" t="s">
        <v>355</v>
      </c>
      <c r="P873" t="s">
        <v>265</v>
      </c>
      <c r="Q873" t="s">
        <v>265</v>
      </c>
      <c r="R873" t="s">
        <v>265</v>
      </c>
      <c r="S873" t="s">
        <v>270</v>
      </c>
      <c r="T873" t="s">
        <v>265</v>
      </c>
      <c r="U873" t="s">
        <v>270</v>
      </c>
      <c r="V873" t="s">
        <v>265</v>
      </c>
      <c r="W873" t="s">
        <v>264</v>
      </c>
      <c r="X873" t="s">
        <v>264</v>
      </c>
      <c r="Y873" t="s">
        <v>265</v>
      </c>
      <c r="AA873" t="s">
        <v>265</v>
      </c>
      <c r="AB873" t="s">
        <v>317</v>
      </c>
      <c r="AC873" t="s">
        <v>265</v>
      </c>
      <c r="AD873" t="s">
        <v>396</v>
      </c>
      <c r="AE873" t="str">
        <f t="shared" si="26"/>
        <v>Jonathan Kuminga</v>
      </c>
      <c r="AF873" t="str">
        <f t="shared" si="27"/>
        <v>Jonathan Kuminga</v>
      </c>
      <c r="AG873" s="4">
        <f>INDEX(PlayerInfo!B:B,MATCH($AE873,PlayerInfo!$A:$A,0))</f>
        <v>37535</v>
      </c>
      <c r="AH873" t="str">
        <f>INDEX(PlayerInfo!C:C,MATCH($AE873,PlayerInfo!$A:$A,0))</f>
        <v>Goma, DR Congo</v>
      </c>
      <c r="AI873" t="str">
        <f>INDEX(PlayerInfo!D:D,MATCH($AE873,PlayerInfo!$A:$A,0))</f>
        <v>6'7</v>
      </c>
      <c r="AJ873">
        <f>INDEX(PlayerInfo!E:E,MATCH($AE873,PlayerInfo!$A:$A,0))</f>
        <v>225</v>
      </c>
      <c r="AK873" t="str">
        <f>INDEX(PlayerInfo!F:F,MATCH($AE873,PlayerInfo!$A:$A,0))</f>
        <v>NBA G League</v>
      </c>
      <c r="AL873" t="str">
        <f>INDEX(PlayerInfo!G:G,MATCH($AE873,PlayerInfo!$A:$A,0))</f>
        <v>Rd 1, Pk 7 - GSW</v>
      </c>
    </row>
    <row r="874" spans="1:38" x14ac:dyDescent="0.25">
      <c r="A874" t="s">
        <v>81</v>
      </c>
      <c r="B874" t="s">
        <v>163</v>
      </c>
      <c r="C874" t="s">
        <v>197</v>
      </c>
      <c r="D874" t="s">
        <v>224</v>
      </c>
      <c r="E874" t="s">
        <v>242</v>
      </c>
      <c r="F874" t="s">
        <v>260</v>
      </c>
      <c r="G874" t="s">
        <v>278</v>
      </c>
      <c r="H874" t="s">
        <v>296</v>
      </c>
      <c r="I874" t="s">
        <v>300</v>
      </c>
      <c r="J874" t="s">
        <v>275</v>
      </c>
      <c r="K874" t="s">
        <v>262</v>
      </c>
      <c r="L874" t="s">
        <v>312</v>
      </c>
      <c r="M874" t="s">
        <v>317</v>
      </c>
      <c r="N874" t="s">
        <v>262</v>
      </c>
      <c r="O874" t="s">
        <v>348</v>
      </c>
      <c r="P874" t="s">
        <v>264</v>
      </c>
      <c r="Q874" t="s">
        <v>270</v>
      </c>
      <c r="R874" t="s">
        <v>264</v>
      </c>
      <c r="S874" t="s">
        <v>270</v>
      </c>
      <c r="T874" t="s">
        <v>264</v>
      </c>
      <c r="U874" t="s">
        <v>327</v>
      </c>
      <c r="V874" t="s">
        <v>327</v>
      </c>
      <c r="W874" t="s">
        <v>263</v>
      </c>
      <c r="X874" t="s">
        <v>270</v>
      </c>
      <c r="Y874" t="s">
        <v>261</v>
      </c>
      <c r="AA874" t="s">
        <v>270</v>
      </c>
      <c r="AB874" t="s">
        <v>317</v>
      </c>
      <c r="AC874" t="s">
        <v>265</v>
      </c>
      <c r="AD874" t="s">
        <v>397</v>
      </c>
      <c r="AE874" t="str">
        <f t="shared" si="26"/>
        <v>Draymond Green</v>
      </c>
      <c r="AF874" t="str">
        <f t="shared" si="27"/>
        <v>Draymond Green</v>
      </c>
      <c r="AG874" s="4">
        <f>INDEX(PlayerInfo!B:B,MATCH($AE874,PlayerInfo!$A:$A,0))</f>
        <v>32936</v>
      </c>
      <c r="AH874" t="str">
        <f>INDEX(PlayerInfo!C:C,MATCH($AE874,PlayerInfo!$A:$A,0))</f>
        <v>Saginaw, MI</v>
      </c>
      <c r="AI874" t="str">
        <f>INDEX(PlayerInfo!D:D,MATCH($AE874,PlayerInfo!$A:$A,0))</f>
        <v>6'6</v>
      </c>
      <c r="AJ874">
        <f>INDEX(PlayerInfo!E:E,MATCH($AE874,PlayerInfo!$A:$A,0))</f>
        <v>230</v>
      </c>
      <c r="AK874" t="str">
        <f>INDEX(PlayerInfo!F:F,MATCH($AE874,PlayerInfo!$A:$A,0))</f>
        <v>Michigan State</v>
      </c>
      <c r="AL874" t="str">
        <f>INDEX(PlayerInfo!G:G,MATCH($AE874,PlayerInfo!$A:$A,0))</f>
        <v>Rd 2, Pk 35 - GSW</v>
      </c>
    </row>
    <row r="875" spans="1:38" x14ac:dyDescent="0.25">
      <c r="A875" t="s">
        <v>81</v>
      </c>
      <c r="B875" t="s">
        <v>163</v>
      </c>
      <c r="C875" t="s">
        <v>197</v>
      </c>
      <c r="D875" t="s">
        <v>225</v>
      </c>
      <c r="E875" t="s">
        <v>243</v>
      </c>
      <c r="F875" t="s">
        <v>261</v>
      </c>
      <c r="G875" t="s">
        <v>279</v>
      </c>
      <c r="H875" t="s">
        <v>296</v>
      </c>
      <c r="I875" t="s">
        <v>300</v>
      </c>
      <c r="J875" t="s">
        <v>312</v>
      </c>
      <c r="K875" t="s">
        <v>311</v>
      </c>
      <c r="L875" t="s">
        <v>265</v>
      </c>
      <c r="M875" t="s">
        <v>265</v>
      </c>
      <c r="N875" t="s">
        <v>264</v>
      </c>
      <c r="O875" t="s">
        <v>349</v>
      </c>
      <c r="P875" t="s">
        <v>265</v>
      </c>
      <c r="Q875" t="s">
        <v>265</v>
      </c>
      <c r="R875" t="s">
        <v>265</v>
      </c>
      <c r="S875" t="s">
        <v>265</v>
      </c>
      <c r="T875" t="s">
        <v>265</v>
      </c>
      <c r="U875" t="s">
        <v>270</v>
      </c>
      <c r="V875" t="s">
        <v>264</v>
      </c>
      <c r="W875" t="s">
        <v>270</v>
      </c>
      <c r="X875" t="s">
        <v>265</v>
      </c>
      <c r="Y875" t="s">
        <v>265</v>
      </c>
      <c r="AA875" t="s">
        <v>264</v>
      </c>
      <c r="AB875" t="s">
        <v>264</v>
      </c>
      <c r="AC875" t="s">
        <v>265</v>
      </c>
      <c r="AD875" t="s">
        <v>298</v>
      </c>
      <c r="AE875" t="str">
        <f t="shared" si="26"/>
        <v>Kevon Looney</v>
      </c>
      <c r="AF875" t="str">
        <f t="shared" si="27"/>
        <v>Kevon Looney</v>
      </c>
      <c r="AG875" s="4">
        <f>INDEX(PlayerInfo!B:B,MATCH($AE875,PlayerInfo!$A:$A,0))</f>
        <v>35101</v>
      </c>
      <c r="AH875" t="str">
        <f>INDEX(PlayerInfo!C:C,MATCH($AE875,PlayerInfo!$A:$A,0))</f>
        <v>Milwaukee, WI</v>
      </c>
      <c r="AI875" t="str">
        <f>INDEX(PlayerInfo!D:D,MATCH($AE875,PlayerInfo!$A:$A,0))</f>
        <v>6'9</v>
      </c>
      <c r="AJ875">
        <f>INDEX(PlayerInfo!E:E,MATCH($AE875,PlayerInfo!$A:$A,0))</f>
        <v>222</v>
      </c>
      <c r="AK875" t="str">
        <f>INDEX(PlayerInfo!F:F,MATCH($AE875,PlayerInfo!$A:$A,0))</f>
        <v>UCLA</v>
      </c>
      <c r="AL875" t="str">
        <f>INDEX(PlayerInfo!G:G,MATCH($AE875,PlayerInfo!$A:$A,0))</f>
        <v>Rd 1, Pk 30 - GSW</v>
      </c>
    </row>
    <row r="876" spans="1:38" x14ac:dyDescent="0.25">
      <c r="A876" t="s">
        <v>81</v>
      </c>
      <c r="B876" t="s">
        <v>163</v>
      </c>
      <c r="C876" t="s">
        <v>197</v>
      </c>
      <c r="D876" t="s">
        <v>228</v>
      </c>
      <c r="E876" t="s">
        <v>246</v>
      </c>
      <c r="F876" t="s">
        <v>264</v>
      </c>
      <c r="G876" t="s">
        <v>282</v>
      </c>
      <c r="H876" t="s">
        <v>297</v>
      </c>
      <c r="I876" t="s">
        <v>301</v>
      </c>
      <c r="J876" t="s">
        <v>271</v>
      </c>
      <c r="K876" t="s">
        <v>266</v>
      </c>
      <c r="L876" t="s">
        <v>322</v>
      </c>
      <c r="M876" t="s">
        <v>317</v>
      </c>
      <c r="N876" t="s">
        <v>266</v>
      </c>
      <c r="O876" t="s">
        <v>352</v>
      </c>
      <c r="P876" t="s">
        <v>265</v>
      </c>
      <c r="Q876" t="s">
        <v>265</v>
      </c>
      <c r="R876" t="s">
        <v>259</v>
      </c>
      <c r="S876" t="s">
        <v>259</v>
      </c>
      <c r="T876" t="s">
        <v>265</v>
      </c>
      <c r="U876" t="s">
        <v>261</v>
      </c>
      <c r="V876" t="s">
        <v>264</v>
      </c>
      <c r="W876" t="s">
        <v>263</v>
      </c>
      <c r="X876" t="s">
        <v>264</v>
      </c>
      <c r="Y876" t="s">
        <v>264</v>
      </c>
      <c r="AA876" t="s">
        <v>265</v>
      </c>
      <c r="AB876" t="s">
        <v>262</v>
      </c>
      <c r="AC876" t="s">
        <v>265</v>
      </c>
      <c r="AD876" t="s">
        <v>398</v>
      </c>
      <c r="AE876" t="str">
        <f t="shared" si="26"/>
        <v>Damion Lee</v>
      </c>
      <c r="AF876" t="str">
        <f t="shared" si="27"/>
        <v>Damion Lee</v>
      </c>
      <c r="AG876" s="4">
        <f>INDEX(PlayerInfo!B:B,MATCH($AE876,PlayerInfo!$A:$A,0))</f>
        <v>33898</v>
      </c>
      <c r="AH876" t="str">
        <f>INDEX(PlayerInfo!C:C,MATCH($AE876,PlayerInfo!$A:$A,0))</f>
        <v>Baltimore, MD</v>
      </c>
      <c r="AI876" t="str">
        <f>INDEX(PlayerInfo!D:D,MATCH($AE876,PlayerInfo!$A:$A,0))</f>
        <v>6'5</v>
      </c>
      <c r="AJ876">
        <f>INDEX(PlayerInfo!E:E,MATCH($AE876,PlayerInfo!$A:$A,0))</f>
        <v>210</v>
      </c>
      <c r="AK876" t="str">
        <f>INDEX(PlayerInfo!F:F,MATCH($AE876,PlayerInfo!$A:$A,0))</f>
        <v>Drexel/Louisville</v>
      </c>
      <c r="AL876" t="str">
        <f>INDEX(PlayerInfo!G:G,MATCH($AE876,PlayerInfo!$A:$A,0))</f>
        <v>Undrafted</v>
      </c>
    </row>
    <row r="877" spans="1:38" x14ac:dyDescent="0.25">
      <c r="A877" t="s">
        <v>81</v>
      </c>
      <c r="B877" t="s">
        <v>163</v>
      </c>
      <c r="C877" t="s">
        <v>197</v>
      </c>
      <c r="D877" t="s">
        <v>235</v>
      </c>
      <c r="E877" t="s">
        <v>253</v>
      </c>
      <c r="F877" t="s">
        <v>271</v>
      </c>
      <c r="G877" t="s">
        <v>289</v>
      </c>
      <c r="H877" t="s">
        <v>295</v>
      </c>
      <c r="I877" t="s">
        <v>299</v>
      </c>
      <c r="J877" t="s">
        <v>318</v>
      </c>
      <c r="K877" t="s">
        <v>305</v>
      </c>
      <c r="L877" t="s">
        <v>271</v>
      </c>
      <c r="M877" t="s">
        <v>321</v>
      </c>
      <c r="N877" t="s">
        <v>313</v>
      </c>
      <c r="O877" t="s">
        <v>359</v>
      </c>
      <c r="P877" t="s">
        <v>265</v>
      </c>
      <c r="Q877" t="s">
        <v>264</v>
      </c>
      <c r="R877" t="s">
        <v>259</v>
      </c>
      <c r="S877" t="s">
        <v>310</v>
      </c>
      <c r="T877" t="s">
        <v>265</v>
      </c>
      <c r="U877" t="s">
        <v>263</v>
      </c>
      <c r="V877" t="s">
        <v>259</v>
      </c>
      <c r="W877" t="s">
        <v>264</v>
      </c>
      <c r="X877" t="s">
        <v>265</v>
      </c>
      <c r="Y877" t="s">
        <v>259</v>
      </c>
      <c r="AA877" t="s">
        <v>270</v>
      </c>
      <c r="AB877" t="s">
        <v>312</v>
      </c>
      <c r="AC877" t="s">
        <v>265</v>
      </c>
      <c r="AD877" t="s">
        <v>399</v>
      </c>
      <c r="AE877" t="str">
        <f t="shared" si="26"/>
        <v>Stephen Curry</v>
      </c>
      <c r="AF877" t="str">
        <f t="shared" si="27"/>
        <v>Stephen Curry</v>
      </c>
      <c r="AG877" s="4">
        <f>INDEX(PlayerInfo!B:B,MATCH($AE877,PlayerInfo!$A:$A,0))</f>
        <v>32216</v>
      </c>
      <c r="AH877" t="str">
        <f>INDEX(PlayerInfo!C:C,MATCH($AE877,PlayerInfo!$A:$A,0))</f>
        <v>Akron, OH</v>
      </c>
      <c r="AI877" t="str">
        <f>INDEX(PlayerInfo!D:D,MATCH($AE877,PlayerInfo!$A:$A,0))</f>
        <v>6'2</v>
      </c>
      <c r="AJ877">
        <f>INDEX(PlayerInfo!E:E,MATCH($AE877,PlayerInfo!$A:$A,0))</f>
        <v>185</v>
      </c>
      <c r="AK877" t="str">
        <f>INDEX(PlayerInfo!F:F,MATCH($AE877,PlayerInfo!$A:$A,0))</f>
        <v>Davidson</v>
      </c>
      <c r="AL877" t="str">
        <f>INDEX(PlayerInfo!G:G,MATCH($AE877,PlayerInfo!$A:$A,0))</f>
        <v>Rd 1, Pk 7 - GSW</v>
      </c>
    </row>
    <row r="878" spans="1:38" x14ac:dyDescent="0.25">
      <c r="A878" t="s">
        <v>81</v>
      </c>
      <c r="B878" t="s">
        <v>163</v>
      </c>
      <c r="C878" t="s">
        <v>197</v>
      </c>
      <c r="D878" t="s">
        <v>229</v>
      </c>
      <c r="E878" t="s">
        <v>247</v>
      </c>
      <c r="F878" t="s">
        <v>265</v>
      </c>
      <c r="G878" t="s">
        <v>283</v>
      </c>
      <c r="H878" t="s">
        <v>295</v>
      </c>
      <c r="I878" t="s">
        <v>299</v>
      </c>
      <c r="J878" t="s">
        <v>322</v>
      </c>
      <c r="K878" t="s">
        <v>306</v>
      </c>
      <c r="L878" t="s">
        <v>310</v>
      </c>
      <c r="M878" t="s">
        <v>261</v>
      </c>
      <c r="N878" t="s">
        <v>272</v>
      </c>
      <c r="O878" t="s">
        <v>353</v>
      </c>
      <c r="P878" t="s">
        <v>270</v>
      </c>
      <c r="Q878" t="s">
        <v>263</v>
      </c>
      <c r="R878" t="s">
        <v>265</v>
      </c>
      <c r="S878" t="s">
        <v>264</v>
      </c>
      <c r="T878" t="s">
        <v>263</v>
      </c>
      <c r="U878" t="s">
        <v>263</v>
      </c>
      <c r="V878" t="s">
        <v>265</v>
      </c>
      <c r="W878" t="s">
        <v>264</v>
      </c>
      <c r="X878" t="s">
        <v>263</v>
      </c>
      <c r="Y878" t="s">
        <v>265</v>
      </c>
      <c r="AA878" t="s">
        <v>265</v>
      </c>
      <c r="AB878" t="s">
        <v>264</v>
      </c>
      <c r="AC878" t="s">
        <v>264</v>
      </c>
      <c r="AE878" t="str">
        <f t="shared" si="26"/>
        <v>Gary Payton Ii</v>
      </c>
      <c r="AF878" t="str">
        <f t="shared" si="27"/>
        <v>Gary Payton II</v>
      </c>
      <c r="AG878" s="4">
        <f>INDEX(PlayerInfo!B:B,MATCH($AE878,PlayerInfo!$A:$A,0))</f>
        <v>33939</v>
      </c>
      <c r="AH878" t="str">
        <f>INDEX(PlayerInfo!C:C,MATCH($AE878,PlayerInfo!$A:$A,0))</f>
        <v>Seattle, WA</v>
      </c>
      <c r="AI878" t="str">
        <f>INDEX(PlayerInfo!D:D,MATCH($AE878,PlayerInfo!$A:$A,0))</f>
        <v>6'3</v>
      </c>
      <c r="AJ878">
        <f>INDEX(PlayerInfo!E:E,MATCH($AE878,PlayerInfo!$A:$A,0))</f>
        <v>195</v>
      </c>
      <c r="AK878" t="str">
        <f>INDEX(PlayerInfo!F:F,MATCH($AE878,PlayerInfo!$A:$A,0))</f>
        <v>Salt Lake CC/Oregon State</v>
      </c>
      <c r="AL878" t="str">
        <f>INDEX(PlayerInfo!G:G,MATCH($AE878,PlayerInfo!$A:$A,0))</f>
        <v>Undrafted</v>
      </c>
    </row>
    <row r="879" spans="1:38" x14ac:dyDescent="0.25">
      <c r="A879" t="s">
        <v>81</v>
      </c>
      <c r="B879" t="s">
        <v>163</v>
      </c>
      <c r="C879" t="s">
        <v>197</v>
      </c>
      <c r="D879" t="s">
        <v>236</v>
      </c>
      <c r="E879" t="s">
        <v>254</v>
      </c>
      <c r="F879" t="s">
        <v>272</v>
      </c>
      <c r="G879" t="s">
        <v>290</v>
      </c>
      <c r="H879" t="s">
        <v>297</v>
      </c>
      <c r="I879" t="s">
        <v>301</v>
      </c>
      <c r="J879" t="s">
        <v>304</v>
      </c>
      <c r="K879" t="s">
        <v>272</v>
      </c>
      <c r="L879" t="s">
        <v>327</v>
      </c>
      <c r="M879" t="s">
        <v>263</v>
      </c>
      <c r="N879" t="s">
        <v>261</v>
      </c>
      <c r="O879" t="s">
        <v>360</v>
      </c>
      <c r="P879" t="s">
        <v>270</v>
      </c>
      <c r="Q879" t="s">
        <v>270</v>
      </c>
      <c r="R879" t="s">
        <v>270</v>
      </c>
      <c r="S879" t="s">
        <v>259</v>
      </c>
      <c r="T879" t="s">
        <v>264</v>
      </c>
      <c r="U879" t="s">
        <v>265</v>
      </c>
      <c r="V879" t="s">
        <v>325</v>
      </c>
      <c r="W879" t="s">
        <v>265</v>
      </c>
      <c r="X879" t="s">
        <v>264</v>
      </c>
      <c r="Y879" t="s">
        <v>265</v>
      </c>
      <c r="AA879" t="s">
        <v>265</v>
      </c>
      <c r="AB879" t="s">
        <v>312</v>
      </c>
      <c r="AC879" t="s">
        <v>265</v>
      </c>
      <c r="AE879" t="str">
        <f t="shared" si="26"/>
        <v>Andre Iguodala</v>
      </c>
      <c r="AF879" t="str">
        <f t="shared" si="27"/>
        <v>Andre Iguodala</v>
      </c>
      <c r="AG879" s="4">
        <f>INDEX(PlayerInfo!B:B,MATCH($AE879,PlayerInfo!$A:$A,0))</f>
        <v>30709</v>
      </c>
      <c r="AH879" t="str">
        <f>INDEX(PlayerInfo!C:C,MATCH($AE879,PlayerInfo!$A:$A,0))</f>
        <v>Springfield, IL</v>
      </c>
      <c r="AI879" t="str">
        <f>INDEX(PlayerInfo!D:D,MATCH($AE879,PlayerInfo!$A:$A,0))</f>
        <v>6'6</v>
      </c>
      <c r="AJ879">
        <f>INDEX(PlayerInfo!E:E,MATCH($AE879,PlayerInfo!$A:$A,0))</f>
        <v>215</v>
      </c>
      <c r="AK879" t="str">
        <f>INDEX(PlayerInfo!F:F,MATCH($AE879,PlayerInfo!$A:$A,0))</f>
        <v>Arizona</v>
      </c>
      <c r="AL879" t="str">
        <f>INDEX(PlayerInfo!G:G,MATCH($AE879,PlayerInfo!$A:$A,0))</f>
        <v>Rd 1, Pk 9 - PHI</v>
      </c>
    </row>
    <row r="880" spans="1:38" x14ac:dyDescent="0.25">
      <c r="A880" t="s">
        <v>81</v>
      </c>
      <c r="B880" t="s">
        <v>163</v>
      </c>
      <c r="C880" t="s">
        <v>197</v>
      </c>
      <c r="D880" t="s">
        <v>237</v>
      </c>
      <c r="E880" t="s">
        <v>255</v>
      </c>
      <c r="F880" t="s">
        <v>273</v>
      </c>
      <c r="G880" t="s">
        <v>291</v>
      </c>
      <c r="H880" t="s">
        <v>296</v>
      </c>
      <c r="I880" t="s">
        <v>300</v>
      </c>
      <c r="J880" t="s">
        <v>315</v>
      </c>
      <c r="K880" t="s">
        <v>315</v>
      </c>
      <c r="L880" t="s">
        <v>310</v>
      </c>
      <c r="M880" t="s">
        <v>261</v>
      </c>
      <c r="N880" t="s">
        <v>272</v>
      </c>
      <c r="O880" t="s">
        <v>361</v>
      </c>
      <c r="P880" t="s">
        <v>265</v>
      </c>
      <c r="Q880" t="s">
        <v>265</v>
      </c>
      <c r="R880" t="s">
        <v>270</v>
      </c>
      <c r="S880" t="s">
        <v>261</v>
      </c>
      <c r="T880" t="s">
        <v>265</v>
      </c>
      <c r="U880" t="s">
        <v>261</v>
      </c>
      <c r="V880" t="s">
        <v>270</v>
      </c>
      <c r="W880" t="s">
        <v>264</v>
      </c>
      <c r="X880" t="s">
        <v>264</v>
      </c>
      <c r="Y880" t="s">
        <v>270</v>
      </c>
      <c r="AA880" t="s">
        <v>259</v>
      </c>
      <c r="AB880" t="s">
        <v>321</v>
      </c>
      <c r="AC880" t="s">
        <v>265</v>
      </c>
      <c r="AE880" t="str">
        <f t="shared" si="26"/>
        <v>Otto Porter Jr</v>
      </c>
      <c r="AF880" t="str">
        <f t="shared" si="27"/>
        <v>Otto Porter Jr</v>
      </c>
      <c r="AG880" s="4">
        <f>INDEX(PlayerInfo!B:B,MATCH($AE880,PlayerInfo!$A:$A,0))</f>
        <v>34123</v>
      </c>
      <c r="AH880" t="str">
        <f>INDEX(PlayerInfo!C:C,MATCH($AE880,PlayerInfo!$A:$A,0))</f>
        <v>St. Louis, MO</v>
      </c>
      <c r="AI880" t="str">
        <f>INDEX(PlayerInfo!D:D,MATCH($AE880,PlayerInfo!$A:$A,0))</f>
        <v>6'8</v>
      </c>
      <c r="AJ880">
        <f>INDEX(PlayerInfo!E:E,MATCH($AE880,PlayerInfo!$A:$A,0))</f>
        <v>200</v>
      </c>
      <c r="AK880" t="str">
        <f>INDEX(PlayerInfo!F:F,MATCH($AE880,PlayerInfo!$A:$A,0))</f>
        <v>Georgetown</v>
      </c>
      <c r="AL880" t="str">
        <f>INDEX(PlayerInfo!G:G,MATCH($AE880,PlayerInfo!$A:$A,0))</f>
        <v>Rd 1, Pk 3 - WAS</v>
      </c>
    </row>
    <row r="881" spans="1:38" x14ac:dyDescent="0.25">
      <c r="A881" t="s">
        <v>81</v>
      </c>
      <c r="B881" t="s">
        <v>163</v>
      </c>
      <c r="C881" t="s">
        <v>197</v>
      </c>
      <c r="D881" t="s">
        <v>230</v>
      </c>
      <c r="E881" t="s">
        <v>248</v>
      </c>
      <c r="F881" t="s">
        <v>266</v>
      </c>
      <c r="G881" t="s">
        <v>284</v>
      </c>
      <c r="H881" t="s">
        <v>296</v>
      </c>
      <c r="I881" t="s">
        <v>300</v>
      </c>
      <c r="J881" t="s">
        <v>269</v>
      </c>
      <c r="K881" t="s">
        <v>321</v>
      </c>
      <c r="L881" t="s">
        <v>259</v>
      </c>
      <c r="M881" t="s">
        <v>270</v>
      </c>
      <c r="N881" t="s">
        <v>317</v>
      </c>
      <c r="O881" t="s">
        <v>354</v>
      </c>
      <c r="P881" t="s">
        <v>265</v>
      </c>
      <c r="Q881" t="s">
        <v>265</v>
      </c>
      <c r="R881" t="s">
        <v>265</v>
      </c>
      <c r="S881" t="s">
        <v>264</v>
      </c>
      <c r="T881" t="s">
        <v>263</v>
      </c>
      <c r="U881" t="s">
        <v>265</v>
      </c>
      <c r="V881" t="s">
        <v>270</v>
      </c>
      <c r="W881" t="s">
        <v>270</v>
      </c>
      <c r="X881" t="s">
        <v>270</v>
      </c>
      <c r="Y881" t="s">
        <v>270</v>
      </c>
      <c r="AA881" t="s">
        <v>265</v>
      </c>
      <c r="AB881" t="s">
        <v>266</v>
      </c>
      <c r="AC881" t="s">
        <v>264</v>
      </c>
      <c r="AE881" t="str">
        <f t="shared" si="26"/>
        <v>Nemanja Bjelica</v>
      </c>
      <c r="AF881" t="str">
        <f t="shared" si="27"/>
        <v>Nemanja Bjelica</v>
      </c>
      <c r="AG881" s="4">
        <f>INDEX(PlayerInfo!B:B,MATCH($AE881,PlayerInfo!$A:$A,0))</f>
        <v>32272</v>
      </c>
      <c r="AH881" t="str">
        <f>INDEX(PlayerInfo!C:C,MATCH($AE881,PlayerInfo!$A:$A,0))</f>
        <v>Belgrade, Serbia</v>
      </c>
      <c r="AI881" t="str">
        <f>INDEX(PlayerInfo!D:D,MATCH($AE881,PlayerInfo!$A:$A,0))</f>
        <v>6'9</v>
      </c>
      <c r="AJ881">
        <f>INDEX(PlayerInfo!E:E,MATCH($AE881,PlayerInfo!$A:$A,0))</f>
        <v>234</v>
      </c>
      <c r="AK881" t="str">
        <f>INDEX(PlayerInfo!F:F,MATCH($AE881,PlayerInfo!$A:$A,0))</f>
        <v>-</v>
      </c>
      <c r="AL881" t="str">
        <f>INDEX(PlayerInfo!G:G,MATCH($AE881,PlayerInfo!$A:$A,0))</f>
        <v>Rd 2, Pk 35 - WAS</v>
      </c>
    </row>
    <row r="882" spans="1:38" x14ac:dyDescent="0.25">
      <c r="A882" t="s">
        <v>81</v>
      </c>
      <c r="B882" t="s">
        <v>163</v>
      </c>
      <c r="C882" t="s">
        <v>197</v>
      </c>
      <c r="D882" t="s">
        <v>234</v>
      </c>
      <c r="E882" t="s">
        <v>252</v>
      </c>
      <c r="F882" t="s">
        <v>270</v>
      </c>
      <c r="G882" t="s">
        <v>288</v>
      </c>
      <c r="H882" t="s">
        <v>295</v>
      </c>
      <c r="I882" t="s">
        <v>299</v>
      </c>
      <c r="J882" t="s">
        <v>262</v>
      </c>
      <c r="K882" t="s">
        <v>343</v>
      </c>
      <c r="L882" t="s">
        <v>263</v>
      </c>
      <c r="M882" t="s">
        <v>264</v>
      </c>
      <c r="N882" t="s">
        <v>270</v>
      </c>
      <c r="O882" t="s">
        <v>358</v>
      </c>
      <c r="P882" t="s">
        <v>265</v>
      </c>
      <c r="Q882" t="s">
        <v>265</v>
      </c>
      <c r="R882" t="s">
        <v>264</v>
      </c>
      <c r="S882" t="s">
        <v>270</v>
      </c>
      <c r="T882" t="s">
        <v>265</v>
      </c>
      <c r="U882" t="s">
        <v>265</v>
      </c>
      <c r="V882" t="s">
        <v>264</v>
      </c>
      <c r="W882" t="s">
        <v>270</v>
      </c>
      <c r="X882" t="s">
        <v>265</v>
      </c>
      <c r="Y882" t="s">
        <v>270</v>
      </c>
      <c r="AA882" t="s">
        <v>265</v>
      </c>
      <c r="AB882" t="s">
        <v>370</v>
      </c>
      <c r="AC882" t="s">
        <v>264</v>
      </c>
      <c r="AE882" t="str">
        <f t="shared" si="26"/>
        <v>Chris Chiozza</v>
      </c>
      <c r="AF882" t="str">
        <f t="shared" si="27"/>
        <v>Chris Chiozza</v>
      </c>
      <c r="AG882" s="4">
        <f>INDEX(PlayerInfo!B:B,MATCH($AE882,PlayerInfo!$A:$A,0))</f>
        <v>35024</v>
      </c>
      <c r="AH882" t="str">
        <f>INDEX(PlayerInfo!C:C,MATCH($AE882,PlayerInfo!$A:$A,0))</f>
        <v>Memphis, TN</v>
      </c>
      <c r="AI882" t="str">
        <f>INDEX(PlayerInfo!D:D,MATCH($AE882,PlayerInfo!$A:$A,0))</f>
        <v>5'11</v>
      </c>
      <c r="AJ882">
        <f>INDEX(PlayerInfo!E:E,MATCH($AE882,PlayerInfo!$A:$A,0))</f>
        <v>175</v>
      </c>
      <c r="AK882" t="str">
        <f>INDEX(PlayerInfo!F:F,MATCH($AE882,PlayerInfo!$A:$A,0))</f>
        <v>Florida</v>
      </c>
      <c r="AL882" t="str">
        <f>INDEX(PlayerInfo!G:G,MATCH($AE882,PlayerInfo!$A:$A,0))</f>
        <v>Undrafted</v>
      </c>
    </row>
    <row r="883" spans="1:38" x14ac:dyDescent="0.25">
      <c r="A883" t="s">
        <v>81</v>
      </c>
      <c r="B883" t="s">
        <v>163</v>
      </c>
      <c r="C883" t="s">
        <v>197</v>
      </c>
      <c r="D883" t="s">
        <v>232</v>
      </c>
      <c r="E883" t="s">
        <v>250</v>
      </c>
      <c r="F883" t="s">
        <v>268</v>
      </c>
      <c r="G883" t="s">
        <v>286</v>
      </c>
      <c r="H883" t="s">
        <v>296</v>
      </c>
      <c r="I883" t="s">
        <v>300</v>
      </c>
      <c r="J883" t="s">
        <v>312</v>
      </c>
      <c r="K883" t="s">
        <v>303</v>
      </c>
      <c r="L883" t="s">
        <v>325</v>
      </c>
      <c r="M883" t="s">
        <v>270</v>
      </c>
      <c r="N883" t="s">
        <v>259</v>
      </c>
      <c r="O883" t="s">
        <v>356</v>
      </c>
      <c r="P883" t="s">
        <v>264</v>
      </c>
      <c r="Q883" t="s">
        <v>264</v>
      </c>
      <c r="R883" t="s">
        <v>264</v>
      </c>
      <c r="S883" t="s">
        <v>263</v>
      </c>
      <c r="T883" t="s">
        <v>270</v>
      </c>
      <c r="U883" t="s">
        <v>270</v>
      </c>
      <c r="V883" t="s">
        <v>264</v>
      </c>
      <c r="W883" t="s">
        <v>270</v>
      </c>
      <c r="X883" t="s">
        <v>264</v>
      </c>
      <c r="Y883" t="s">
        <v>265</v>
      </c>
      <c r="AA883" t="s">
        <v>265</v>
      </c>
      <c r="AB883" t="s">
        <v>377</v>
      </c>
      <c r="AC883" t="s">
        <v>264</v>
      </c>
      <c r="AE883" t="str">
        <f t="shared" si="26"/>
        <v>Juan Toscano-Anderson</v>
      </c>
      <c r="AF883" t="str">
        <f t="shared" si="27"/>
        <v>Juan Toscano-Anderson</v>
      </c>
      <c r="AG883" s="4">
        <f>INDEX(PlayerInfo!B:B,MATCH($AE883,PlayerInfo!$A:$A,0))</f>
        <v>34069</v>
      </c>
      <c r="AH883" t="str">
        <f>INDEX(PlayerInfo!C:C,MATCH($AE883,PlayerInfo!$A:$A,0))</f>
        <v>Oakland, CA</v>
      </c>
      <c r="AI883" t="str">
        <f>INDEX(PlayerInfo!D:D,MATCH($AE883,PlayerInfo!$A:$A,0))</f>
        <v>6'6</v>
      </c>
      <c r="AJ883">
        <f>INDEX(PlayerInfo!E:E,MATCH($AE883,PlayerInfo!$A:$A,0))</f>
        <v>209</v>
      </c>
      <c r="AK883" t="str">
        <f>INDEX(PlayerInfo!F:F,MATCH($AE883,PlayerInfo!$A:$A,0))</f>
        <v>Marquette</v>
      </c>
      <c r="AL883" t="str">
        <f>INDEX(PlayerInfo!G:G,MATCH($AE883,PlayerInfo!$A:$A,0))</f>
        <v>Undrafted</v>
      </c>
    </row>
    <row r="884" spans="1:38" x14ac:dyDescent="0.25">
      <c r="A884" t="s">
        <v>81</v>
      </c>
      <c r="B884" t="s">
        <v>163</v>
      </c>
      <c r="C884" t="s">
        <v>197</v>
      </c>
      <c r="D884" t="s">
        <v>223</v>
      </c>
      <c r="E884" t="s">
        <v>241</v>
      </c>
      <c r="F884" t="s">
        <v>259</v>
      </c>
      <c r="G884" t="s">
        <v>277</v>
      </c>
      <c r="H884" t="s">
        <v>295</v>
      </c>
      <c r="I884" t="s">
        <v>299</v>
      </c>
      <c r="J884" t="s">
        <v>270</v>
      </c>
      <c r="K884" t="s">
        <v>325</v>
      </c>
      <c r="L884" t="s">
        <v>265</v>
      </c>
      <c r="M884" t="s">
        <v>265</v>
      </c>
      <c r="N884" t="s">
        <v>264</v>
      </c>
      <c r="O884" t="s">
        <v>347</v>
      </c>
      <c r="P884" t="s">
        <v>265</v>
      </c>
      <c r="Q884" t="s">
        <v>265</v>
      </c>
      <c r="R884" t="s">
        <v>265</v>
      </c>
      <c r="S884" t="s">
        <v>264</v>
      </c>
      <c r="T884" t="s">
        <v>265</v>
      </c>
      <c r="U884" t="s">
        <v>265</v>
      </c>
      <c r="V884" t="s">
        <v>265</v>
      </c>
      <c r="W884" t="s">
        <v>265</v>
      </c>
      <c r="X884" t="s">
        <v>265</v>
      </c>
      <c r="Y884" t="s">
        <v>265</v>
      </c>
      <c r="AA884" t="s">
        <v>265</v>
      </c>
      <c r="AB884" t="s">
        <v>264</v>
      </c>
      <c r="AC884" t="s">
        <v>264</v>
      </c>
      <c r="AE884" t="str">
        <f t="shared" si="26"/>
        <v>Moses Moody</v>
      </c>
      <c r="AF884" t="str">
        <f t="shared" si="27"/>
        <v>Moses Moody</v>
      </c>
      <c r="AG884" s="4">
        <f>INDEX(PlayerInfo!B:B,MATCH($AE884,PlayerInfo!$A:$A,0))</f>
        <v>37407</v>
      </c>
      <c r="AH884" t="str">
        <f>INDEX(PlayerInfo!C:C,MATCH($AE884,PlayerInfo!$A:$A,0))</f>
        <v>Little Rock, AK</v>
      </c>
      <c r="AI884" t="str">
        <f>INDEX(PlayerInfo!D:D,MATCH($AE884,PlayerInfo!$A:$A,0))</f>
        <v>6'5</v>
      </c>
      <c r="AJ884">
        <f>INDEX(PlayerInfo!E:E,MATCH($AE884,PlayerInfo!$A:$A,0))</f>
        <v>211</v>
      </c>
      <c r="AK884" t="str">
        <f>INDEX(PlayerInfo!F:F,MATCH($AE884,PlayerInfo!$A:$A,0))</f>
        <v>Arkansas</v>
      </c>
      <c r="AL884" t="str">
        <f>INDEX(PlayerInfo!G:G,MATCH($AE884,PlayerInfo!$A:$A,0))</f>
        <v>Rd 1, Pk 14 - GSW</v>
      </c>
    </row>
    <row r="885" spans="1:38" x14ac:dyDescent="0.25">
      <c r="A885" t="s">
        <v>81</v>
      </c>
      <c r="B885" t="s">
        <v>163</v>
      </c>
      <c r="C885" t="s">
        <v>197</v>
      </c>
      <c r="D885" t="s">
        <v>240</v>
      </c>
      <c r="E885" t="s">
        <v>258</v>
      </c>
      <c r="F885" t="s">
        <v>276</v>
      </c>
      <c r="G885" t="s">
        <v>294</v>
      </c>
      <c r="H885" t="s">
        <v>295</v>
      </c>
      <c r="I885" t="s">
        <v>299</v>
      </c>
      <c r="J885" t="s">
        <v>265</v>
      </c>
      <c r="K885" t="s">
        <v>265</v>
      </c>
      <c r="L885" t="s">
        <v>265</v>
      </c>
      <c r="M885" t="s">
        <v>265</v>
      </c>
      <c r="N885" t="s">
        <v>265</v>
      </c>
      <c r="O885" t="s">
        <v>364</v>
      </c>
      <c r="P885" t="s">
        <v>265</v>
      </c>
      <c r="Q885" t="s">
        <v>265</v>
      </c>
      <c r="R885" t="s">
        <v>265</v>
      </c>
      <c r="S885" t="s">
        <v>265</v>
      </c>
      <c r="T885" t="s">
        <v>265</v>
      </c>
      <c r="U885" t="s">
        <v>265</v>
      </c>
      <c r="V885" t="s">
        <v>265</v>
      </c>
      <c r="W885" t="s">
        <v>265</v>
      </c>
      <c r="X885" t="s">
        <v>265</v>
      </c>
      <c r="Y885" t="s">
        <v>265</v>
      </c>
      <c r="AA885" t="s">
        <v>265</v>
      </c>
      <c r="AB885" t="s">
        <v>265</v>
      </c>
      <c r="AC885" t="s">
        <v>265</v>
      </c>
      <c r="AE885" t="str">
        <f t="shared" si="26"/>
        <v>Jeff Dowtin</v>
      </c>
      <c r="AF885" t="str">
        <f t="shared" si="27"/>
        <v>Jeff Dowtin</v>
      </c>
      <c r="AG885" s="4">
        <f>INDEX(PlayerInfo!B:B,MATCH($AE885,PlayerInfo!$A:$A,0))</f>
        <v>35560</v>
      </c>
      <c r="AH885" t="str">
        <f>INDEX(PlayerInfo!C:C,MATCH($AE885,PlayerInfo!$A:$A,0))</f>
        <v>Marlboro, MD</v>
      </c>
      <c r="AI885" t="str">
        <f>INDEX(PlayerInfo!D:D,MATCH($AE885,PlayerInfo!$A:$A,0))</f>
        <v>6'3</v>
      </c>
      <c r="AJ885">
        <f>INDEX(PlayerInfo!E:E,MATCH($AE885,PlayerInfo!$A:$A,0))</f>
        <v>177</v>
      </c>
      <c r="AK885" t="str">
        <f>INDEX(PlayerInfo!F:F,MATCH($AE885,PlayerInfo!$A:$A,0))</f>
        <v>Rhode Island</v>
      </c>
      <c r="AL885" t="str">
        <f>INDEX(PlayerInfo!G:G,MATCH($AE885,PlayerInfo!$A:$A,0))</f>
        <v>Undrafted</v>
      </c>
    </row>
    <row r="886" spans="1:38" x14ac:dyDescent="0.25">
      <c r="A886" t="s">
        <v>81</v>
      </c>
      <c r="B886" t="s">
        <v>163</v>
      </c>
      <c r="C886" t="s">
        <v>197</v>
      </c>
      <c r="D886" t="s">
        <v>227</v>
      </c>
      <c r="E886" t="s">
        <v>245</v>
      </c>
      <c r="F886" t="s">
        <v>263</v>
      </c>
      <c r="G886" t="s">
        <v>281</v>
      </c>
      <c r="H886" t="s">
        <v>295</v>
      </c>
      <c r="I886" t="s">
        <v>299</v>
      </c>
      <c r="J886" t="s">
        <v>265</v>
      </c>
      <c r="K886" t="s">
        <v>265</v>
      </c>
      <c r="L886" t="s">
        <v>265</v>
      </c>
      <c r="M886" t="s">
        <v>265</v>
      </c>
      <c r="N886" t="s">
        <v>265</v>
      </c>
      <c r="O886" t="s">
        <v>351</v>
      </c>
      <c r="P886" t="s">
        <v>265</v>
      </c>
      <c r="Q886" t="s">
        <v>265</v>
      </c>
      <c r="R886" t="s">
        <v>265</v>
      </c>
      <c r="S886" t="s">
        <v>265</v>
      </c>
      <c r="T886" t="s">
        <v>265</v>
      </c>
      <c r="U886" t="s">
        <v>265</v>
      </c>
      <c r="V886" t="s">
        <v>265</v>
      </c>
      <c r="W886" t="s">
        <v>265</v>
      </c>
      <c r="X886" t="s">
        <v>265</v>
      </c>
      <c r="Y886" t="s">
        <v>265</v>
      </c>
      <c r="AA886" t="s">
        <v>265</v>
      </c>
      <c r="AB886" t="s">
        <v>265</v>
      </c>
      <c r="AC886" t="s">
        <v>265</v>
      </c>
      <c r="AE886" t="str">
        <f t="shared" si="26"/>
        <v>Jordan Poole</v>
      </c>
      <c r="AF886" t="str">
        <f t="shared" si="27"/>
        <v>Jordan Poole</v>
      </c>
      <c r="AG886" s="4">
        <f>INDEX(PlayerInfo!B:B,MATCH($AE886,PlayerInfo!$A:$A,0))</f>
        <v>36330</v>
      </c>
      <c r="AH886" t="str">
        <f>INDEX(PlayerInfo!C:C,MATCH($AE886,PlayerInfo!$A:$A,0))</f>
        <v>Milwaukee, WI</v>
      </c>
      <c r="AI886" t="str">
        <f>INDEX(PlayerInfo!D:D,MATCH($AE886,PlayerInfo!$A:$A,0))</f>
        <v>6'4</v>
      </c>
      <c r="AJ886">
        <f>INDEX(PlayerInfo!E:E,MATCH($AE886,PlayerInfo!$A:$A,0))</f>
        <v>194</v>
      </c>
      <c r="AK886" t="str">
        <f>INDEX(PlayerInfo!F:F,MATCH($AE886,PlayerInfo!$A:$A,0))</f>
        <v>Michigan</v>
      </c>
      <c r="AL886" t="str">
        <f>INDEX(PlayerInfo!G:G,MATCH($AE886,PlayerInfo!$A:$A,0))</f>
        <v>Rd 1, Pk 28 - GSW</v>
      </c>
    </row>
    <row r="887" spans="1:38" x14ac:dyDescent="0.25">
      <c r="A887" t="s">
        <v>81</v>
      </c>
      <c r="B887" t="s">
        <v>163</v>
      </c>
      <c r="C887" t="s">
        <v>197</v>
      </c>
      <c r="D887" t="s">
        <v>226</v>
      </c>
      <c r="E887" t="s">
        <v>244</v>
      </c>
      <c r="F887" t="s">
        <v>262</v>
      </c>
      <c r="G887" t="s">
        <v>280</v>
      </c>
      <c r="H887" t="s">
        <v>295</v>
      </c>
      <c r="I887" t="s">
        <v>299</v>
      </c>
      <c r="J887" t="s">
        <v>265</v>
      </c>
      <c r="K887" t="s">
        <v>265</v>
      </c>
      <c r="L887" t="s">
        <v>265</v>
      </c>
      <c r="M887" t="s">
        <v>265</v>
      </c>
      <c r="N887" t="s">
        <v>265</v>
      </c>
      <c r="O887" t="s">
        <v>350</v>
      </c>
      <c r="P887" t="s">
        <v>265</v>
      </c>
      <c r="Q887" t="s">
        <v>265</v>
      </c>
      <c r="R887" t="s">
        <v>265</v>
      </c>
      <c r="S887" t="s">
        <v>265</v>
      </c>
      <c r="T887" t="s">
        <v>265</v>
      </c>
      <c r="U887" t="s">
        <v>265</v>
      </c>
      <c r="V887" t="s">
        <v>265</v>
      </c>
      <c r="W887" t="s">
        <v>265</v>
      </c>
      <c r="X887" t="s">
        <v>265</v>
      </c>
      <c r="Y887" t="s">
        <v>265</v>
      </c>
      <c r="AA887" t="s">
        <v>265</v>
      </c>
      <c r="AB887" t="s">
        <v>265</v>
      </c>
      <c r="AC887" t="s">
        <v>265</v>
      </c>
      <c r="AE887" t="str">
        <f t="shared" si="26"/>
        <v>Klay Thompson</v>
      </c>
      <c r="AF887" t="str">
        <f t="shared" si="27"/>
        <v>Klay Thompson</v>
      </c>
      <c r="AG887" s="4">
        <f>INDEX(PlayerInfo!B:B,MATCH($AE887,PlayerInfo!$A:$A,0))</f>
        <v>32912</v>
      </c>
      <c r="AH887" t="str">
        <f>INDEX(PlayerInfo!C:C,MATCH($AE887,PlayerInfo!$A:$A,0))</f>
        <v>Los Angeles, CA</v>
      </c>
      <c r="AI887" t="str">
        <f>INDEX(PlayerInfo!D:D,MATCH($AE887,PlayerInfo!$A:$A,0))</f>
        <v>6'6</v>
      </c>
      <c r="AJ887">
        <f>INDEX(PlayerInfo!E:E,MATCH($AE887,PlayerInfo!$A:$A,0))</f>
        <v>220</v>
      </c>
      <c r="AK887" t="str">
        <f>INDEX(PlayerInfo!F:F,MATCH($AE887,PlayerInfo!$A:$A,0))</f>
        <v>Washington State</v>
      </c>
      <c r="AL887" t="str">
        <f>INDEX(PlayerInfo!G:G,MATCH($AE887,PlayerInfo!$A:$A,0))</f>
        <v>Rd 1, Pk 11 - GSW</v>
      </c>
    </row>
    <row r="888" spans="1:38" x14ac:dyDescent="0.25">
      <c r="A888" t="s">
        <v>81</v>
      </c>
      <c r="B888" t="s">
        <v>163</v>
      </c>
      <c r="C888" t="s">
        <v>197</v>
      </c>
      <c r="D888" t="s">
        <v>238</v>
      </c>
      <c r="E888" t="s">
        <v>256</v>
      </c>
      <c r="F888" t="s">
        <v>274</v>
      </c>
      <c r="G888" t="s">
        <v>292</v>
      </c>
      <c r="H888" t="s">
        <v>296</v>
      </c>
      <c r="I888" t="s">
        <v>300</v>
      </c>
      <c r="J888" t="s">
        <v>265</v>
      </c>
      <c r="K888" t="s">
        <v>265</v>
      </c>
      <c r="L888" t="s">
        <v>265</v>
      </c>
      <c r="M888" t="s">
        <v>265</v>
      </c>
      <c r="N888" t="s">
        <v>265</v>
      </c>
      <c r="O888" t="s">
        <v>362</v>
      </c>
      <c r="P888" t="s">
        <v>265</v>
      </c>
      <c r="Q888" t="s">
        <v>265</v>
      </c>
      <c r="R888" t="s">
        <v>265</v>
      </c>
      <c r="S888" t="s">
        <v>265</v>
      </c>
      <c r="T888" t="s">
        <v>265</v>
      </c>
      <c r="U888" t="s">
        <v>265</v>
      </c>
      <c r="V888" t="s">
        <v>265</v>
      </c>
      <c r="W888" t="s">
        <v>265</v>
      </c>
      <c r="X888" t="s">
        <v>265</v>
      </c>
      <c r="Y888" t="s">
        <v>265</v>
      </c>
      <c r="AA888" t="s">
        <v>265</v>
      </c>
      <c r="AB888" t="s">
        <v>265</v>
      </c>
      <c r="AC888" t="s">
        <v>265</v>
      </c>
      <c r="AE888" t="str">
        <f t="shared" si="26"/>
        <v>Andrew Wiggins</v>
      </c>
      <c r="AF888" t="str">
        <f t="shared" si="27"/>
        <v>Andrew Wiggins</v>
      </c>
      <c r="AG888" s="4">
        <f>INDEX(PlayerInfo!B:B,MATCH($AE888,PlayerInfo!$A:$A,0))</f>
        <v>34753</v>
      </c>
      <c r="AH888" t="str">
        <f>INDEX(PlayerInfo!C:C,MATCH($AE888,PlayerInfo!$A:$A,0))</f>
        <v>Toronto, ON</v>
      </c>
      <c r="AI888" t="str">
        <f>INDEX(PlayerInfo!D:D,MATCH($AE888,PlayerInfo!$A:$A,0))</f>
        <v>6'7</v>
      </c>
      <c r="AJ888">
        <f>INDEX(PlayerInfo!E:E,MATCH($AE888,PlayerInfo!$A:$A,0))</f>
        <v>197</v>
      </c>
      <c r="AK888" t="str">
        <f>INDEX(PlayerInfo!F:F,MATCH($AE888,PlayerInfo!$A:$A,0))</f>
        <v>Kansas</v>
      </c>
      <c r="AL888" t="str">
        <f>INDEX(PlayerInfo!G:G,MATCH($AE888,PlayerInfo!$A:$A,0))</f>
        <v>Rd 1, Pk 1 - CLE</v>
      </c>
    </row>
    <row r="889" spans="1:38" x14ac:dyDescent="0.25">
      <c r="A889" t="s">
        <v>81</v>
      </c>
      <c r="B889" t="s">
        <v>163</v>
      </c>
      <c r="C889" t="s">
        <v>197</v>
      </c>
      <c r="D889" t="s">
        <v>239</v>
      </c>
      <c r="E889" t="s">
        <v>257</v>
      </c>
      <c r="F889" t="s">
        <v>275</v>
      </c>
      <c r="G889" t="s">
        <v>293</v>
      </c>
      <c r="H889" t="s">
        <v>298</v>
      </c>
      <c r="I889" t="s">
        <v>302</v>
      </c>
      <c r="J889" t="s">
        <v>265</v>
      </c>
      <c r="K889" t="s">
        <v>265</v>
      </c>
      <c r="L889" t="s">
        <v>265</v>
      </c>
      <c r="M889" t="s">
        <v>265</v>
      </c>
      <c r="N889" t="s">
        <v>265</v>
      </c>
      <c r="O889" t="s">
        <v>363</v>
      </c>
      <c r="P889" t="s">
        <v>265</v>
      </c>
      <c r="Q889" t="s">
        <v>265</v>
      </c>
      <c r="R889" t="s">
        <v>265</v>
      </c>
      <c r="S889" t="s">
        <v>265</v>
      </c>
      <c r="T889" t="s">
        <v>265</v>
      </c>
      <c r="U889" t="s">
        <v>265</v>
      </c>
      <c r="V889" t="s">
        <v>265</v>
      </c>
      <c r="W889" t="s">
        <v>265</v>
      </c>
      <c r="X889" t="s">
        <v>265</v>
      </c>
      <c r="Y889" t="s">
        <v>265</v>
      </c>
      <c r="AA889" t="s">
        <v>265</v>
      </c>
      <c r="AB889" t="s">
        <v>265</v>
      </c>
      <c r="AC889" t="s">
        <v>265</v>
      </c>
      <c r="AE889" t="str">
        <f t="shared" si="26"/>
        <v>James Wiseman</v>
      </c>
      <c r="AF889" t="str">
        <f t="shared" si="27"/>
        <v>James Wiseman</v>
      </c>
      <c r="AG889" s="4">
        <f>INDEX(PlayerInfo!B:B,MATCH($AE889,PlayerInfo!$A:$A,0))</f>
        <v>36981</v>
      </c>
      <c r="AH889" t="str">
        <f>INDEX(PlayerInfo!C:C,MATCH($AE889,PlayerInfo!$A:$A,0))</f>
        <v>Nashville, TN</v>
      </c>
      <c r="AI889" t="str">
        <f>INDEX(PlayerInfo!D:D,MATCH($AE889,PlayerInfo!$A:$A,0))</f>
        <v>7'0</v>
      </c>
      <c r="AJ889">
        <f>INDEX(PlayerInfo!E:E,MATCH($AE889,PlayerInfo!$A:$A,0))</f>
        <v>240</v>
      </c>
      <c r="AK889" t="str">
        <f>INDEX(PlayerInfo!F:F,MATCH($AE889,PlayerInfo!$A:$A,0))</f>
        <v>Memphis</v>
      </c>
      <c r="AL889" t="str">
        <f>INDEX(PlayerInfo!G:G,MATCH($AE889,PlayerInfo!$A:$A,0))</f>
        <v>Rd 1, Pk 2 - GSW</v>
      </c>
    </row>
    <row r="890" spans="1:38" x14ac:dyDescent="0.25">
      <c r="A890" t="s">
        <v>82</v>
      </c>
      <c r="B890" t="s">
        <v>164</v>
      </c>
      <c r="C890" t="s">
        <v>220</v>
      </c>
      <c r="D890" t="s">
        <v>232</v>
      </c>
      <c r="E890" t="s">
        <v>250</v>
      </c>
      <c r="F890" t="s">
        <v>268</v>
      </c>
      <c r="G890" t="s">
        <v>286</v>
      </c>
      <c r="H890" t="s">
        <v>296</v>
      </c>
      <c r="I890" t="s">
        <v>300</v>
      </c>
      <c r="J890" t="s">
        <v>309</v>
      </c>
      <c r="K890" t="s">
        <v>321</v>
      </c>
      <c r="L890" t="s">
        <v>272</v>
      </c>
      <c r="M890" t="s">
        <v>259</v>
      </c>
      <c r="N890" t="s">
        <v>272</v>
      </c>
      <c r="O890" t="s">
        <v>356</v>
      </c>
      <c r="P890" t="s">
        <v>264</v>
      </c>
      <c r="Q890" t="s">
        <v>270</v>
      </c>
      <c r="R890" t="s">
        <v>265</v>
      </c>
      <c r="S890" t="s">
        <v>263</v>
      </c>
      <c r="T890" t="s">
        <v>270</v>
      </c>
      <c r="U890" t="s">
        <v>266</v>
      </c>
      <c r="V890" t="s">
        <v>263</v>
      </c>
      <c r="W890" t="s">
        <v>264</v>
      </c>
      <c r="X890" t="s">
        <v>265</v>
      </c>
      <c r="Y890" t="s">
        <v>263</v>
      </c>
      <c r="AA890" t="s">
        <v>264</v>
      </c>
      <c r="AB890" t="s">
        <v>387</v>
      </c>
      <c r="AC890" t="s">
        <v>264</v>
      </c>
      <c r="AD890" t="s">
        <v>396</v>
      </c>
      <c r="AE890" t="str">
        <f t="shared" si="26"/>
        <v>Juan Toscano-Anderson</v>
      </c>
      <c r="AF890" t="str">
        <f t="shared" si="27"/>
        <v>Juan Toscano-Anderson</v>
      </c>
      <c r="AG890" s="4">
        <f>INDEX(PlayerInfo!B:B,MATCH($AE890,PlayerInfo!$A:$A,0))</f>
        <v>34069</v>
      </c>
      <c r="AH890" t="str">
        <f>INDEX(PlayerInfo!C:C,MATCH($AE890,PlayerInfo!$A:$A,0))</f>
        <v>Oakland, CA</v>
      </c>
      <c r="AI890" t="str">
        <f>INDEX(PlayerInfo!D:D,MATCH($AE890,PlayerInfo!$A:$A,0))</f>
        <v>6'6</v>
      </c>
      <c r="AJ890">
        <f>INDEX(PlayerInfo!E:E,MATCH($AE890,PlayerInfo!$A:$A,0))</f>
        <v>209</v>
      </c>
      <c r="AK890" t="str">
        <f>INDEX(PlayerInfo!F:F,MATCH($AE890,PlayerInfo!$A:$A,0))</f>
        <v>Marquette</v>
      </c>
      <c r="AL890" t="str">
        <f>INDEX(PlayerInfo!G:G,MATCH($AE890,PlayerInfo!$A:$A,0))</f>
        <v>Undrafted</v>
      </c>
    </row>
    <row r="891" spans="1:38" x14ac:dyDescent="0.25">
      <c r="A891" t="s">
        <v>82</v>
      </c>
      <c r="B891" t="s">
        <v>164</v>
      </c>
      <c r="C891" t="s">
        <v>220</v>
      </c>
      <c r="D891" t="s">
        <v>231</v>
      </c>
      <c r="E891" t="s">
        <v>249</v>
      </c>
      <c r="F891" t="s">
        <v>267</v>
      </c>
      <c r="G891" t="s">
        <v>285</v>
      </c>
      <c r="H891" t="s">
        <v>296</v>
      </c>
      <c r="I891" t="s">
        <v>300</v>
      </c>
      <c r="J891" t="s">
        <v>318</v>
      </c>
      <c r="K891" t="s">
        <v>317</v>
      </c>
      <c r="L891" t="s">
        <v>314</v>
      </c>
      <c r="M891" t="s">
        <v>272</v>
      </c>
      <c r="N891" t="s">
        <v>269</v>
      </c>
      <c r="O891" t="s">
        <v>355</v>
      </c>
      <c r="P891" t="s">
        <v>259</v>
      </c>
      <c r="Q891" t="s">
        <v>325</v>
      </c>
      <c r="R891" t="s">
        <v>259</v>
      </c>
      <c r="S891" t="s">
        <v>325</v>
      </c>
      <c r="T891" t="s">
        <v>265</v>
      </c>
      <c r="U891" t="s">
        <v>264</v>
      </c>
      <c r="V891" t="s">
        <v>270</v>
      </c>
      <c r="W891" t="s">
        <v>270</v>
      </c>
      <c r="X891" t="s">
        <v>270</v>
      </c>
      <c r="Y891" t="s">
        <v>325</v>
      </c>
      <c r="AA891" t="s">
        <v>265</v>
      </c>
      <c r="AB891" t="s">
        <v>383</v>
      </c>
      <c r="AC891" t="s">
        <v>264</v>
      </c>
      <c r="AD891" t="s">
        <v>397</v>
      </c>
      <c r="AE891" t="str">
        <f t="shared" si="26"/>
        <v>Jonathan Kuminga</v>
      </c>
      <c r="AF891" t="str">
        <f t="shared" si="27"/>
        <v>Jonathan Kuminga</v>
      </c>
      <c r="AG891" s="4">
        <f>INDEX(PlayerInfo!B:B,MATCH($AE891,PlayerInfo!$A:$A,0))</f>
        <v>37535</v>
      </c>
      <c r="AH891" t="str">
        <f>INDEX(PlayerInfo!C:C,MATCH($AE891,PlayerInfo!$A:$A,0))</f>
        <v>Goma, DR Congo</v>
      </c>
      <c r="AI891" t="str">
        <f>INDEX(PlayerInfo!D:D,MATCH($AE891,PlayerInfo!$A:$A,0))</f>
        <v>6'7</v>
      </c>
      <c r="AJ891">
        <f>INDEX(PlayerInfo!E:E,MATCH($AE891,PlayerInfo!$A:$A,0))</f>
        <v>225</v>
      </c>
      <c r="AK891" t="str">
        <f>INDEX(PlayerInfo!F:F,MATCH($AE891,PlayerInfo!$A:$A,0))</f>
        <v>NBA G League</v>
      </c>
      <c r="AL891" t="str">
        <f>INDEX(PlayerInfo!G:G,MATCH($AE891,PlayerInfo!$A:$A,0))</f>
        <v>Rd 1, Pk 7 - GSW</v>
      </c>
    </row>
    <row r="892" spans="1:38" x14ac:dyDescent="0.25">
      <c r="A892" t="s">
        <v>82</v>
      </c>
      <c r="B892" t="s">
        <v>164</v>
      </c>
      <c r="C892" t="s">
        <v>220</v>
      </c>
      <c r="D892" t="s">
        <v>225</v>
      </c>
      <c r="E892" t="s">
        <v>243</v>
      </c>
      <c r="F892" t="s">
        <v>261</v>
      </c>
      <c r="G892" t="s">
        <v>279</v>
      </c>
      <c r="H892" t="s">
        <v>296</v>
      </c>
      <c r="I892" t="s">
        <v>300</v>
      </c>
      <c r="J892" t="s">
        <v>260</v>
      </c>
      <c r="K892" t="s">
        <v>344</v>
      </c>
      <c r="L892" t="s">
        <v>310</v>
      </c>
      <c r="M892" t="s">
        <v>259</v>
      </c>
      <c r="N892" t="s">
        <v>317</v>
      </c>
      <c r="O892" t="s">
        <v>349</v>
      </c>
      <c r="P892" t="s">
        <v>259</v>
      </c>
      <c r="Q892" t="s">
        <v>259</v>
      </c>
      <c r="R892" t="s">
        <v>265</v>
      </c>
      <c r="S892" t="s">
        <v>265</v>
      </c>
      <c r="T892" t="s">
        <v>264</v>
      </c>
      <c r="U892" t="s">
        <v>263</v>
      </c>
      <c r="V892" t="s">
        <v>263</v>
      </c>
      <c r="W892" t="s">
        <v>270</v>
      </c>
      <c r="X892" t="s">
        <v>265</v>
      </c>
      <c r="Y892" t="s">
        <v>264</v>
      </c>
      <c r="AA892" t="s">
        <v>270</v>
      </c>
      <c r="AB892" t="s">
        <v>387</v>
      </c>
      <c r="AC892" t="s">
        <v>265</v>
      </c>
      <c r="AD892" t="s">
        <v>298</v>
      </c>
      <c r="AE892" t="str">
        <f t="shared" si="26"/>
        <v>Kevon Looney</v>
      </c>
      <c r="AF892" t="str">
        <f t="shared" si="27"/>
        <v>Kevon Looney</v>
      </c>
      <c r="AG892" s="4">
        <f>INDEX(PlayerInfo!B:B,MATCH($AE892,PlayerInfo!$A:$A,0))</f>
        <v>35101</v>
      </c>
      <c r="AH892" t="str">
        <f>INDEX(PlayerInfo!C:C,MATCH($AE892,PlayerInfo!$A:$A,0))</f>
        <v>Milwaukee, WI</v>
      </c>
      <c r="AI892" t="str">
        <f>INDEX(PlayerInfo!D:D,MATCH($AE892,PlayerInfo!$A:$A,0))</f>
        <v>6'9</v>
      </c>
      <c r="AJ892">
        <f>INDEX(PlayerInfo!E:E,MATCH($AE892,PlayerInfo!$A:$A,0))</f>
        <v>222</v>
      </c>
      <c r="AK892" t="str">
        <f>INDEX(PlayerInfo!F:F,MATCH($AE892,PlayerInfo!$A:$A,0))</f>
        <v>UCLA</v>
      </c>
      <c r="AL892" t="str">
        <f>INDEX(PlayerInfo!G:G,MATCH($AE892,PlayerInfo!$A:$A,0))</f>
        <v>Rd 1, Pk 30 - GSW</v>
      </c>
    </row>
    <row r="893" spans="1:38" x14ac:dyDescent="0.25">
      <c r="A893" t="s">
        <v>82</v>
      </c>
      <c r="B893" t="s">
        <v>164</v>
      </c>
      <c r="C893" t="s">
        <v>220</v>
      </c>
      <c r="D893" t="s">
        <v>228</v>
      </c>
      <c r="E893" t="s">
        <v>246</v>
      </c>
      <c r="F893" t="s">
        <v>264</v>
      </c>
      <c r="G893" t="s">
        <v>282</v>
      </c>
      <c r="H893" t="s">
        <v>297</v>
      </c>
      <c r="I893" t="s">
        <v>301</v>
      </c>
      <c r="J893" t="s">
        <v>308</v>
      </c>
      <c r="K893" t="s">
        <v>339</v>
      </c>
      <c r="L893" t="s">
        <v>305</v>
      </c>
      <c r="M893" t="s">
        <v>261</v>
      </c>
      <c r="N893" t="s">
        <v>262</v>
      </c>
      <c r="O893" t="s">
        <v>352</v>
      </c>
      <c r="P893" t="s">
        <v>270</v>
      </c>
      <c r="Q893" t="s">
        <v>270</v>
      </c>
      <c r="R893" t="s">
        <v>270</v>
      </c>
      <c r="S893" t="s">
        <v>317</v>
      </c>
      <c r="T893" t="s">
        <v>265</v>
      </c>
      <c r="U893" t="s">
        <v>263</v>
      </c>
      <c r="V893" t="s">
        <v>264</v>
      </c>
      <c r="W893" t="s">
        <v>259</v>
      </c>
      <c r="X893" t="s">
        <v>265</v>
      </c>
      <c r="Y893" t="s">
        <v>270</v>
      </c>
      <c r="AA893" t="s">
        <v>265</v>
      </c>
      <c r="AB893" t="s">
        <v>375</v>
      </c>
      <c r="AC893" t="s">
        <v>265</v>
      </c>
      <c r="AD893" t="s">
        <v>398</v>
      </c>
      <c r="AE893" t="str">
        <f t="shared" si="26"/>
        <v>Damion Lee</v>
      </c>
      <c r="AF893" t="str">
        <f t="shared" si="27"/>
        <v>Damion Lee</v>
      </c>
      <c r="AG893" s="4">
        <f>INDEX(PlayerInfo!B:B,MATCH($AE893,PlayerInfo!$A:$A,0))</f>
        <v>33898</v>
      </c>
      <c r="AH893" t="str">
        <f>INDEX(PlayerInfo!C:C,MATCH($AE893,PlayerInfo!$A:$A,0))</f>
        <v>Baltimore, MD</v>
      </c>
      <c r="AI893" t="str">
        <f>INDEX(PlayerInfo!D:D,MATCH($AE893,PlayerInfo!$A:$A,0))</f>
        <v>6'5</v>
      </c>
      <c r="AJ893">
        <f>INDEX(PlayerInfo!E:E,MATCH($AE893,PlayerInfo!$A:$A,0))</f>
        <v>210</v>
      </c>
      <c r="AK893" t="str">
        <f>INDEX(PlayerInfo!F:F,MATCH($AE893,PlayerInfo!$A:$A,0))</f>
        <v>Drexel/Louisville</v>
      </c>
      <c r="AL893" t="str">
        <f>INDEX(PlayerInfo!G:G,MATCH($AE893,PlayerInfo!$A:$A,0))</f>
        <v>Undrafted</v>
      </c>
    </row>
    <row r="894" spans="1:38" x14ac:dyDescent="0.25">
      <c r="A894" t="s">
        <v>82</v>
      </c>
      <c r="B894" t="s">
        <v>164</v>
      </c>
      <c r="C894" t="s">
        <v>220</v>
      </c>
      <c r="D894" t="s">
        <v>234</v>
      </c>
      <c r="E894" t="s">
        <v>252</v>
      </c>
      <c r="F894" t="s">
        <v>270</v>
      </c>
      <c r="G894" t="s">
        <v>288</v>
      </c>
      <c r="H894" t="s">
        <v>295</v>
      </c>
      <c r="I894" t="s">
        <v>299</v>
      </c>
      <c r="J894" t="s">
        <v>314</v>
      </c>
      <c r="K894" t="s">
        <v>312</v>
      </c>
      <c r="L894" t="s">
        <v>263</v>
      </c>
      <c r="M894" t="s">
        <v>264</v>
      </c>
      <c r="N894" t="s">
        <v>325</v>
      </c>
      <c r="O894" t="s">
        <v>358</v>
      </c>
      <c r="P894" t="s">
        <v>265</v>
      </c>
      <c r="Q894" t="s">
        <v>265</v>
      </c>
      <c r="R894" t="s">
        <v>264</v>
      </c>
      <c r="S894" t="s">
        <v>259</v>
      </c>
      <c r="T894" t="s">
        <v>264</v>
      </c>
      <c r="U894" t="s">
        <v>263</v>
      </c>
      <c r="V894" t="s">
        <v>317</v>
      </c>
      <c r="W894" t="s">
        <v>263</v>
      </c>
      <c r="X894" t="s">
        <v>264</v>
      </c>
      <c r="Y894" t="s">
        <v>259</v>
      </c>
      <c r="AA894" t="s">
        <v>265</v>
      </c>
      <c r="AB894" t="s">
        <v>383</v>
      </c>
      <c r="AC894" t="s">
        <v>265</v>
      </c>
      <c r="AD894" t="s">
        <v>399</v>
      </c>
      <c r="AE894" t="str">
        <f t="shared" si="26"/>
        <v>Chris Chiozza</v>
      </c>
      <c r="AF894" t="str">
        <f t="shared" si="27"/>
        <v>Chris Chiozza</v>
      </c>
      <c r="AG894" s="4">
        <f>INDEX(PlayerInfo!B:B,MATCH($AE894,PlayerInfo!$A:$A,0))</f>
        <v>35024</v>
      </c>
      <c r="AH894" t="str">
        <f>INDEX(PlayerInfo!C:C,MATCH($AE894,PlayerInfo!$A:$A,0))</f>
        <v>Memphis, TN</v>
      </c>
      <c r="AI894" t="str">
        <f>INDEX(PlayerInfo!D:D,MATCH($AE894,PlayerInfo!$A:$A,0))</f>
        <v>5'11</v>
      </c>
      <c r="AJ894">
        <f>INDEX(PlayerInfo!E:E,MATCH($AE894,PlayerInfo!$A:$A,0))</f>
        <v>175</v>
      </c>
      <c r="AK894" t="str">
        <f>INDEX(PlayerInfo!F:F,MATCH($AE894,PlayerInfo!$A:$A,0))</f>
        <v>Florida</v>
      </c>
      <c r="AL894" t="str">
        <f>INDEX(PlayerInfo!G:G,MATCH($AE894,PlayerInfo!$A:$A,0))</f>
        <v>Undrafted</v>
      </c>
    </row>
    <row r="895" spans="1:38" x14ac:dyDescent="0.25">
      <c r="A895" t="s">
        <v>82</v>
      </c>
      <c r="B895" t="s">
        <v>164</v>
      </c>
      <c r="C895" t="s">
        <v>220</v>
      </c>
      <c r="D895" t="s">
        <v>229</v>
      </c>
      <c r="E895" t="s">
        <v>247</v>
      </c>
      <c r="F895" t="s">
        <v>265</v>
      </c>
      <c r="G895" t="s">
        <v>283</v>
      </c>
      <c r="H895" t="s">
        <v>295</v>
      </c>
      <c r="I895" t="s">
        <v>299</v>
      </c>
      <c r="J895" t="s">
        <v>316</v>
      </c>
      <c r="K895" t="s">
        <v>266</v>
      </c>
      <c r="L895" t="s">
        <v>321</v>
      </c>
      <c r="M895" t="s">
        <v>325</v>
      </c>
      <c r="N895" t="s">
        <v>262</v>
      </c>
      <c r="O895" t="s">
        <v>353</v>
      </c>
      <c r="P895" t="s">
        <v>265</v>
      </c>
      <c r="Q895" t="s">
        <v>265</v>
      </c>
      <c r="R895" t="s">
        <v>264</v>
      </c>
      <c r="S895" t="s">
        <v>261</v>
      </c>
      <c r="T895" t="s">
        <v>270</v>
      </c>
      <c r="U895" t="s">
        <v>317</v>
      </c>
      <c r="V895" t="s">
        <v>264</v>
      </c>
      <c r="W895" t="s">
        <v>264</v>
      </c>
      <c r="X895" t="s">
        <v>270</v>
      </c>
      <c r="Y895" t="s">
        <v>264</v>
      </c>
      <c r="AA895" t="s">
        <v>265</v>
      </c>
      <c r="AB895" t="s">
        <v>369</v>
      </c>
      <c r="AC895" t="s">
        <v>264</v>
      </c>
      <c r="AE895" t="str">
        <f t="shared" si="26"/>
        <v>Gary Payton Ii</v>
      </c>
      <c r="AF895" t="str">
        <f t="shared" si="27"/>
        <v>Gary Payton II</v>
      </c>
      <c r="AG895" s="4">
        <f>INDEX(PlayerInfo!B:B,MATCH($AE895,PlayerInfo!$A:$A,0))</f>
        <v>33939</v>
      </c>
      <c r="AH895" t="str">
        <f>INDEX(PlayerInfo!C:C,MATCH($AE895,PlayerInfo!$A:$A,0))</f>
        <v>Seattle, WA</v>
      </c>
      <c r="AI895" t="str">
        <f>INDEX(PlayerInfo!D:D,MATCH($AE895,PlayerInfo!$A:$A,0))</f>
        <v>6'3</v>
      </c>
      <c r="AJ895">
        <f>INDEX(PlayerInfo!E:E,MATCH($AE895,PlayerInfo!$A:$A,0))</f>
        <v>195</v>
      </c>
      <c r="AK895" t="str">
        <f>INDEX(PlayerInfo!F:F,MATCH($AE895,PlayerInfo!$A:$A,0))</f>
        <v>Salt Lake CC/Oregon State</v>
      </c>
      <c r="AL895" t="str">
        <f>INDEX(PlayerInfo!G:G,MATCH($AE895,PlayerInfo!$A:$A,0))</f>
        <v>Undrafted</v>
      </c>
    </row>
    <row r="896" spans="1:38" x14ac:dyDescent="0.25">
      <c r="A896" t="s">
        <v>82</v>
      </c>
      <c r="B896" t="s">
        <v>164</v>
      </c>
      <c r="C896" t="s">
        <v>220</v>
      </c>
      <c r="D896" t="s">
        <v>240</v>
      </c>
      <c r="E896" t="s">
        <v>258</v>
      </c>
      <c r="F896" t="s">
        <v>259</v>
      </c>
      <c r="G896" t="s">
        <v>294</v>
      </c>
      <c r="H896" t="s">
        <v>295</v>
      </c>
      <c r="I896" t="s">
        <v>299</v>
      </c>
      <c r="J896" t="s">
        <v>307</v>
      </c>
      <c r="K896" t="s">
        <v>309</v>
      </c>
      <c r="L896" t="s">
        <v>270</v>
      </c>
      <c r="M896" t="s">
        <v>264</v>
      </c>
      <c r="N896" t="s">
        <v>270</v>
      </c>
      <c r="O896" t="s">
        <v>364</v>
      </c>
      <c r="P896" t="s">
        <v>265</v>
      </c>
      <c r="Q896" t="s">
        <v>265</v>
      </c>
      <c r="R896" t="s">
        <v>265</v>
      </c>
      <c r="S896" t="s">
        <v>264</v>
      </c>
      <c r="T896" t="s">
        <v>264</v>
      </c>
      <c r="U896" t="s">
        <v>259</v>
      </c>
      <c r="V896" t="s">
        <v>263</v>
      </c>
      <c r="W896" t="s">
        <v>264</v>
      </c>
      <c r="X896" t="s">
        <v>265</v>
      </c>
      <c r="Y896" t="s">
        <v>264</v>
      </c>
      <c r="AA896" t="s">
        <v>264</v>
      </c>
      <c r="AB896" t="s">
        <v>317</v>
      </c>
      <c r="AC896" t="s">
        <v>264</v>
      </c>
      <c r="AE896" t="str">
        <f t="shared" si="26"/>
        <v>Jeff Dowtin</v>
      </c>
      <c r="AF896" t="str">
        <f t="shared" si="27"/>
        <v>Jeff Dowtin</v>
      </c>
      <c r="AG896" s="4">
        <f>INDEX(PlayerInfo!B:B,MATCH($AE896,PlayerInfo!$A:$A,0))</f>
        <v>35560</v>
      </c>
      <c r="AH896" t="str">
        <f>INDEX(PlayerInfo!C:C,MATCH($AE896,PlayerInfo!$A:$A,0))</f>
        <v>Marlboro, MD</v>
      </c>
      <c r="AI896" t="str">
        <f>INDEX(PlayerInfo!D:D,MATCH($AE896,PlayerInfo!$A:$A,0))</f>
        <v>6'3</v>
      </c>
      <c r="AJ896">
        <f>INDEX(PlayerInfo!E:E,MATCH($AE896,PlayerInfo!$A:$A,0))</f>
        <v>177</v>
      </c>
      <c r="AK896" t="str">
        <f>INDEX(PlayerInfo!F:F,MATCH($AE896,PlayerInfo!$A:$A,0))</f>
        <v>Rhode Island</v>
      </c>
      <c r="AL896" t="str">
        <f>INDEX(PlayerInfo!G:G,MATCH($AE896,PlayerInfo!$A:$A,0))</f>
        <v>Undrafted</v>
      </c>
    </row>
    <row r="897" spans="1:38" x14ac:dyDescent="0.25">
      <c r="A897" t="s">
        <v>82</v>
      </c>
      <c r="B897" t="s">
        <v>164</v>
      </c>
      <c r="C897" t="s">
        <v>220</v>
      </c>
      <c r="D897" t="s">
        <v>223</v>
      </c>
      <c r="E897" t="s">
        <v>241</v>
      </c>
      <c r="F897" t="s">
        <v>259</v>
      </c>
      <c r="G897" t="s">
        <v>277</v>
      </c>
      <c r="H897" t="s">
        <v>295</v>
      </c>
      <c r="I897" t="s">
        <v>299</v>
      </c>
      <c r="J897" t="s">
        <v>311</v>
      </c>
      <c r="K897" t="s">
        <v>261</v>
      </c>
      <c r="L897" t="s">
        <v>262</v>
      </c>
      <c r="M897" t="s">
        <v>263</v>
      </c>
      <c r="N897" t="s">
        <v>327</v>
      </c>
      <c r="O897" t="s">
        <v>347</v>
      </c>
      <c r="P897" t="s">
        <v>263</v>
      </c>
      <c r="Q897" t="s">
        <v>261</v>
      </c>
      <c r="R897" t="s">
        <v>270</v>
      </c>
      <c r="S897" t="s">
        <v>266</v>
      </c>
      <c r="T897" t="s">
        <v>270</v>
      </c>
      <c r="U897" t="s">
        <v>325</v>
      </c>
      <c r="V897" t="s">
        <v>263</v>
      </c>
      <c r="W897" t="s">
        <v>261</v>
      </c>
      <c r="X897" t="s">
        <v>265</v>
      </c>
      <c r="Y897" t="s">
        <v>264</v>
      </c>
      <c r="AA897" t="s">
        <v>264</v>
      </c>
      <c r="AB897" t="s">
        <v>369</v>
      </c>
      <c r="AC897" t="s">
        <v>264</v>
      </c>
      <c r="AE897" t="str">
        <f t="shared" si="26"/>
        <v>Moses Moody</v>
      </c>
      <c r="AF897" t="str">
        <f t="shared" si="27"/>
        <v>Moses Moody</v>
      </c>
      <c r="AG897" s="4">
        <f>INDEX(PlayerInfo!B:B,MATCH($AE897,PlayerInfo!$A:$A,0))</f>
        <v>37407</v>
      </c>
      <c r="AH897" t="str">
        <f>INDEX(PlayerInfo!C:C,MATCH($AE897,PlayerInfo!$A:$A,0))</f>
        <v>Little Rock, AK</v>
      </c>
      <c r="AI897" t="str">
        <f>INDEX(PlayerInfo!D:D,MATCH($AE897,PlayerInfo!$A:$A,0))</f>
        <v>6'5</v>
      </c>
      <c r="AJ897">
        <f>INDEX(PlayerInfo!E:E,MATCH($AE897,PlayerInfo!$A:$A,0))</f>
        <v>211</v>
      </c>
      <c r="AK897" t="str">
        <f>INDEX(PlayerInfo!F:F,MATCH($AE897,PlayerInfo!$A:$A,0))</f>
        <v>Arkansas</v>
      </c>
      <c r="AL897" t="str">
        <f>INDEX(PlayerInfo!G:G,MATCH($AE897,PlayerInfo!$A:$A,0))</f>
        <v>Rd 1, Pk 14 - GSW</v>
      </c>
    </row>
    <row r="898" spans="1:38" x14ac:dyDescent="0.25">
      <c r="A898" t="s">
        <v>82</v>
      </c>
      <c r="B898" t="s">
        <v>164</v>
      </c>
      <c r="C898" t="s">
        <v>220</v>
      </c>
      <c r="D898" t="s">
        <v>230</v>
      </c>
      <c r="E898" t="s">
        <v>248</v>
      </c>
      <c r="F898" t="s">
        <v>266</v>
      </c>
      <c r="G898" t="s">
        <v>284</v>
      </c>
      <c r="H898" t="s">
        <v>296</v>
      </c>
      <c r="I898" t="s">
        <v>300</v>
      </c>
      <c r="J898" t="s">
        <v>311</v>
      </c>
      <c r="K898" t="s">
        <v>317</v>
      </c>
      <c r="L898" t="s">
        <v>327</v>
      </c>
      <c r="M898" t="s">
        <v>259</v>
      </c>
      <c r="N898" t="s">
        <v>266</v>
      </c>
      <c r="O898" t="s">
        <v>354</v>
      </c>
      <c r="P898" t="s">
        <v>264</v>
      </c>
      <c r="Q898" t="s">
        <v>270</v>
      </c>
      <c r="R898" t="s">
        <v>264</v>
      </c>
      <c r="S898" t="s">
        <v>270</v>
      </c>
      <c r="T898" t="s">
        <v>270</v>
      </c>
      <c r="U898" t="s">
        <v>264</v>
      </c>
      <c r="V898" t="s">
        <v>263</v>
      </c>
      <c r="W898" t="s">
        <v>270</v>
      </c>
      <c r="X898" t="s">
        <v>265</v>
      </c>
      <c r="Y898" t="s">
        <v>264</v>
      </c>
      <c r="AA898" t="s">
        <v>265</v>
      </c>
      <c r="AB898" t="s">
        <v>389</v>
      </c>
      <c r="AC898" t="s">
        <v>265</v>
      </c>
      <c r="AE898" t="str">
        <f t="shared" si="26"/>
        <v>Nemanja Bjelica</v>
      </c>
      <c r="AF898" t="str">
        <f t="shared" si="27"/>
        <v>Nemanja Bjelica</v>
      </c>
      <c r="AG898" s="4">
        <f>INDEX(PlayerInfo!B:B,MATCH($AE898,PlayerInfo!$A:$A,0))</f>
        <v>32272</v>
      </c>
      <c r="AH898" t="str">
        <f>INDEX(PlayerInfo!C:C,MATCH($AE898,PlayerInfo!$A:$A,0))</f>
        <v>Belgrade, Serbia</v>
      </c>
      <c r="AI898" t="str">
        <f>INDEX(PlayerInfo!D:D,MATCH($AE898,PlayerInfo!$A:$A,0))</f>
        <v>6'9</v>
      </c>
      <c r="AJ898">
        <f>INDEX(PlayerInfo!E:E,MATCH($AE898,PlayerInfo!$A:$A,0))</f>
        <v>234</v>
      </c>
      <c r="AK898" t="str">
        <f>INDEX(PlayerInfo!F:F,MATCH($AE898,PlayerInfo!$A:$A,0))</f>
        <v>-</v>
      </c>
      <c r="AL898" t="str">
        <f>INDEX(PlayerInfo!G:G,MATCH($AE898,PlayerInfo!$A:$A,0))</f>
        <v>Rd 2, Pk 35 - WAS</v>
      </c>
    </row>
    <row r="899" spans="1:38" x14ac:dyDescent="0.25">
      <c r="A899" t="s">
        <v>82</v>
      </c>
      <c r="B899" t="s">
        <v>164</v>
      </c>
      <c r="C899" t="s">
        <v>220</v>
      </c>
      <c r="D899" t="s">
        <v>236</v>
      </c>
      <c r="E899" t="s">
        <v>254</v>
      </c>
      <c r="F899" t="s">
        <v>272</v>
      </c>
      <c r="G899" t="s">
        <v>290</v>
      </c>
      <c r="H899" t="s">
        <v>297</v>
      </c>
      <c r="I899" t="s">
        <v>301</v>
      </c>
      <c r="J899" t="s">
        <v>265</v>
      </c>
      <c r="K899" t="s">
        <v>265</v>
      </c>
      <c r="L899" t="s">
        <v>265</v>
      </c>
      <c r="M899" t="s">
        <v>265</v>
      </c>
      <c r="N899" t="s">
        <v>265</v>
      </c>
      <c r="O899" t="s">
        <v>360</v>
      </c>
      <c r="P899" t="s">
        <v>265</v>
      </c>
      <c r="Q899" t="s">
        <v>265</v>
      </c>
      <c r="R899" t="s">
        <v>265</v>
      </c>
      <c r="S899" t="s">
        <v>265</v>
      </c>
      <c r="T899" t="s">
        <v>265</v>
      </c>
      <c r="U899" t="s">
        <v>265</v>
      </c>
      <c r="V899" t="s">
        <v>265</v>
      </c>
      <c r="W899" t="s">
        <v>265</v>
      </c>
      <c r="X899" t="s">
        <v>265</v>
      </c>
      <c r="Y899" t="s">
        <v>265</v>
      </c>
      <c r="AA899" t="s">
        <v>265</v>
      </c>
      <c r="AB899" t="s">
        <v>265</v>
      </c>
      <c r="AC899" t="s">
        <v>265</v>
      </c>
      <c r="AE899" t="str">
        <f t="shared" ref="AE899:AE962" si="28">PROPER(SUBSTITUTE(SUBSTITUTE(O899,"_"," "),".",""))</f>
        <v>Andre Iguodala</v>
      </c>
      <c r="AF899" t="str">
        <f t="shared" ref="AF899:AF962" si="29">IF(AE899="Gary Payton Ii", "Gary Payton II", AE899)</f>
        <v>Andre Iguodala</v>
      </c>
      <c r="AG899" s="4">
        <f>INDEX(PlayerInfo!B:B,MATCH($AE899,PlayerInfo!$A:$A,0))</f>
        <v>30709</v>
      </c>
      <c r="AH899" t="str">
        <f>INDEX(PlayerInfo!C:C,MATCH($AE899,PlayerInfo!$A:$A,0))</f>
        <v>Springfield, IL</v>
      </c>
      <c r="AI899" t="str">
        <f>INDEX(PlayerInfo!D:D,MATCH($AE899,PlayerInfo!$A:$A,0))</f>
        <v>6'6</v>
      </c>
      <c r="AJ899">
        <f>INDEX(PlayerInfo!E:E,MATCH($AE899,PlayerInfo!$A:$A,0))</f>
        <v>215</v>
      </c>
      <c r="AK899" t="str">
        <f>INDEX(PlayerInfo!F:F,MATCH($AE899,PlayerInfo!$A:$A,0))</f>
        <v>Arizona</v>
      </c>
      <c r="AL899" t="str">
        <f>INDEX(PlayerInfo!G:G,MATCH($AE899,PlayerInfo!$A:$A,0))</f>
        <v>Rd 1, Pk 9 - PHI</v>
      </c>
    </row>
    <row r="900" spans="1:38" x14ac:dyDescent="0.25">
      <c r="A900" t="s">
        <v>82</v>
      </c>
      <c r="B900" t="s">
        <v>164</v>
      </c>
      <c r="C900" t="s">
        <v>220</v>
      </c>
      <c r="D900" t="s">
        <v>238</v>
      </c>
      <c r="E900" t="s">
        <v>256</v>
      </c>
      <c r="F900" t="s">
        <v>274</v>
      </c>
      <c r="G900" t="s">
        <v>292</v>
      </c>
      <c r="H900" t="s">
        <v>296</v>
      </c>
      <c r="I900" t="s">
        <v>300</v>
      </c>
      <c r="J900" t="s">
        <v>265</v>
      </c>
      <c r="K900" t="s">
        <v>265</v>
      </c>
      <c r="L900" t="s">
        <v>265</v>
      </c>
      <c r="M900" t="s">
        <v>265</v>
      </c>
      <c r="N900" t="s">
        <v>265</v>
      </c>
      <c r="O900" t="s">
        <v>362</v>
      </c>
      <c r="P900" t="s">
        <v>265</v>
      </c>
      <c r="Q900" t="s">
        <v>265</v>
      </c>
      <c r="R900" t="s">
        <v>265</v>
      </c>
      <c r="S900" t="s">
        <v>265</v>
      </c>
      <c r="T900" t="s">
        <v>265</v>
      </c>
      <c r="U900" t="s">
        <v>265</v>
      </c>
      <c r="V900" t="s">
        <v>265</v>
      </c>
      <c r="W900" t="s">
        <v>265</v>
      </c>
      <c r="X900" t="s">
        <v>265</v>
      </c>
      <c r="Y900" t="s">
        <v>265</v>
      </c>
      <c r="AA900" t="s">
        <v>265</v>
      </c>
      <c r="AB900" t="s">
        <v>265</v>
      </c>
      <c r="AC900" t="s">
        <v>265</v>
      </c>
      <c r="AE900" t="str">
        <f t="shared" si="28"/>
        <v>Andrew Wiggins</v>
      </c>
      <c r="AF900" t="str">
        <f t="shared" si="29"/>
        <v>Andrew Wiggins</v>
      </c>
      <c r="AG900" s="4">
        <f>INDEX(PlayerInfo!B:B,MATCH($AE900,PlayerInfo!$A:$A,0))</f>
        <v>34753</v>
      </c>
      <c r="AH900" t="str">
        <f>INDEX(PlayerInfo!C:C,MATCH($AE900,PlayerInfo!$A:$A,0))</f>
        <v>Toronto, ON</v>
      </c>
      <c r="AI900" t="str">
        <f>INDEX(PlayerInfo!D:D,MATCH($AE900,PlayerInfo!$A:$A,0))</f>
        <v>6'7</v>
      </c>
      <c r="AJ900">
        <f>INDEX(PlayerInfo!E:E,MATCH($AE900,PlayerInfo!$A:$A,0))</f>
        <v>197</v>
      </c>
      <c r="AK900" t="str">
        <f>INDEX(PlayerInfo!F:F,MATCH($AE900,PlayerInfo!$A:$A,0))</f>
        <v>Kansas</v>
      </c>
      <c r="AL900" t="str">
        <f>INDEX(PlayerInfo!G:G,MATCH($AE900,PlayerInfo!$A:$A,0))</f>
        <v>Rd 1, Pk 1 - CLE</v>
      </c>
    </row>
    <row r="901" spans="1:38" x14ac:dyDescent="0.25">
      <c r="A901" t="s">
        <v>82</v>
      </c>
      <c r="B901" t="s">
        <v>164</v>
      </c>
      <c r="C901" t="s">
        <v>220</v>
      </c>
      <c r="D901" t="s">
        <v>235</v>
      </c>
      <c r="E901" t="s">
        <v>253</v>
      </c>
      <c r="F901" t="s">
        <v>271</v>
      </c>
      <c r="G901" t="s">
        <v>289</v>
      </c>
      <c r="H901" t="s">
        <v>295</v>
      </c>
      <c r="I901" t="s">
        <v>299</v>
      </c>
      <c r="J901" t="s">
        <v>265</v>
      </c>
      <c r="K901" t="s">
        <v>265</v>
      </c>
      <c r="L901" t="s">
        <v>265</v>
      </c>
      <c r="M901" t="s">
        <v>265</v>
      </c>
      <c r="N901" t="s">
        <v>265</v>
      </c>
      <c r="O901" t="s">
        <v>359</v>
      </c>
      <c r="P901" t="s">
        <v>265</v>
      </c>
      <c r="Q901" t="s">
        <v>265</v>
      </c>
      <c r="R901" t="s">
        <v>265</v>
      </c>
      <c r="S901" t="s">
        <v>265</v>
      </c>
      <c r="T901" t="s">
        <v>265</v>
      </c>
      <c r="U901" t="s">
        <v>265</v>
      </c>
      <c r="V901" t="s">
        <v>265</v>
      </c>
      <c r="W901" t="s">
        <v>265</v>
      </c>
      <c r="X901" t="s">
        <v>265</v>
      </c>
      <c r="Y901" t="s">
        <v>265</v>
      </c>
      <c r="AA901" t="s">
        <v>265</v>
      </c>
      <c r="AB901" t="s">
        <v>265</v>
      </c>
      <c r="AC901" t="s">
        <v>265</v>
      </c>
      <c r="AE901" t="str">
        <f t="shared" si="28"/>
        <v>Stephen Curry</v>
      </c>
      <c r="AF901" t="str">
        <f t="shared" si="29"/>
        <v>Stephen Curry</v>
      </c>
      <c r="AG901" s="4">
        <f>INDEX(PlayerInfo!B:B,MATCH($AE901,PlayerInfo!$A:$A,0))</f>
        <v>32216</v>
      </c>
      <c r="AH901" t="str">
        <f>INDEX(PlayerInfo!C:C,MATCH($AE901,PlayerInfo!$A:$A,0))</f>
        <v>Akron, OH</v>
      </c>
      <c r="AI901" t="str">
        <f>INDEX(PlayerInfo!D:D,MATCH($AE901,PlayerInfo!$A:$A,0))</f>
        <v>6'2</v>
      </c>
      <c r="AJ901">
        <f>INDEX(PlayerInfo!E:E,MATCH($AE901,PlayerInfo!$A:$A,0))</f>
        <v>185</v>
      </c>
      <c r="AK901" t="str">
        <f>INDEX(PlayerInfo!F:F,MATCH($AE901,PlayerInfo!$A:$A,0))</f>
        <v>Davidson</v>
      </c>
      <c r="AL901" t="str">
        <f>INDEX(PlayerInfo!G:G,MATCH($AE901,PlayerInfo!$A:$A,0))</f>
        <v>Rd 1, Pk 7 - GSW</v>
      </c>
    </row>
    <row r="902" spans="1:38" x14ac:dyDescent="0.25">
      <c r="A902" t="s">
        <v>82</v>
      </c>
      <c r="B902" t="s">
        <v>164</v>
      </c>
      <c r="C902" t="s">
        <v>220</v>
      </c>
      <c r="D902" t="s">
        <v>224</v>
      </c>
      <c r="E902" t="s">
        <v>242</v>
      </c>
      <c r="F902" t="s">
        <v>260</v>
      </c>
      <c r="G902" t="s">
        <v>278</v>
      </c>
      <c r="H902" t="s">
        <v>296</v>
      </c>
      <c r="I902" t="s">
        <v>300</v>
      </c>
      <c r="J902" t="s">
        <v>265</v>
      </c>
      <c r="K902" t="s">
        <v>265</v>
      </c>
      <c r="L902" t="s">
        <v>265</v>
      </c>
      <c r="M902" t="s">
        <v>265</v>
      </c>
      <c r="N902" t="s">
        <v>265</v>
      </c>
      <c r="O902" t="s">
        <v>348</v>
      </c>
      <c r="P902" t="s">
        <v>265</v>
      </c>
      <c r="Q902" t="s">
        <v>265</v>
      </c>
      <c r="R902" t="s">
        <v>265</v>
      </c>
      <c r="S902" t="s">
        <v>265</v>
      </c>
      <c r="T902" t="s">
        <v>265</v>
      </c>
      <c r="U902" t="s">
        <v>265</v>
      </c>
      <c r="V902" t="s">
        <v>265</v>
      </c>
      <c r="W902" t="s">
        <v>265</v>
      </c>
      <c r="X902" t="s">
        <v>265</v>
      </c>
      <c r="Y902" t="s">
        <v>265</v>
      </c>
      <c r="AA902" t="s">
        <v>265</v>
      </c>
      <c r="AB902" t="s">
        <v>265</v>
      </c>
      <c r="AC902" t="s">
        <v>265</v>
      </c>
      <c r="AE902" t="str">
        <f t="shared" si="28"/>
        <v>Draymond Green</v>
      </c>
      <c r="AF902" t="str">
        <f t="shared" si="29"/>
        <v>Draymond Green</v>
      </c>
      <c r="AG902" s="4">
        <f>INDEX(PlayerInfo!B:B,MATCH($AE902,PlayerInfo!$A:$A,0))</f>
        <v>32936</v>
      </c>
      <c r="AH902" t="str">
        <f>INDEX(PlayerInfo!C:C,MATCH($AE902,PlayerInfo!$A:$A,0))</f>
        <v>Saginaw, MI</v>
      </c>
      <c r="AI902" t="str">
        <f>INDEX(PlayerInfo!D:D,MATCH($AE902,PlayerInfo!$A:$A,0))</f>
        <v>6'6</v>
      </c>
      <c r="AJ902">
        <f>INDEX(PlayerInfo!E:E,MATCH($AE902,PlayerInfo!$A:$A,0))</f>
        <v>230</v>
      </c>
      <c r="AK902" t="str">
        <f>INDEX(PlayerInfo!F:F,MATCH($AE902,PlayerInfo!$A:$A,0))</f>
        <v>Michigan State</v>
      </c>
      <c r="AL902" t="str">
        <f>INDEX(PlayerInfo!G:G,MATCH($AE902,PlayerInfo!$A:$A,0))</f>
        <v>Rd 2, Pk 35 - GSW</v>
      </c>
    </row>
    <row r="903" spans="1:38" x14ac:dyDescent="0.25">
      <c r="A903" t="s">
        <v>82</v>
      </c>
      <c r="B903" t="s">
        <v>164</v>
      </c>
      <c r="C903" t="s">
        <v>220</v>
      </c>
      <c r="D903" t="s">
        <v>227</v>
      </c>
      <c r="E903" t="s">
        <v>245</v>
      </c>
      <c r="F903" t="s">
        <v>263</v>
      </c>
      <c r="G903" t="s">
        <v>281</v>
      </c>
      <c r="H903" t="s">
        <v>295</v>
      </c>
      <c r="I903" t="s">
        <v>299</v>
      </c>
      <c r="J903" t="s">
        <v>265</v>
      </c>
      <c r="K903" t="s">
        <v>265</v>
      </c>
      <c r="L903" t="s">
        <v>265</v>
      </c>
      <c r="M903" t="s">
        <v>265</v>
      </c>
      <c r="N903" t="s">
        <v>265</v>
      </c>
      <c r="O903" t="s">
        <v>351</v>
      </c>
      <c r="P903" t="s">
        <v>265</v>
      </c>
      <c r="Q903" t="s">
        <v>265</v>
      </c>
      <c r="R903" t="s">
        <v>265</v>
      </c>
      <c r="S903" t="s">
        <v>265</v>
      </c>
      <c r="T903" t="s">
        <v>265</v>
      </c>
      <c r="U903" t="s">
        <v>265</v>
      </c>
      <c r="V903" t="s">
        <v>265</v>
      </c>
      <c r="W903" t="s">
        <v>265</v>
      </c>
      <c r="X903" t="s">
        <v>265</v>
      </c>
      <c r="Y903" t="s">
        <v>265</v>
      </c>
      <c r="AA903" t="s">
        <v>265</v>
      </c>
      <c r="AB903" t="s">
        <v>265</v>
      </c>
      <c r="AC903" t="s">
        <v>265</v>
      </c>
      <c r="AE903" t="str">
        <f t="shared" si="28"/>
        <v>Jordan Poole</v>
      </c>
      <c r="AF903" t="str">
        <f t="shared" si="29"/>
        <v>Jordan Poole</v>
      </c>
      <c r="AG903" s="4">
        <f>INDEX(PlayerInfo!B:B,MATCH($AE903,PlayerInfo!$A:$A,0))</f>
        <v>36330</v>
      </c>
      <c r="AH903" t="str">
        <f>INDEX(PlayerInfo!C:C,MATCH($AE903,PlayerInfo!$A:$A,0))</f>
        <v>Milwaukee, WI</v>
      </c>
      <c r="AI903" t="str">
        <f>INDEX(PlayerInfo!D:D,MATCH($AE903,PlayerInfo!$A:$A,0))</f>
        <v>6'4</v>
      </c>
      <c r="AJ903">
        <f>INDEX(PlayerInfo!E:E,MATCH($AE903,PlayerInfo!$A:$A,0))</f>
        <v>194</v>
      </c>
      <c r="AK903" t="str">
        <f>INDEX(PlayerInfo!F:F,MATCH($AE903,PlayerInfo!$A:$A,0))</f>
        <v>Michigan</v>
      </c>
      <c r="AL903" t="str">
        <f>INDEX(PlayerInfo!G:G,MATCH($AE903,PlayerInfo!$A:$A,0))</f>
        <v>Rd 1, Pk 28 - GSW</v>
      </c>
    </row>
    <row r="904" spans="1:38" x14ac:dyDescent="0.25">
      <c r="A904" t="s">
        <v>82</v>
      </c>
      <c r="B904" t="s">
        <v>164</v>
      </c>
      <c r="C904" t="s">
        <v>220</v>
      </c>
      <c r="D904" t="s">
        <v>237</v>
      </c>
      <c r="E904" t="s">
        <v>255</v>
      </c>
      <c r="F904" t="s">
        <v>273</v>
      </c>
      <c r="G904" t="s">
        <v>291</v>
      </c>
      <c r="H904" t="s">
        <v>296</v>
      </c>
      <c r="I904" t="s">
        <v>300</v>
      </c>
      <c r="J904" t="s">
        <v>265</v>
      </c>
      <c r="K904" t="s">
        <v>265</v>
      </c>
      <c r="L904" t="s">
        <v>265</v>
      </c>
      <c r="M904" t="s">
        <v>265</v>
      </c>
      <c r="N904" t="s">
        <v>265</v>
      </c>
      <c r="O904" t="s">
        <v>361</v>
      </c>
      <c r="P904" t="s">
        <v>265</v>
      </c>
      <c r="Q904" t="s">
        <v>265</v>
      </c>
      <c r="R904" t="s">
        <v>265</v>
      </c>
      <c r="S904" t="s">
        <v>265</v>
      </c>
      <c r="T904" t="s">
        <v>265</v>
      </c>
      <c r="U904" t="s">
        <v>265</v>
      </c>
      <c r="V904" t="s">
        <v>265</v>
      </c>
      <c r="W904" t="s">
        <v>265</v>
      </c>
      <c r="X904" t="s">
        <v>265</v>
      </c>
      <c r="Y904" t="s">
        <v>265</v>
      </c>
      <c r="AA904" t="s">
        <v>265</v>
      </c>
      <c r="AB904" t="s">
        <v>265</v>
      </c>
      <c r="AC904" t="s">
        <v>265</v>
      </c>
      <c r="AE904" t="str">
        <f t="shared" si="28"/>
        <v>Otto Porter Jr</v>
      </c>
      <c r="AF904" t="str">
        <f t="shared" si="29"/>
        <v>Otto Porter Jr</v>
      </c>
      <c r="AG904" s="4">
        <f>INDEX(PlayerInfo!B:B,MATCH($AE904,PlayerInfo!$A:$A,0))</f>
        <v>34123</v>
      </c>
      <c r="AH904" t="str">
        <f>INDEX(PlayerInfo!C:C,MATCH($AE904,PlayerInfo!$A:$A,0))</f>
        <v>St. Louis, MO</v>
      </c>
      <c r="AI904" t="str">
        <f>INDEX(PlayerInfo!D:D,MATCH($AE904,PlayerInfo!$A:$A,0))</f>
        <v>6'8</v>
      </c>
      <c r="AJ904">
        <f>INDEX(PlayerInfo!E:E,MATCH($AE904,PlayerInfo!$A:$A,0))</f>
        <v>200</v>
      </c>
      <c r="AK904" t="str">
        <f>INDEX(PlayerInfo!F:F,MATCH($AE904,PlayerInfo!$A:$A,0))</f>
        <v>Georgetown</v>
      </c>
      <c r="AL904" t="str">
        <f>INDEX(PlayerInfo!G:G,MATCH($AE904,PlayerInfo!$A:$A,0))</f>
        <v>Rd 1, Pk 3 - WAS</v>
      </c>
    </row>
    <row r="905" spans="1:38" x14ac:dyDescent="0.25">
      <c r="A905" t="s">
        <v>82</v>
      </c>
      <c r="B905" t="s">
        <v>164</v>
      </c>
      <c r="C905" t="s">
        <v>220</v>
      </c>
      <c r="D905" t="s">
        <v>226</v>
      </c>
      <c r="E905" t="s">
        <v>244</v>
      </c>
      <c r="F905" t="s">
        <v>262</v>
      </c>
      <c r="G905" t="s">
        <v>280</v>
      </c>
      <c r="H905" t="s">
        <v>295</v>
      </c>
      <c r="I905" t="s">
        <v>299</v>
      </c>
      <c r="J905" t="s">
        <v>265</v>
      </c>
      <c r="K905" t="s">
        <v>265</v>
      </c>
      <c r="L905" t="s">
        <v>265</v>
      </c>
      <c r="M905" t="s">
        <v>265</v>
      </c>
      <c r="N905" t="s">
        <v>265</v>
      </c>
      <c r="O905" t="s">
        <v>350</v>
      </c>
      <c r="P905" t="s">
        <v>265</v>
      </c>
      <c r="Q905" t="s">
        <v>265</v>
      </c>
      <c r="R905" t="s">
        <v>265</v>
      </c>
      <c r="S905" t="s">
        <v>265</v>
      </c>
      <c r="T905" t="s">
        <v>265</v>
      </c>
      <c r="U905" t="s">
        <v>265</v>
      </c>
      <c r="V905" t="s">
        <v>265</v>
      </c>
      <c r="W905" t="s">
        <v>265</v>
      </c>
      <c r="X905" t="s">
        <v>265</v>
      </c>
      <c r="Y905" t="s">
        <v>265</v>
      </c>
      <c r="AA905" t="s">
        <v>265</v>
      </c>
      <c r="AB905" t="s">
        <v>265</v>
      </c>
      <c r="AC905" t="s">
        <v>265</v>
      </c>
      <c r="AE905" t="str">
        <f t="shared" si="28"/>
        <v>Klay Thompson</v>
      </c>
      <c r="AF905" t="str">
        <f t="shared" si="29"/>
        <v>Klay Thompson</v>
      </c>
      <c r="AG905" s="4">
        <f>INDEX(PlayerInfo!B:B,MATCH($AE905,PlayerInfo!$A:$A,0))</f>
        <v>32912</v>
      </c>
      <c r="AH905" t="str">
        <f>INDEX(PlayerInfo!C:C,MATCH($AE905,PlayerInfo!$A:$A,0))</f>
        <v>Los Angeles, CA</v>
      </c>
      <c r="AI905" t="str">
        <f>INDEX(PlayerInfo!D:D,MATCH($AE905,PlayerInfo!$A:$A,0))</f>
        <v>6'6</v>
      </c>
      <c r="AJ905">
        <f>INDEX(PlayerInfo!E:E,MATCH($AE905,PlayerInfo!$A:$A,0))</f>
        <v>220</v>
      </c>
      <c r="AK905" t="str">
        <f>INDEX(PlayerInfo!F:F,MATCH($AE905,PlayerInfo!$A:$A,0))</f>
        <v>Washington State</v>
      </c>
      <c r="AL905" t="str">
        <f>INDEX(PlayerInfo!G:G,MATCH($AE905,PlayerInfo!$A:$A,0))</f>
        <v>Rd 1, Pk 11 - GSW</v>
      </c>
    </row>
    <row r="906" spans="1:38" x14ac:dyDescent="0.25">
      <c r="A906" t="s">
        <v>82</v>
      </c>
      <c r="B906" t="s">
        <v>164</v>
      </c>
      <c r="C906" t="s">
        <v>220</v>
      </c>
      <c r="D906" t="s">
        <v>239</v>
      </c>
      <c r="E906" t="s">
        <v>257</v>
      </c>
      <c r="F906" t="s">
        <v>275</v>
      </c>
      <c r="G906" t="s">
        <v>293</v>
      </c>
      <c r="H906" t="s">
        <v>298</v>
      </c>
      <c r="I906" t="s">
        <v>302</v>
      </c>
      <c r="J906" t="s">
        <v>265</v>
      </c>
      <c r="K906" t="s">
        <v>265</v>
      </c>
      <c r="L906" t="s">
        <v>265</v>
      </c>
      <c r="M906" t="s">
        <v>265</v>
      </c>
      <c r="N906" t="s">
        <v>265</v>
      </c>
      <c r="O906" t="s">
        <v>363</v>
      </c>
      <c r="P906" t="s">
        <v>265</v>
      </c>
      <c r="Q906" t="s">
        <v>265</v>
      </c>
      <c r="R906" t="s">
        <v>265</v>
      </c>
      <c r="S906" t="s">
        <v>265</v>
      </c>
      <c r="T906" t="s">
        <v>265</v>
      </c>
      <c r="U906" t="s">
        <v>265</v>
      </c>
      <c r="V906" t="s">
        <v>265</v>
      </c>
      <c r="W906" t="s">
        <v>265</v>
      </c>
      <c r="X906" t="s">
        <v>265</v>
      </c>
      <c r="Y906" t="s">
        <v>265</v>
      </c>
      <c r="AA906" t="s">
        <v>265</v>
      </c>
      <c r="AB906" t="s">
        <v>265</v>
      </c>
      <c r="AC906" t="s">
        <v>265</v>
      </c>
      <c r="AE906" t="str">
        <f t="shared" si="28"/>
        <v>James Wiseman</v>
      </c>
      <c r="AF906" t="str">
        <f t="shared" si="29"/>
        <v>James Wiseman</v>
      </c>
      <c r="AG906" s="4">
        <f>INDEX(PlayerInfo!B:B,MATCH($AE906,PlayerInfo!$A:$A,0))</f>
        <v>36981</v>
      </c>
      <c r="AH906" t="str">
        <f>INDEX(PlayerInfo!C:C,MATCH($AE906,PlayerInfo!$A:$A,0))</f>
        <v>Nashville, TN</v>
      </c>
      <c r="AI906" t="str">
        <f>INDEX(PlayerInfo!D:D,MATCH($AE906,PlayerInfo!$A:$A,0))</f>
        <v>7'0</v>
      </c>
      <c r="AJ906">
        <f>INDEX(PlayerInfo!E:E,MATCH($AE906,PlayerInfo!$A:$A,0))</f>
        <v>240</v>
      </c>
      <c r="AK906" t="str">
        <f>INDEX(PlayerInfo!F:F,MATCH($AE906,PlayerInfo!$A:$A,0))</f>
        <v>Memphis</v>
      </c>
      <c r="AL906" t="str">
        <f>INDEX(PlayerInfo!G:G,MATCH($AE906,PlayerInfo!$A:$A,0))</f>
        <v>Rd 1, Pk 2 - GSW</v>
      </c>
    </row>
    <row r="907" spans="1:38" x14ac:dyDescent="0.25">
      <c r="A907" t="s">
        <v>83</v>
      </c>
      <c r="B907" t="s">
        <v>165</v>
      </c>
      <c r="C907" t="s">
        <v>205</v>
      </c>
      <c r="D907" t="s">
        <v>238</v>
      </c>
      <c r="E907" t="s">
        <v>256</v>
      </c>
      <c r="F907" t="s">
        <v>274</v>
      </c>
      <c r="G907" t="s">
        <v>292</v>
      </c>
      <c r="H907" t="s">
        <v>296</v>
      </c>
      <c r="I907" t="s">
        <v>300</v>
      </c>
      <c r="J907" t="s">
        <v>318</v>
      </c>
      <c r="K907" t="s">
        <v>259</v>
      </c>
      <c r="L907" t="s">
        <v>313</v>
      </c>
      <c r="M907" t="s">
        <v>262</v>
      </c>
      <c r="N907" t="s">
        <v>316</v>
      </c>
      <c r="O907" t="s">
        <v>362</v>
      </c>
      <c r="P907" t="s">
        <v>265</v>
      </c>
      <c r="Q907" t="s">
        <v>265</v>
      </c>
      <c r="R907" t="s">
        <v>261</v>
      </c>
      <c r="S907" t="s">
        <v>317</v>
      </c>
      <c r="T907" t="s">
        <v>263</v>
      </c>
      <c r="U907" t="s">
        <v>263</v>
      </c>
      <c r="V907" t="s">
        <v>270</v>
      </c>
      <c r="W907" t="s">
        <v>259</v>
      </c>
      <c r="X907" t="s">
        <v>264</v>
      </c>
      <c r="Y907" t="s">
        <v>265</v>
      </c>
      <c r="AA907" t="s">
        <v>264</v>
      </c>
      <c r="AB907" t="s">
        <v>321</v>
      </c>
      <c r="AC907" t="s">
        <v>264</v>
      </c>
      <c r="AD907" t="s">
        <v>396</v>
      </c>
      <c r="AE907" t="str">
        <f t="shared" si="28"/>
        <v>Andrew Wiggins</v>
      </c>
      <c r="AF907" t="str">
        <f t="shared" si="29"/>
        <v>Andrew Wiggins</v>
      </c>
      <c r="AG907" s="4">
        <f>INDEX(PlayerInfo!B:B,MATCH($AE907,PlayerInfo!$A:$A,0))</f>
        <v>34753</v>
      </c>
      <c r="AH907" t="str">
        <f>INDEX(PlayerInfo!C:C,MATCH($AE907,PlayerInfo!$A:$A,0))</f>
        <v>Toronto, ON</v>
      </c>
      <c r="AI907" t="str">
        <f>INDEX(PlayerInfo!D:D,MATCH($AE907,PlayerInfo!$A:$A,0))</f>
        <v>6'7</v>
      </c>
      <c r="AJ907">
        <f>INDEX(PlayerInfo!E:E,MATCH($AE907,PlayerInfo!$A:$A,0))</f>
        <v>197</v>
      </c>
      <c r="AK907" t="str">
        <f>INDEX(PlayerInfo!F:F,MATCH($AE907,PlayerInfo!$A:$A,0))</f>
        <v>Kansas</v>
      </c>
      <c r="AL907" t="str">
        <f>INDEX(PlayerInfo!G:G,MATCH($AE907,PlayerInfo!$A:$A,0))</f>
        <v>Rd 1, Pk 1 - CLE</v>
      </c>
    </row>
    <row r="908" spans="1:38" x14ac:dyDescent="0.25">
      <c r="A908" t="s">
        <v>83</v>
      </c>
      <c r="B908" t="s">
        <v>165</v>
      </c>
      <c r="C908" t="s">
        <v>205</v>
      </c>
      <c r="D908" t="s">
        <v>224</v>
      </c>
      <c r="E908" t="s">
        <v>242</v>
      </c>
      <c r="F908" t="s">
        <v>260</v>
      </c>
      <c r="G908" t="s">
        <v>278</v>
      </c>
      <c r="H908" t="s">
        <v>296</v>
      </c>
      <c r="I908" t="s">
        <v>300</v>
      </c>
      <c r="J908" t="s">
        <v>309</v>
      </c>
      <c r="K908" t="s">
        <v>312</v>
      </c>
      <c r="L908" t="s">
        <v>325</v>
      </c>
      <c r="M908" t="s">
        <v>270</v>
      </c>
      <c r="N908" t="s">
        <v>325</v>
      </c>
      <c r="O908" t="s">
        <v>348</v>
      </c>
      <c r="P908" t="s">
        <v>270</v>
      </c>
      <c r="Q908" t="s">
        <v>270</v>
      </c>
      <c r="R908" t="s">
        <v>265</v>
      </c>
      <c r="S908" t="s">
        <v>263</v>
      </c>
      <c r="T908" t="s">
        <v>265</v>
      </c>
      <c r="U908" t="s">
        <v>261</v>
      </c>
      <c r="V908" t="s">
        <v>266</v>
      </c>
      <c r="W908" t="s">
        <v>261</v>
      </c>
      <c r="X908" t="s">
        <v>265</v>
      </c>
      <c r="Y908" t="s">
        <v>270</v>
      </c>
      <c r="AA908" t="s">
        <v>264</v>
      </c>
      <c r="AB908" t="s">
        <v>376</v>
      </c>
      <c r="AC908" t="s">
        <v>264</v>
      </c>
      <c r="AD908" t="s">
        <v>397</v>
      </c>
      <c r="AE908" t="str">
        <f t="shared" si="28"/>
        <v>Draymond Green</v>
      </c>
      <c r="AF908" t="str">
        <f t="shared" si="29"/>
        <v>Draymond Green</v>
      </c>
      <c r="AG908" s="4">
        <f>INDEX(PlayerInfo!B:B,MATCH($AE908,PlayerInfo!$A:$A,0))</f>
        <v>32936</v>
      </c>
      <c r="AH908" t="str">
        <f>INDEX(PlayerInfo!C:C,MATCH($AE908,PlayerInfo!$A:$A,0))</f>
        <v>Saginaw, MI</v>
      </c>
      <c r="AI908" t="str">
        <f>INDEX(PlayerInfo!D:D,MATCH($AE908,PlayerInfo!$A:$A,0))</f>
        <v>6'6</v>
      </c>
      <c r="AJ908">
        <f>INDEX(PlayerInfo!E:E,MATCH($AE908,PlayerInfo!$A:$A,0))</f>
        <v>230</v>
      </c>
      <c r="AK908" t="str">
        <f>INDEX(PlayerInfo!F:F,MATCH($AE908,PlayerInfo!$A:$A,0))</f>
        <v>Michigan State</v>
      </c>
      <c r="AL908" t="str">
        <f>INDEX(PlayerInfo!G:G,MATCH($AE908,PlayerInfo!$A:$A,0))</f>
        <v>Rd 2, Pk 35 - GSW</v>
      </c>
    </row>
    <row r="909" spans="1:38" x14ac:dyDescent="0.25">
      <c r="A909" t="s">
        <v>83</v>
      </c>
      <c r="B909" t="s">
        <v>165</v>
      </c>
      <c r="C909" t="s">
        <v>205</v>
      </c>
      <c r="D909" t="s">
        <v>225</v>
      </c>
      <c r="E909" t="s">
        <v>243</v>
      </c>
      <c r="F909" t="s">
        <v>261</v>
      </c>
      <c r="G909" t="s">
        <v>279</v>
      </c>
      <c r="H909" t="s">
        <v>296</v>
      </c>
      <c r="I909" t="s">
        <v>300</v>
      </c>
      <c r="J909" t="s">
        <v>276</v>
      </c>
      <c r="K909" t="s">
        <v>317</v>
      </c>
      <c r="L909" t="s">
        <v>325</v>
      </c>
      <c r="M909" t="s">
        <v>270</v>
      </c>
      <c r="N909" t="s">
        <v>263</v>
      </c>
      <c r="O909" t="s">
        <v>349</v>
      </c>
      <c r="P909" t="s">
        <v>270</v>
      </c>
      <c r="Q909" t="s">
        <v>259</v>
      </c>
      <c r="R909" t="s">
        <v>265</v>
      </c>
      <c r="S909" t="s">
        <v>265</v>
      </c>
      <c r="T909" t="s">
        <v>261</v>
      </c>
      <c r="U909" t="s">
        <v>261</v>
      </c>
      <c r="V909" t="s">
        <v>265</v>
      </c>
      <c r="W909" t="s">
        <v>270</v>
      </c>
      <c r="X909" t="s">
        <v>264</v>
      </c>
      <c r="Y909" t="s">
        <v>264</v>
      </c>
      <c r="AA909" t="s">
        <v>264</v>
      </c>
      <c r="AB909" t="s">
        <v>368</v>
      </c>
      <c r="AC909" t="s">
        <v>264</v>
      </c>
      <c r="AD909" t="s">
        <v>298</v>
      </c>
      <c r="AE909" t="str">
        <f t="shared" si="28"/>
        <v>Kevon Looney</v>
      </c>
      <c r="AF909" t="str">
        <f t="shared" si="29"/>
        <v>Kevon Looney</v>
      </c>
      <c r="AG909" s="4">
        <f>INDEX(PlayerInfo!B:B,MATCH($AE909,PlayerInfo!$A:$A,0))</f>
        <v>35101</v>
      </c>
      <c r="AH909" t="str">
        <f>INDEX(PlayerInfo!C:C,MATCH($AE909,PlayerInfo!$A:$A,0))</f>
        <v>Milwaukee, WI</v>
      </c>
      <c r="AI909" t="str">
        <f>INDEX(PlayerInfo!D:D,MATCH($AE909,PlayerInfo!$A:$A,0))</f>
        <v>6'9</v>
      </c>
      <c r="AJ909">
        <f>INDEX(PlayerInfo!E:E,MATCH($AE909,PlayerInfo!$A:$A,0))</f>
        <v>222</v>
      </c>
      <c r="AK909" t="str">
        <f>INDEX(PlayerInfo!F:F,MATCH($AE909,PlayerInfo!$A:$A,0))</f>
        <v>UCLA</v>
      </c>
      <c r="AL909" t="str">
        <f>INDEX(PlayerInfo!G:G,MATCH($AE909,PlayerInfo!$A:$A,0))</f>
        <v>Rd 1, Pk 30 - GSW</v>
      </c>
    </row>
    <row r="910" spans="1:38" x14ac:dyDescent="0.25">
      <c r="A910" t="s">
        <v>83</v>
      </c>
      <c r="B910" t="s">
        <v>165</v>
      </c>
      <c r="C910" t="s">
        <v>205</v>
      </c>
      <c r="D910" t="s">
        <v>223</v>
      </c>
      <c r="E910" t="s">
        <v>241</v>
      </c>
      <c r="F910" t="s">
        <v>259</v>
      </c>
      <c r="G910" t="s">
        <v>277</v>
      </c>
      <c r="H910" t="s">
        <v>295</v>
      </c>
      <c r="I910" t="s">
        <v>299</v>
      </c>
      <c r="J910" t="s">
        <v>327</v>
      </c>
      <c r="K910" t="s">
        <v>266</v>
      </c>
      <c r="L910" t="s">
        <v>270</v>
      </c>
      <c r="M910" t="s">
        <v>264</v>
      </c>
      <c r="N910" t="s">
        <v>325</v>
      </c>
      <c r="O910" t="s">
        <v>347</v>
      </c>
      <c r="P910" t="s">
        <v>265</v>
      </c>
      <c r="Q910" t="s">
        <v>265</v>
      </c>
      <c r="R910" t="s">
        <v>265</v>
      </c>
      <c r="S910" t="s">
        <v>270</v>
      </c>
      <c r="T910" t="s">
        <v>265</v>
      </c>
      <c r="U910" t="s">
        <v>265</v>
      </c>
      <c r="V910" t="s">
        <v>265</v>
      </c>
      <c r="W910" t="s">
        <v>264</v>
      </c>
      <c r="X910" t="s">
        <v>264</v>
      </c>
      <c r="Y910" t="s">
        <v>264</v>
      </c>
      <c r="AA910" t="s">
        <v>264</v>
      </c>
      <c r="AB910" t="s">
        <v>265</v>
      </c>
      <c r="AC910" t="s">
        <v>265</v>
      </c>
      <c r="AD910" t="s">
        <v>398</v>
      </c>
      <c r="AE910" t="str">
        <f t="shared" si="28"/>
        <v>Moses Moody</v>
      </c>
      <c r="AF910" t="str">
        <f t="shared" si="29"/>
        <v>Moses Moody</v>
      </c>
      <c r="AG910" s="4">
        <f>INDEX(PlayerInfo!B:B,MATCH($AE910,PlayerInfo!$A:$A,0))</f>
        <v>37407</v>
      </c>
      <c r="AH910" t="str">
        <f>INDEX(PlayerInfo!C:C,MATCH($AE910,PlayerInfo!$A:$A,0))</f>
        <v>Little Rock, AK</v>
      </c>
      <c r="AI910" t="str">
        <f>INDEX(PlayerInfo!D:D,MATCH($AE910,PlayerInfo!$A:$A,0))</f>
        <v>6'5</v>
      </c>
      <c r="AJ910">
        <f>INDEX(PlayerInfo!E:E,MATCH($AE910,PlayerInfo!$A:$A,0))</f>
        <v>211</v>
      </c>
      <c r="AK910" t="str">
        <f>INDEX(PlayerInfo!F:F,MATCH($AE910,PlayerInfo!$A:$A,0))</f>
        <v>Arkansas</v>
      </c>
      <c r="AL910" t="str">
        <f>INDEX(PlayerInfo!G:G,MATCH($AE910,PlayerInfo!$A:$A,0))</f>
        <v>Rd 1, Pk 14 - GSW</v>
      </c>
    </row>
    <row r="911" spans="1:38" x14ac:dyDescent="0.25">
      <c r="A911" t="s">
        <v>83</v>
      </c>
      <c r="B911" t="s">
        <v>165</v>
      </c>
      <c r="C911" t="s">
        <v>205</v>
      </c>
      <c r="D911" t="s">
        <v>235</v>
      </c>
      <c r="E911" t="s">
        <v>253</v>
      </c>
      <c r="F911" t="s">
        <v>271</v>
      </c>
      <c r="G911" t="s">
        <v>289</v>
      </c>
      <c r="H911" t="s">
        <v>295</v>
      </c>
      <c r="I911" t="s">
        <v>299</v>
      </c>
      <c r="J911" t="s">
        <v>326</v>
      </c>
      <c r="K911" t="s">
        <v>305</v>
      </c>
      <c r="L911" t="s">
        <v>271</v>
      </c>
      <c r="M911" t="s">
        <v>266</v>
      </c>
      <c r="N911" t="s">
        <v>276</v>
      </c>
      <c r="O911" t="s">
        <v>359</v>
      </c>
      <c r="P911" t="s">
        <v>272</v>
      </c>
      <c r="Q911" t="s">
        <v>272</v>
      </c>
      <c r="R911" t="s">
        <v>261</v>
      </c>
      <c r="S911" t="s">
        <v>305</v>
      </c>
      <c r="T911" t="s">
        <v>264</v>
      </c>
      <c r="U911" t="s">
        <v>259</v>
      </c>
      <c r="V911" t="s">
        <v>259</v>
      </c>
      <c r="W911" t="s">
        <v>325</v>
      </c>
      <c r="X911" t="s">
        <v>264</v>
      </c>
      <c r="Y911" t="s">
        <v>325</v>
      </c>
      <c r="AA911" t="s">
        <v>265</v>
      </c>
      <c r="AB911" t="s">
        <v>371</v>
      </c>
      <c r="AC911" t="s">
        <v>265</v>
      </c>
      <c r="AD911" t="s">
        <v>399</v>
      </c>
      <c r="AE911" t="str">
        <f t="shared" si="28"/>
        <v>Stephen Curry</v>
      </c>
      <c r="AF911" t="str">
        <f t="shared" si="29"/>
        <v>Stephen Curry</v>
      </c>
      <c r="AG911" s="4">
        <f>INDEX(PlayerInfo!B:B,MATCH($AE911,PlayerInfo!$A:$A,0))</f>
        <v>32216</v>
      </c>
      <c r="AH911" t="str">
        <f>INDEX(PlayerInfo!C:C,MATCH($AE911,PlayerInfo!$A:$A,0))</f>
        <v>Akron, OH</v>
      </c>
      <c r="AI911" t="str">
        <f>INDEX(PlayerInfo!D:D,MATCH($AE911,PlayerInfo!$A:$A,0))</f>
        <v>6'2</v>
      </c>
      <c r="AJ911">
        <f>INDEX(PlayerInfo!E:E,MATCH($AE911,PlayerInfo!$A:$A,0))</f>
        <v>185</v>
      </c>
      <c r="AK911" t="str">
        <f>INDEX(PlayerInfo!F:F,MATCH($AE911,PlayerInfo!$A:$A,0))</f>
        <v>Davidson</v>
      </c>
      <c r="AL911" t="str">
        <f>INDEX(PlayerInfo!G:G,MATCH($AE911,PlayerInfo!$A:$A,0))</f>
        <v>Rd 1, Pk 7 - GSW</v>
      </c>
    </row>
    <row r="912" spans="1:38" x14ac:dyDescent="0.25">
      <c r="A912" t="s">
        <v>83</v>
      </c>
      <c r="B912" t="s">
        <v>165</v>
      </c>
      <c r="C912" t="s">
        <v>205</v>
      </c>
      <c r="D912" t="s">
        <v>229</v>
      </c>
      <c r="E912" t="s">
        <v>247</v>
      </c>
      <c r="F912" t="s">
        <v>265</v>
      </c>
      <c r="G912" t="s">
        <v>283</v>
      </c>
      <c r="H912" t="s">
        <v>295</v>
      </c>
      <c r="I912" t="s">
        <v>299</v>
      </c>
      <c r="J912" t="s">
        <v>272</v>
      </c>
      <c r="K912" t="s">
        <v>331</v>
      </c>
      <c r="L912" t="s">
        <v>261</v>
      </c>
      <c r="M912" t="s">
        <v>270</v>
      </c>
      <c r="N912" t="s">
        <v>263</v>
      </c>
      <c r="O912" t="s">
        <v>353</v>
      </c>
      <c r="P912" t="s">
        <v>265</v>
      </c>
      <c r="Q912" t="s">
        <v>270</v>
      </c>
      <c r="R912" t="s">
        <v>264</v>
      </c>
      <c r="S912" t="s">
        <v>270</v>
      </c>
      <c r="T912" t="s">
        <v>265</v>
      </c>
      <c r="U912" t="s">
        <v>265</v>
      </c>
      <c r="V912" t="s">
        <v>265</v>
      </c>
      <c r="W912" t="s">
        <v>270</v>
      </c>
      <c r="X912" t="s">
        <v>265</v>
      </c>
      <c r="Y912" t="s">
        <v>265</v>
      </c>
      <c r="AA912" t="s">
        <v>265</v>
      </c>
      <c r="AB912" t="s">
        <v>389</v>
      </c>
      <c r="AC912" t="s">
        <v>265</v>
      </c>
      <c r="AE912" t="str">
        <f t="shared" si="28"/>
        <v>Gary Payton Ii</v>
      </c>
      <c r="AF912" t="str">
        <f t="shared" si="29"/>
        <v>Gary Payton II</v>
      </c>
      <c r="AG912" s="4">
        <f>INDEX(PlayerInfo!B:B,MATCH($AE912,PlayerInfo!$A:$A,0))</f>
        <v>33939</v>
      </c>
      <c r="AH912" t="str">
        <f>INDEX(PlayerInfo!C:C,MATCH($AE912,PlayerInfo!$A:$A,0))</f>
        <v>Seattle, WA</v>
      </c>
      <c r="AI912" t="str">
        <f>INDEX(PlayerInfo!D:D,MATCH($AE912,PlayerInfo!$A:$A,0))</f>
        <v>6'3</v>
      </c>
      <c r="AJ912">
        <f>INDEX(PlayerInfo!E:E,MATCH($AE912,PlayerInfo!$A:$A,0))</f>
        <v>195</v>
      </c>
      <c r="AK912" t="str">
        <f>INDEX(PlayerInfo!F:F,MATCH($AE912,PlayerInfo!$A:$A,0))</f>
        <v>Salt Lake CC/Oregon State</v>
      </c>
      <c r="AL912" t="str">
        <f>INDEX(PlayerInfo!G:G,MATCH($AE912,PlayerInfo!$A:$A,0))</f>
        <v>Undrafted</v>
      </c>
    </row>
    <row r="913" spans="1:38" x14ac:dyDescent="0.25">
      <c r="A913" t="s">
        <v>83</v>
      </c>
      <c r="B913" t="s">
        <v>165</v>
      </c>
      <c r="C913" t="s">
        <v>205</v>
      </c>
      <c r="D913" t="s">
        <v>236</v>
      </c>
      <c r="E913" t="s">
        <v>254</v>
      </c>
      <c r="F913" t="s">
        <v>272</v>
      </c>
      <c r="G913" t="s">
        <v>290</v>
      </c>
      <c r="H913" t="s">
        <v>297</v>
      </c>
      <c r="I913" t="s">
        <v>301</v>
      </c>
      <c r="J913" t="s">
        <v>304</v>
      </c>
      <c r="K913" t="s">
        <v>259</v>
      </c>
      <c r="L913" t="s">
        <v>310</v>
      </c>
      <c r="M913" t="s">
        <v>261</v>
      </c>
      <c r="N913" t="s">
        <v>272</v>
      </c>
      <c r="O913" t="s">
        <v>360</v>
      </c>
      <c r="P913" t="s">
        <v>265</v>
      </c>
      <c r="Q913" t="s">
        <v>265</v>
      </c>
      <c r="R913" t="s">
        <v>270</v>
      </c>
      <c r="S913" t="s">
        <v>325</v>
      </c>
      <c r="T913" t="s">
        <v>264</v>
      </c>
      <c r="U913" t="s">
        <v>263</v>
      </c>
      <c r="V913" t="s">
        <v>325</v>
      </c>
      <c r="W913" t="s">
        <v>270</v>
      </c>
      <c r="X913" t="s">
        <v>270</v>
      </c>
      <c r="Y913" t="s">
        <v>264</v>
      </c>
      <c r="AA913" t="s">
        <v>270</v>
      </c>
      <c r="AB913" t="s">
        <v>327</v>
      </c>
      <c r="AC913" t="s">
        <v>264</v>
      </c>
      <c r="AE913" t="str">
        <f t="shared" si="28"/>
        <v>Andre Iguodala</v>
      </c>
      <c r="AF913" t="str">
        <f t="shared" si="29"/>
        <v>Andre Iguodala</v>
      </c>
      <c r="AG913" s="4">
        <f>INDEX(PlayerInfo!B:B,MATCH($AE913,PlayerInfo!$A:$A,0))</f>
        <v>30709</v>
      </c>
      <c r="AH913" t="str">
        <f>INDEX(PlayerInfo!C:C,MATCH($AE913,PlayerInfo!$A:$A,0))</f>
        <v>Springfield, IL</v>
      </c>
      <c r="AI913" t="str">
        <f>INDEX(PlayerInfo!D:D,MATCH($AE913,PlayerInfo!$A:$A,0))</f>
        <v>6'6</v>
      </c>
      <c r="AJ913">
        <f>INDEX(PlayerInfo!E:E,MATCH($AE913,PlayerInfo!$A:$A,0))</f>
        <v>215</v>
      </c>
      <c r="AK913" t="str">
        <f>INDEX(PlayerInfo!F:F,MATCH($AE913,PlayerInfo!$A:$A,0))</f>
        <v>Arizona</v>
      </c>
      <c r="AL913" t="str">
        <f>INDEX(PlayerInfo!G:G,MATCH($AE913,PlayerInfo!$A:$A,0))</f>
        <v>Rd 1, Pk 9 - PHI</v>
      </c>
    </row>
    <row r="914" spans="1:38" x14ac:dyDescent="0.25">
      <c r="A914" t="s">
        <v>83</v>
      </c>
      <c r="B914" t="s">
        <v>165</v>
      </c>
      <c r="C914" t="s">
        <v>205</v>
      </c>
      <c r="D914" t="s">
        <v>237</v>
      </c>
      <c r="E914" t="s">
        <v>255</v>
      </c>
      <c r="F914" t="s">
        <v>273</v>
      </c>
      <c r="G914" t="s">
        <v>291</v>
      </c>
      <c r="H914" t="s">
        <v>296</v>
      </c>
      <c r="I914" t="s">
        <v>300</v>
      </c>
      <c r="J914" t="s">
        <v>312</v>
      </c>
      <c r="K914" t="s">
        <v>346</v>
      </c>
      <c r="L914" t="s">
        <v>325</v>
      </c>
      <c r="M914" t="s">
        <v>263</v>
      </c>
      <c r="N914" t="s">
        <v>261</v>
      </c>
      <c r="O914" t="s">
        <v>361</v>
      </c>
      <c r="P914" t="s">
        <v>265</v>
      </c>
      <c r="Q914" t="s">
        <v>265</v>
      </c>
      <c r="R914" t="s">
        <v>265</v>
      </c>
      <c r="S914" t="s">
        <v>270</v>
      </c>
      <c r="T914" t="s">
        <v>265</v>
      </c>
      <c r="U914" t="s">
        <v>317</v>
      </c>
      <c r="V914" t="s">
        <v>264</v>
      </c>
      <c r="W914" t="s">
        <v>265</v>
      </c>
      <c r="X914" t="s">
        <v>265</v>
      </c>
      <c r="Y914" t="s">
        <v>265</v>
      </c>
      <c r="AA914" t="s">
        <v>264</v>
      </c>
      <c r="AB914" t="s">
        <v>370</v>
      </c>
      <c r="AC914" t="s">
        <v>265</v>
      </c>
      <c r="AE914" t="str">
        <f t="shared" si="28"/>
        <v>Otto Porter Jr</v>
      </c>
      <c r="AF914" t="str">
        <f t="shared" si="29"/>
        <v>Otto Porter Jr</v>
      </c>
      <c r="AG914" s="4">
        <f>INDEX(PlayerInfo!B:B,MATCH($AE914,PlayerInfo!$A:$A,0))</f>
        <v>34123</v>
      </c>
      <c r="AH914" t="str">
        <f>INDEX(PlayerInfo!C:C,MATCH($AE914,PlayerInfo!$A:$A,0))</f>
        <v>St. Louis, MO</v>
      </c>
      <c r="AI914" t="str">
        <f>INDEX(PlayerInfo!D:D,MATCH($AE914,PlayerInfo!$A:$A,0))</f>
        <v>6'8</v>
      </c>
      <c r="AJ914">
        <f>INDEX(PlayerInfo!E:E,MATCH($AE914,PlayerInfo!$A:$A,0))</f>
        <v>200</v>
      </c>
      <c r="AK914" t="str">
        <f>INDEX(PlayerInfo!F:F,MATCH($AE914,PlayerInfo!$A:$A,0))</f>
        <v>Georgetown</v>
      </c>
      <c r="AL914" t="str">
        <f>INDEX(PlayerInfo!G:G,MATCH($AE914,PlayerInfo!$A:$A,0))</f>
        <v>Rd 1, Pk 3 - WAS</v>
      </c>
    </row>
    <row r="915" spans="1:38" x14ac:dyDescent="0.25">
      <c r="A915" t="s">
        <v>83</v>
      </c>
      <c r="B915" t="s">
        <v>165</v>
      </c>
      <c r="C915" t="s">
        <v>205</v>
      </c>
      <c r="D915" t="s">
        <v>230</v>
      </c>
      <c r="E915" t="s">
        <v>248</v>
      </c>
      <c r="F915" t="s">
        <v>266</v>
      </c>
      <c r="G915" t="s">
        <v>284</v>
      </c>
      <c r="H915" t="s">
        <v>296</v>
      </c>
      <c r="I915" t="s">
        <v>300</v>
      </c>
      <c r="J915" t="s">
        <v>269</v>
      </c>
      <c r="K915" t="s">
        <v>329</v>
      </c>
      <c r="L915" t="s">
        <v>317</v>
      </c>
      <c r="M915" t="s">
        <v>270</v>
      </c>
      <c r="N915" t="s">
        <v>317</v>
      </c>
      <c r="O915" t="s">
        <v>354</v>
      </c>
      <c r="P915" t="s">
        <v>270</v>
      </c>
      <c r="Q915" t="s">
        <v>270</v>
      </c>
      <c r="R915" t="s">
        <v>264</v>
      </c>
      <c r="S915" t="s">
        <v>270</v>
      </c>
      <c r="T915" t="s">
        <v>264</v>
      </c>
      <c r="U915" t="s">
        <v>263</v>
      </c>
      <c r="V915" t="s">
        <v>263</v>
      </c>
      <c r="W915" t="s">
        <v>264</v>
      </c>
      <c r="X915" t="s">
        <v>265</v>
      </c>
      <c r="Y915" t="s">
        <v>265</v>
      </c>
      <c r="AA915" t="s">
        <v>264</v>
      </c>
      <c r="AB915" t="s">
        <v>317</v>
      </c>
      <c r="AC915" t="s">
        <v>265</v>
      </c>
      <c r="AE915" t="str">
        <f t="shared" si="28"/>
        <v>Nemanja Bjelica</v>
      </c>
      <c r="AF915" t="str">
        <f t="shared" si="29"/>
        <v>Nemanja Bjelica</v>
      </c>
      <c r="AG915" s="4">
        <f>INDEX(PlayerInfo!B:B,MATCH($AE915,PlayerInfo!$A:$A,0))</f>
        <v>32272</v>
      </c>
      <c r="AH915" t="str">
        <f>INDEX(PlayerInfo!C:C,MATCH($AE915,PlayerInfo!$A:$A,0))</f>
        <v>Belgrade, Serbia</v>
      </c>
      <c r="AI915" t="str">
        <f>INDEX(PlayerInfo!D:D,MATCH($AE915,PlayerInfo!$A:$A,0))</f>
        <v>6'9</v>
      </c>
      <c r="AJ915">
        <f>INDEX(PlayerInfo!E:E,MATCH($AE915,PlayerInfo!$A:$A,0))</f>
        <v>234</v>
      </c>
      <c r="AK915" t="str">
        <f>INDEX(PlayerInfo!F:F,MATCH($AE915,PlayerInfo!$A:$A,0))</f>
        <v>-</v>
      </c>
      <c r="AL915" t="str">
        <f>INDEX(PlayerInfo!G:G,MATCH($AE915,PlayerInfo!$A:$A,0))</f>
        <v>Rd 2, Pk 35 - WAS</v>
      </c>
    </row>
    <row r="916" spans="1:38" x14ac:dyDescent="0.25">
      <c r="A916" t="s">
        <v>83</v>
      </c>
      <c r="B916" t="s">
        <v>165</v>
      </c>
      <c r="C916" t="s">
        <v>205</v>
      </c>
      <c r="D916" t="s">
        <v>228</v>
      </c>
      <c r="E916" t="s">
        <v>246</v>
      </c>
      <c r="F916" t="s">
        <v>264</v>
      </c>
      <c r="G916" t="s">
        <v>282</v>
      </c>
      <c r="H916" t="s">
        <v>297</v>
      </c>
      <c r="I916" t="s">
        <v>301</v>
      </c>
      <c r="J916" t="s">
        <v>322</v>
      </c>
      <c r="K916" t="s">
        <v>262</v>
      </c>
      <c r="L916" t="s">
        <v>266</v>
      </c>
      <c r="M916" t="s">
        <v>270</v>
      </c>
      <c r="N916" t="s">
        <v>325</v>
      </c>
      <c r="O916" t="s">
        <v>352</v>
      </c>
      <c r="P916" t="s">
        <v>270</v>
      </c>
      <c r="Q916" t="s">
        <v>270</v>
      </c>
      <c r="R916" t="s">
        <v>270</v>
      </c>
      <c r="S916" t="s">
        <v>261</v>
      </c>
      <c r="T916" t="s">
        <v>265</v>
      </c>
      <c r="U916" t="s">
        <v>270</v>
      </c>
      <c r="V916" t="s">
        <v>264</v>
      </c>
      <c r="W916" t="s">
        <v>265</v>
      </c>
      <c r="X916" t="s">
        <v>264</v>
      </c>
      <c r="Y916" t="s">
        <v>265</v>
      </c>
      <c r="AA916" t="s">
        <v>265</v>
      </c>
      <c r="AB916" t="s">
        <v>269</v>
      </c>
      <c r="AC916" t="s">
        <v>264</v>
      </c>
      <c r="AE916" t="str">
        <f t="shared" si="28"/>
        <v>Damion Lee</v>
      </c>
      <c r="AF916" t="str">
        <f t="shared" si="29"/>
        <v>Damion Lee</v>
      </c>
      <c r="AG916" s="4">
        <f>INDEX(PlayerInfo!B:B,MATCH($AE916,PlayerInfo!$A:$A,0))</f>
        <v>33898</v>
      </c>
      <c r="AH916" t="str">
        <f>INDEX(PlayerInfo!C:C,MATCH($AE916,PlayerInfo!$A:$A,0))</f>
        <v>Baltimore, MD</v>
      </c>
      <c r="AI916" t="str">
        <f>INDEX(PlayerInfo!D:D,MATCH($AE916,PlayerInfo!$A:$A,0))</f>
        <v>6'5</v>
      </c>
      <c r="AJ916">
        <f>INDEX(PlayerInfo!E:E,MATCH($AE916,PlayerInfo!$A:$A,0))</f>
        <v>210</v>
      </c>
      <c r="AK916" t="str">
        <f>INDEX(PlayerInfo!F:F,MATCH($AE916,PlayerInfo!$A:$A,0))</f>
        <v>Drexel/Louisville</v>
      </c>
      <c r="AL916" t="str">
        <f>INDEX(PlayerInfo!G:G,MATCH($AE916,PlayerInfo!$A:$A,0))</f>
        <v>Undrafted</v>
      </c>
    </row>
    <row r="917" spans="1:38" x14ac:dyDescent="0.25">
      <c r="A917" t="s">
        <v>83</v>
      </c>
      <c r="B917" t="s">
        <v>165</v>
      </c>
      <c r="C917" t="s">
        <v>205</v>
      </c>
      <c r="D917" t="s">
        <v>234</v>
      </c>
      <c r="E917" t="s">
        <v>252</v>
      </c>
      <c r="F917" t="s">
        <v>270</v>
      </c>
      <c r="G917" t="s">
        <v>288</v>
      </c>
      <c r="H917" t="s">
        <v>295</v>
      </c>
      <c r="I917" t="s">
        <v>299</v>
      </c>
      <c r="J917" t="s">
        <v>310</v>
      </c>
      <c r="K917" t="s">
        <v>316</v>
      </c>
      <c r="L917" t="s">
        <v>265</v>
      </c>
      <c r="M917" t="s">
        <v>265</v>
      </c>
      <c r="N917" t="s">
        <v>270</v>
      </c>
      <c r="O917" t="s">
        <v>358</v>
      </c>
      <c r="P917" t="s">
        <v>265</v>
      </c>
      <c r="Q917" t="s">
        <v>265</v>
      </c>
      <c r="R917" t="s">
        <v>265</v>
      </c>
      <c r="S917" t="s">
        <v>270</v>
      </c>
      <c r="T917" t="s">
        <v>264</v>
      </c>
      <c r="U917" t="s">
        <v>264</v>
      </c>
      <c r="V917" t="s">
        <v>270</v>
      </c>
      <c r="W917" t="s">
        <v>265</v>
      </c>
      <c r="X917" t="s">
        <v>264</v>
      </c>
      <c r="Y917" t="s">
        <v>265</v>
      </c>
      <c r="AA917" t="s">
        <v>265</v>
      </c>
      <c r="AB917" t="s">
        <v>307</v>
      </c>
      <c r="AC917" t="s">
        <v>265</v>
      </c>
      <c r="AE917" t="str">
        <f t="shared" si="28"/>
        <v>Chris Chiozza</v>
      </c>
      <c r="AF917" t="str">
        <f t="shared" si="29"/>
        <v>Chris Chiozza</v>
      </c>
      <c r="AG917" s="4">
        <f>INDEX(PlayerInfo!B:B,MATCH($AE917,PlayerInfo!$A:$A,0))</f>
        <v>35024</v>
      </c>
      <c r="AH917" t="str">
        <f>INDEX(PlayerInfo!C:C,MATCH($AE917,PlayerInfo!$A:$A,0))</f>
        <v>Memphis, TN</v>
      </c>
      <c r="AI917" t="str">
        <f>INDEX(PlayerInfo!D:D,MATCH($AE917,PlayerInfo!$A:$A,0))</f>
        <v>5'11</v>
      </c>
      <c r="AJ917">
        <f>INDEX(PlayerInfo!E:E,MATCH($AE917,PlayerInfo!$A:$A,0))</f>
        <v>175</v>
      </c>
      <c r="AK917" t="str">
        <f>INDEX(PlayerInfo!F:F,MATCH($AE917,PlayerInfo!$A:$A,0))</f>
        <v>Florida</v>
      </c>
      <c r="AL917" t="str">
        <f>INDEX(PlayerInfo!G:G,MATCH($AE917,PlayerInfo!$A:$A,0))</f>
        <v>Undrafted</v>
      </c>
    </row>
    <row r="918" spans="1:38" x14ac:dyDescent="0.25">
      <c r="A918" t="s">
        <v>83</v>
      </c>
      <c r="B918" t="s">
        <v>165</v>
      </c>
      <c r="C918" t="s">
        <v>205</v>
      </c>
      <c r="D918" t="s">
        <v>231</v>
      </c>
      <c r="E918" t="s">
        <v>249</v>
      </c>
      <c r="F918" t="s">
        <v>267</v>
      </c>
      <c r="G918" t="s">
        <v>285</v>
      </c>
      <c r="H918" t="s">
        <v>296</v>
      </c>
      <c r="I918" t="s">
        <v>300</v>
      </c>
      <c r="J918" t="s">
        <v>263</v>
      </c>
      <c r="K918" t="s">
        <v>329</v>
      </c>
      <c r="L918" t="s">
        <v>270</v>
      </c>
      <c r="M918" t="s">
        <v>264</v>
      </c>
      <c r="N918" t="s">
        <v>270</v>
      </c>
      <c r="O918" t="s">
        <v>355</v>
      </c>
      <c r="P918" t="s">
        <v>265</v>
      </c>
      <c r="Q918" t="s">
        <v>265</v>
      </c>
      <c r="R918" t="s">
        <v>265</v>
      </c>
      <c r="S918" t="s">
        <v>264</v>
      </c>
      <c r="T918" t="s">
        <v>265</v>
      </c>
      <c r="U918" t="s">
        <v>265</v>
      </c>
      <c r="V918" t="s">
        <v>265</v>
      </c>
      <c r="W918" t="s">
        <v>264</v>
      </c>
      <c r="X918" t="s">
        <v>265</v>
      </c>
      <c r="Y918" t="s">
        <v>265</v>
      </c>
      <c r="AA918" t="s">
        <v>265</v>
      </c>
      <c r="AB918" t="s">
        <v>368</v>
      </c>
      <c r="AC918" t="s">
        <v>265</v>
      </c>
      <c r="AE918" t="str">
        <f t="shared" si="28"/>
        <v>Jonathan Kuminga</v>
      </c>
      <c r="AF918" t="str">
        <f t="shared" si="29"/>
        <v>Jonathan Kuminga</v>
      </c>
      <c r="AG918" s="4">
        <f>INDEX(PlayerInfo!B:B,MATCH($AE918,PlayerInfo!$A:$A,0))</f>
        <v>37535</v>
      </c>
      <c r="AH918" t="str">
        <f>INDEX(PlayerInfo!C:C,MATCH($AE918,PlayerInfo!$A:$A,0))</f>
        <v>Goma, DR Congo</v>
      </c>
      <c r="AI918" t="str">
        <f>INDEX(PlayerInfo!D:D,MATCH($AE918,PlayerInfo!$A:$A,0))</f>
        <v>6'7</v>
      </c>
      <c r="AJ918">
        <f>INDEX(PlayerInfo!E:E,MATCH($AE918,PlayerInfo!$A:$A,0))</f>
        <v>225</v>
      </c>
      <c r="AK918" t="str">
        <f>INDEX(PlayerInfo!F:F,MATCH($AE918,PlayerInfo!$A:$A,0))</f>
        <v>NBA G League</v>
      </c>
      <c r="AL918" t="str">
        <f>INDEX(PlayerInfo!G:G,MATCH($AE918,PlayerInfo!$A:$A,0))</f>
        <v>Rd 1, Pk 7 - GSW</v>
      </c>
    </row>
    <row r="919" spans="1:38" x14ac:dyDescent="0.25">
      <c r="A919" t="s">
        <v>83</v>
      </c>
      <c r="B919" t="s">
        <v>165</v>
      </c>
      <c r="C919" t="s">
        <v>205</v>
      </c>
      <c r="D919" t="s">
        <v>232</v>
      </c>
      <c r="E919" t="s">
        <v>250</v>
      </c>
      <c r="F919" t="s">
        <v>268</v>
      </c>
      <c r="G919" t="s">
        <v>286</v>
      </c>
      <c r="H919" t="s">
        <v>296</v>
      </c>
      <c r="I919" t="s">
        <v>300</v>
      </c>
      <c r="J919" t="s">
        <v>261</v>
      </c>
      <c r="K919" t="s">
        <v>261</v>
      </c>
      <c r="L919" t="s">
        <v>265</v>
      </c>
      <c r="M919" t="s">
        <v>265</v>
      </c>
      <c r="N919" t="s">
        <v>265</v>
      </c>
      <c r="O919" t="s">
        <v>356</v>
      </c>
      <c r="P919" t="s">
        <v>265</v>
      </c>
      <c r="Q919" t="s">
        <v>265</v>
      </c>
      <c r="R919" t="s">
        <v>265</v>
      </c>
      <c r="S919" t="s">
        <v>265</v>
      </c>
      <c r="T919" t="s">
        <v>265</v>
      </c>
      <c r="U919" t="s">
        <v>265</v>
      </c>
      <c r="V919" t="s">
        <v>265</v>
      </c>
      <c r="W919" t="s">
        <v>264</v>
      </c>
      <c r="X919" t="s">
        <v>264</v>
      </c>
      <c r="Y919" t="s">
        <v>264</v>
      </c>
      <c r="AA919" t="s">
        <v>265</v>
      </c>
      <c r="AB919" t="s">
        <v>367</v>
      </c>
      <c r="AC919" t="s">
        <v>265</v>
      </c>
      <c r="AE919" t="str">
        <f t="shared" si="28"/>
        <v>Juan Toscano-Anderson</v>
      </c>
      <c r="AF919" t="str">
        <f t="shared" si="29"/>
        <v>Juan Toscano-Anderson</v>
      </c>
      <c r="AG919" s="4">
        <f>INDEX(PlayerInfo!B:B,MATCH($AE919,PlayerInfo!$A:$A,0))</f>
        <v>34069</v>
      </c>
      <c r="AH919" t="str">
        <f>INDEX(PlayerInfo!C:C,MATCH($AE919,PlayerInfo!$A:$A,0))</f>
        <v>Oakland, CA</v>
      </c>
      <c r="AI919" t="str">
        <f>INDEX(PlayerInfo!D:D,MATCH($AE919,PlayerInfo!$A:$A,0))</f>
        <v>6'6</v>
      </c>
      <c r="AJ919">
        <f>INDEX(PlayerInfo!E:E,MATCH($AE919,PlayerInfo!$A:$A,0))</f>
        <v>209</v>
      </c>
      <c r="AK919" t="str">
        <f>INDEX(PlayerInfo!F:F,MATCH($AE919,PlayerInfo!$A:$A,0))</f>
        <v>Marquette</v>
      </c>
      <c r="AL919" t="str">
        <f>INDEX(PlayerInfo!G:G,MATCH($AE919,PlayerInfo!$A:$A,0))</f>
        <v>Undrafted</v>
      </c>
    </row>
    <row r="920" spans="1:38" x14ac:dyDescent="0.25">
      <c r="A920" t="s">
        <v>83</v>
      </c>
      <c r="B920" t="s">
        <v>165</v>
      </c>
      <c r="C920" t="s">
        <v>205</v>
      </c>
      <c r="D920" t="s">
        <v>240</v>
      </c>
      <c r="E920" t="s">
        <v>258</v>
      </c>
      <c r="F920" t="s">
        <v>259</v>
      </c>
      <c r="G920" t="s">
        <v>294</v>
      </c>
      <c r="H920" t="s">
        <v>295</v>
      </c>
      <c r="I920" t="s">
        <v>299</v>
      </c>
      <c r="J920" t="s">
        <v>265</v>
      </c>
      <c r="K920" t="s">
        <v>265</v>
      </c>
      <c r="L920" t="s">
        <v>265</v>
      </c>
      <c r="M920" t="s">
        <v>265</v>
      </c>
      <c r="N920" t="s">
        <v>265</v>
      </c>
      <c r="O920" t="s">
        <v>364</v>
      </c>
      <c r="P920" t="s">
        <v>265</v>
      </c>
      <c r="Q920" t="s">
        <v>265</v>
      </c>
      <c r="R920" t="s">
        <v>265</v>
      </c>
      <c r="S920" t="s">
        <v>265</v>
      </c>
      <c r="T920" t="s">
        <v>265</v>
      </c>
      <c r="U920" t="s">
        <v>265</v>
      </c>
      <c r="V920" t="s">
        <v>265</v>
      </c>
      <c r="W920" t="s">
        <v>265</v>
      </c>
      <c r="X920" t="s">
        <v>265</v>
      </c>
      <c r="Y920" t="s">
        <v>265</v>
      </c>
      <c r="AA920" t="s">
        <v>265</v>
      </c>
      <c r="AB920" t="s">
        <v>265</v>
      </c>
      <c r="AC920" t="s">
        <v>265</v>
      </c>
      <c r="AE920" t="str">
        <f t="shared" si="28"/>
        <v>Jeff Dowtin</v>
      </c>
      <c r="AF920" t="str">
        <f t="shared" si="29"/>
        <v>Jeff Dowtin</v>
      </c>
      <c r="AG920" s="4">
        <f>INDEX(PlayerInfo!B:B,MATCH($AE920,PlayerInfo!$A:$A,0))</f>
        <v>35560</v>
      </c>
      <c r="AH920" t="str">
        <f>INDEX(PlayerInfo!C:C,MATCH($AE920,PlayerInfo!$A:$A,0))</f>
        <v>Marlboro, MD</v>
      </c>
      <c r="AI920" t="str">
        <f>INDEX(PlayerInfo!D:D,MATCH($AE920,PlayerInfo!$A:$A,0))</f>
        <v>6'3</v>
      </c>
      <c r="AJ920">
        <f>INDEX(PlayerInfo!E:E,MATCH($AE920,PlayerInfo!$A:$A,0))</f>
        <v>177</v>
      </c>
      <c r="AK920" t="str">
        <f>INDEX(PlayerInfo!F:F,MATCH($AE920,PlayerInfo!$A:$A,0))</f>
        <v>Rhode Island</v>
      </c>
      <c r="AL920" t="str">
        <f>INDEX(PlayerInfo!G:G,MATCH($AE920,PlayerInfo!$A:$A,0))</f>
        <v>Undrafted</v>
      </c>
    </row>
    <row r="921" spans="1:38" x14ac:dyDescent="0.25">
      <c r="A921" t="s">
        <v>83</v>
      </c>
      <c r="B921" t="s">
        <v>165</v>
      </c>
      <c r="C921" t="s">
        <v>205</v>
      </c>
      <c r="D921" t="s">
        <v>227</v>
      </c>
      <c r="E921" t="s">
        <v>245</v>
      </c>
      <c r="F921" t="s">
        <v>263</v>
      </c>
      <c r="G921" t="s">
        <v>281</v>
      </c>
      <c r="H921" t="s">
        <v>295</v>
      </c>
      <c r="I921" t="s">
        <v>299</v>
      </c>
      <c r="J921" t="s">
        <v>265</v>
      </c>
      <c r="K921" t="s">
        <v>265</v>
      </c>
      <c r="L921" t="s">
        <v>265</v>
      </c>
      <c r="M921" t="s">
        <v>265</v>
      </c>
      <c r="N921" t="s">
        <v>265</v>
      </c>
      <c r="O921" t="s">
        <v>351</v>
      </c>
      <c r="P921" t="s">
        <v>265</v>
      </c>
      <c r="Q921" t="s">
        <v>265</v>
      </c>
      <c r="R921" t="s">
        <v>265</v>
      </c>
      <c r="S921" t="s">
        <v>265</v>
      </c>
      <c r="T921" t="s">
        <v>265</v>
      </c>
      <c r="U921" t="s">
        <v>265</v>
      </c>
      <c r="V921" t="s">
        <v>265</v>
      </c>
      <c r="W921" t="s">
        <v>265</v>
      </c>
      <c r="X921" t="s">
        <v>265</v>
      </c>
      <c r="Y921" t="s">
        <v>265</v>
      </c>
      <c r="AA921" t="s">
        <v>265</v>
      </c>
      <c r="AB921" t="s">
        <v>265</v>
      </c>
      <c r="AC921" t="s">
        <v>265</v>
      </c>
      <c r="AE921" t="str">
        <f t="shared" si="28"/>
        <v>Jordan Poole</v>
      </c>
      <c r="AF921" t="str">
        <f t="shared" si="29"/>
        <v>Jordan Poole</v>
      </c>
      <c r="AG921" s="4">
        <f>INDEX(PlayerInfo!B:B,MATCH($AE921,PlayerInfo!$A:$A,0))</f>
        <v>36330</v>
      </c>
      <c r="AH921" t="str">
        <f>INDEX(PlayerInfo!C:C,MATCH($AE921,PlayerInfo!$A:$A,0))</f>
        <v>Milwaukee, WI</v>
      </c>
      <c r="AI921" t="str">
        <f>INDEX(PlayerInfo!D:D,MATCH($AE921,PlayerInfo!$A:$A,0))</f>
        <v>6'4</v>
      </c>
      <c r="AJ921">
        <f>INDEX(PlayerInfo!E:E,MATCH($AE921,PlayerInfo!$A:$A,0))</f>
        <v>194</v>
      </c>
      <c r="AK921" t="str">
        <f>INDEX(PlayerInfo!F:F,MATCH($AE921,PlayerInfo!$A:$A,0))</f>
        <v>Michigan</v>
      </c>
      <c r="AL921" t="str">
        <f>INDEX(PlayerInfo!G:G,MATCH($AE921,PlayerInfo!$A:$A,0))</f>
        <v>Rd 1, Pk 28 - GSW</v>
      </c>
    </row>
    <row r="922" spans="1:38" x14ac:dyDescent="0.25">
      <c r="A922" t="s">
        <v>83</v>
      </c>
      <c r="B922" t="s">
        <v>165</v>
      </c>
      <c r="C922" t="s">
        <v>205</v>
      </c>
      <c r="D922" t="s">
        <v>226</v>
      </c>
      <c r="E922" t="s">
        <v>244</v>
      </c>
      <c r="F922" t="s">
        <v>262</v>
      </c>
      <c r="G922" t="s">
        <v>280</v>
      </c>
      <c r="H922" t="s">
        <v>295</v>
      </c>
      <c r="I922" t="s">
        <v>299</v>
      </c>
      <c r="J922" t="s">
        <v>265</v>
      </c>
      <c r="K922" t="s">
        <v>265</v>
      </c>
      <c r="L922" t="s">
        <v>265</v>
      </c>
      <c r="M922" t="s">
        <v>265</v>
      </c>
      <c r="N922" t="s">
        <v>265</v>
      </c>
      <c r="O922" t="s">
        <v>350</v>
      </c>
      <c r="P922" t="s">
        <v>265</v>
      </c>
      <c r="Q922" t="s">
        <v>265</v>
      </c>
      <c r="R922" t="s">
        <v>265</v>
      </c>
      <c r="S922" t="s">
        <v>265</v>
      </c>
      <c r="T922" t="s">
        <v>265</v>
      </c>
      <c r="U922" t="s">
        <v>265</v>
      </c>
      <c r="V922" t="s">
        <v>265</v>
      </c>
      <c r="W922" t="s">
        <v>265</v>
      </c>
      <c r="X922" t="s">
        <v>265</v>
      </c>
      <c r="Y922" t="s">
        <v>265</v>
      </c>
      <c r="AA922" t="s">
        <v>265</v>
      </c>
      <c r="AB922" t="s">
        <v>265</v>
      </c>
      <c r="AC922" t="s">
        <v>265</v>
      </c>
      <c r="AE922" t="str">
        <f t="shared" si="28"/>
        <v>Klay Thompson</v>
      </c>
      <c r="AF922" t="str">
        <f t="shared" si="29"/>
        <v>Klay Thompson</v>
      </c>
      <c r="AG922" s="4">
        <f>INDEX(PlayerInfo!B:B,MATCH($AE922,PlayerInfo!$A:$A,0))</f>
        <v>32912</v>
      </c>
      <c r="AH922" t="str">
        <f>INDEX(PlayerInfo!C:C,MATCH($AE922,PlayerInfo!$A:$A,0))</f>
        <v>Los Angeles, CA</v>
      </c>
      <c r="AI922" t="str">
        <f>INDEX(PlayerInfo!D:D,MATCH($AE922,PlayerInfo!$A:$A,0))</f>
        <v>6'6</v>
      </c>
      <c r="AJ922">
        <f>INDEX(PlayerInfo!E:E,MATCH($AE922,PlayerInfo!$A:$A,0))</f>
        <v>220</v>
      </c>
      <c r="AK922" t="str">
        <f>INDEX(PlayerInfo!F:F,MATCH($AE922,PlayerInfo!$A:$A,0))</f>
        <v>Washington State</v>
      </c>
      <c r="AL922" t="str">
        <f>INDEX(PlayerInfo!G:G,MATCH($AE922,PlayerInfo!$A:$A,0))</f>
        <v>Rd 1, Pk 11 - GSW</v>
      </c>
    </row>
    <row r="923" spans="1:38" x14ac:dyDescent="0.25">
      <c r="A923" t="s">
        <v>83</v>
      </c>
      <c r="B923" t="s">
        <v>165</v>
      </c>
      <c r="C923" t="s">
        <v>205</v>
      </c>
      <c r="D923" t="s">
        <v>239</v>
      </c>
      <c r="E923" t="s">
        <v>257</v>
      </c>
      <c r="F923" t="s">
        <v>275</v>
      </c>
      <c r="G923" t="s">
        <v>293</v>
      </c>
      <c r="H923" t="s">
        <v>298</v>
      </c>
      <c r="I923" t="s">
        <v>302</v>
      </c>
      <c r="J923" t="s">
        <v>265</v>
      </c>
      <c r="K923" t="s">
        <v>265</v>
      </c>
      <c r="L923" t="s">
        <v>265</v>
      </c>
      <c r="M923" t="s">
        <v>265</v>
      </c>
      <c r="N923" t="s">
        <v>265</v>
      </c>
      <c r="O923" t="s">
        <v>363</v>
      </c>
      <c r="P923" t="s">
        <v>265</v>
      </c>
      <c r="Q923" t="s">
        <v>265</v>
      </c>
      <c r="R923" t="s">
        <v>265</v>
      </c>
      <c r="S923" t="s">
        <v>265</v>
      </c>
      <c r="T923" t="s">
        <v>265</v>
      </c>
      <c r="U923" t="s">
        <v>265</v>
      </c>
      <c r="V923" t="s">
        <v>265</v>
      </c>
      <c r="W923" t="s">
        <v>265</v>
      </c>
      <c r="X923" t="s">
        <v>265</v>
      </c>
      <c r="Y923" t="s">
        <v>265</v>
      </c>
      <c r="AA923" t="s">
        <v>265</v>
      </c>
      <c r="AB923" t="s">
        <v>265</v>
      </c>
      <c r="AC923" t="s">
        <v>265</v>
      </c>
      <c r="AE923" t="str">
        <f t="shared" si="28"/>
        <v>James Wiseman</v>
      </c>
      <c r="AF923" t="str">
        <f t="shared" si="29"/>
        <v>James Wiseman</v>
      </c>
      <c r="AG923" s="4">
        <f>INDEX(PlayerInfo!B:B,MATCH($AE923,PlayerInfo!$A:$A,0))</f>
        <v>36981</v>
      </c>
      <c r="AH923" t="str">
        <f>INDEX(PlayerInfo!C:C,MATCH($AE923,PlayerInfo!$A:$A,0))</f>
        <v>Nashville, TN</v>
      </c>
      <c r="AI923" t="str">
        <f>INDEX(PlayerInfo!D:D,MATCH($AE923,PlayerInfo!$A:$A,0))</f>
        <v>7'0</v>
      </c>
      <c r="AJ923">
        <f>INDEX(PlayerInfo!E:E,MATCH($AE923,PlayerInfo!$A:$A,0))</f>
        <v>240</v>
      </c>
      <c r="AK923" t="str">
        <f>INDEX(PlayerInfo!F:F,MATCH($AE923,PlayerInfo!$A:$A,0))</f>
        <v>Memphis</v>
      </c>
      <c r="AL923" t="str">
        <f>INDEX(PlayerInfo!G:G,MATCH($AE923,PlayerInfo!$A:$A,0))</f>
        <v>Rd 1, Pk 2 - GSW</v>
      </c>
    </row>
    <row r="924" spans="1:38" x14ac:dyDescent="0.25">
      <c r="A924" t="s">
        <v>84</v>
      </c>
      <c r="B924" t="s">
        <v>166</v>
      </c>
      <c r="C924" t="s">
        <v>212</v>
      </c>
      <c r="D924" t="s">
        <v>224</v>
      </c>
      <c r="E924" t="s">
        <v>242</v>
      </c>
      <c r="F924" t="s">
        <v>260</v>
      </c>
      <c r="G924" t="s">
        <v>278</v>
      </c>
      <c r="H924" t="s">
        <v>296</v>
      </c>
      <c r="I924" t="s">
        <v>300</v>
      </c>
      <c r="J924" t="s">
        <v>309</v>
      </c>
      <c r="K924" t="s">
        <v>345</v>
      </c>
      <c r="L924" t="s">
        <v>266</v>
      </c>
      <c r="M924" t="s">
        <v>263</v>
      </c>
      <c r="N924" t="s">
        <v>325</v>
      </c>
      <c r="O924" t="s">
        <v>348</v>
      </c>
      <c r="P924" t="s">
        <v>264</v>
      </c>
      <c r="Q924" t="s">
        <v>270</v>
      </c>
      <c r="R924" t="s">
        <v>264</v>
      </c>
      <c r="S924" t="s">
        <v>264</v>
      </c>
      <c r="T924" t="s">
        <v>270</v>
      </c>
      <c r="U924" t="s">
        <v>272</v>
      </c>
      <c r="V924" t="s">
        <v>317</v>
      </c>
      <c r="W924" t="s">
        <v>263</v>
      </c>
      <c r="X924" t="s">
        <v>264</v>
      </c>
      <c r="Y924" t="s">
        <v>263</v>
      </c>
      <c r="AA924" t="s">
        <v>263</v>
      </c>
      <c r="AB924" t="s">
        <v>266</v>
      </c>
      <c r="AC924" t="s">
        <v>264</v>
      </c>
      <c r="AD924" t="s">
        <v>396</v>
      </c>
      <c r="AE924" t="str">
        <f t="shared" si="28"/>
        <v>Draymond Green</v>
      </c>
      <c r="AF924" t="str">
        <f t="shared" si="29"/>
        <v>Draymond Green</v>
      </c>
      <c r="AG924" s="4">
        <f>INDEX(PlayerInfo!B:B,MATCH($AE924,PlayerInfo!$A:$A,0))</f>
        <v>32936</v>
      </c>
      <c r="AH924" t="str">
        <f>INDEX(PlayerInfo!C:C,MATCH($AE924,PlayerInfo!$A:$A,0))</f>
        <v>Saginaw, MI</v>
      </c>
      <c r="AI924" t="str">
        <f>INDEX(PlayerInfo!D:D,MATCH($AE924,PlayerInfo!$A:$A,0))</f>
        <v>6'6</v>
      </c>
      <c r="AJ924">
        <f>INDEX(PlayerInfo!E:E,MATCH($AE924,PlayerInfo!$A:$A,0))</f>
        <v>230</v>
      </c>
      <c r="AK924" t="str">
        <f>INDEX(PlayerInfo!F:F,MATCH($AE924,PlayerInfo!$A:$A,0))</f>
        <v>Michigan State</v>
      </c>
      <c r="AL924" t="str">
        <f>INDEX(PlayerInfo!G:G,MATCH($AE924,PlayerInfo!$A:$A,0))</f>
        <v>Rd 2, Pk 35 - GSW</v>
      </c>
    </row>
    <row r="925" spans="1:38" x14ac:dyDescent="0.25">
      <c r="A925" t="s">
        <v>84</v>
      </c>
      <c r="B925" t="s">
        <v>166</v>
      </c>
      <c r="C925" t="s">
        <v>212</v>
      </c>
      <c r="D925" t="s">
        <v>238</v>
      </c>
      <c r="E925" t="s">
        <v>256</v>
      </c>
      <c r="F925" t="s">
        <v>274</v>
      </c>
      <c r="G925" t="s">
        <v>292</v>
      </c>
      <c r="H925" t="s">
        <v>296</v>
      </c>
      <c r="I925" t="s">
        <v>300</v>
      </c>
      <c r="J925" t="s">
        <v>275</v>
      </c>
      <c r="K925" t="s">
        <v>335</v>
      </c>
      <c r="L925" t="s">
        <v>322</v>
      </c>
      <c r="M925" t="s">
        <v>325</v>
      </c>
      <c r="N925" t="s">
        <v>321</v>
      </c>
      <c r="O925" t="s">
        <v>362</v>
      </c>
      <c r="P925" t="s">
        <v>263</v>
      </c>
      <c r="Q925" t="s">
        <v>325</v>
      </c>
      <c r="R925" t="s">
        <v>263</v>
      </c>
      <c r="S925" t="s">
        <v>325</v>
      </c>
      <c r="T925" t="s">
        <v>264</v>
      </c>
      <c r="U925" t="s">
        <v>261</v>
      </c>
      <c r="V925" t="s">
        <v>263</v>
      </c>
      <c r="W925" t="s">
        <v>264</v>
      </c>
      <c r="X925" t="s">
        <v>265</v>
      </c>
      <c r="Y925" t="s">
        <v>270</v>
      </c>
      <c r="AA925" t="s">
        <v>265</v>
      </c>
      <c r="AB925" t="s">
        <v>259</v>
      </c>
      <c r="AC925" t="s">
        <v>264</v>
      </c>
      <c r="AD925" t="s">
        <v>397</v>
      </c>
      <c r="AE925" t="str">
        <f t="shared" si="28"/>
        <v>Andrew Wiggins</v>
      </c>
      <c r="AF925" t="str">
        <f t="shared" si="29"/>
        <v>Andrew Wiggins</v>
      </c>
      <c r="AG925" s="4">
        <f>INDEX(PlayerInfo!B:B,MATCH($AE925,PlayerInfo!$A:$A,0))</f>
        <v>34753</v>
      </c>
      <c r="AH925" t="str">
        <f>INDEX(PlayerInfo!C:C,MATCH($AE925,PlayerInfo!$A:$A,0))</f>
        <v>Toronto, ON</v>
      </c>
      <c r="AI925" t="str">
        <f>INDEX(PlayerInfo!D:D,MATCH($AE925,PlayerInfo!$A:$A,0))</f>
        <v>6'7</v>
      </c>
      <c r="AJ925">
        <f>INDEX(PlayerInfo!E:E,MATCH($AE925,PlayerInfo!$A:$A,0))</f>
        <v>197</v>
      </c>
      <c r="AK925" t="str">
        <f>INDEX(PlayerInfo!F:F,MATCH($AE925,PlayerInfo!$A:$A,0))</f>
        <v>Kansas</v>
      </c>
      <c r="AL925" t="str">
        <f>INDEX(PlayerInfo!G:G,MATCH($AE925,PlayerInfo!$A:$A,0))</f>
        <v>Rd 1, Pk 1 - CLE</v>
      </c>
    </row>
    <row r="926" spans="1:38" x14ac:dyDescent="0.25">
      <c r="A926" t="s">
        <v>84</v>
      </c>
      <c r="B926" t="s">
        <v>166</v>
      </c>
      <c r="C926" t="s">
        <v>212</v>
      </c>
      <c r="D926" t="s">
        <v>225</v>
      </c>
      <c r="E926" t="s">
        <v>243</v>
      </c>
      <c r="F926" t="s">
        <v>261</v>
      </c>
      <c r="G926" t="s">
        <v>279</v>
      </c>
      <c r="H926" t="s">
        <v>296</v>
      </c>
      <c r="I926" t="s">
        <v>300</v>
      </c>
      <c r="J926" t="s">
        <v>260</v>
      </c>
      <c r="K926" t="s">
        <v>328</v>
      </c>
      <c r="L926" t="s">
        <v>259</v>
      </c>
      <c r="M926" t="s">
        <v>270</v>
      </c>
      <c r="N926" t="s">
        <v>259</v>
      </c>
      <c r="O926" t="s">
        <v>349</v>
      </c>
      <c r="P926" t="s">
        <v>265</v>
      </c>
      <c r="Q926" t="s">
        <v>265</v>
      </c>
      <c r="R926" t="s">
        <v>265</v>
      </c>
      <c r="S926" t="s">
        <v>265</v>
      </c>
      <c r="T926" t="s">
        <v>270</v>
      </c>
      <c r="U926" t="s">
        <v>263</v>
      </c>
      <c r="V926" t="s">
        <v>264</v>
      </c>
      <c r="W926" t="s">
        <v>263</v>
      </c>
      <c r="X926" t="s">
        <v>265</v>
      </c>
      <c r="Y926" t="s">
        <v>265</v>
      </c>
      <c r="AA926" t="s">
        <v>264</v>
      </c>
      <c r="AB926" t="s">
        <v>310</v>
      </c>
      <c r="AC926" t="s">
        <v>264</v>
      </c>
      <c r="AD926" t="s">
        <v>298</v>
      </c>
      <c r="AE926" t="str">
        <f t="shared" si="28"/>
        <v>Kevon Looney</v>
      </c>
      <c r="AF926" t="str">
        <f t="shared" si="29"/>
        <v>Kevon Looney</v>
      </c>
      <c r="AG926" s="4">
        <f>INDEX(PlayerInfo!B:B,MATCH($AE926,PlayerInfo!$A:$A,0))</f>
        <v>35101</v>
      </c>
      <c r="AH926" t="str">
        <f>INDEX(PlayerInfo!C:C,MATCH($AE926,PlayerInfo!$A:$A,0))</f>
        <v>Milwaukee, WI</v>
      </c>
      <c r="AI926" t="str">
        <f>INDEX(PlayerInfo!D:D,MATCH($AE926,PlayerInfo!$A:$A,0))</f>
        <v>6'9</v>
      </c>
      <c r="AJ926">
        <f>INDEX(PlayerInfo!E:E,MATCH($AE926,PlayerInfo!$A:$A,0))</f>
        <v>222</v>
      </c>
      <c r="AK926" t="str">
        <f>INDEX(PlayerInfo!F:F,MATCH($AE926,PlayerInfo!$A:$A,0))</f>
        <v>UCLA</v>
      </c>
      <c r="AL926" t="str">
        <f>INDEX(PlayerInfo!G:G,MATCH($AE926,PlayerInfo!$A:$A,0))</f>
        <v>Rd 1, Pk 30 - GSW</v>
      </c>
    </row>
    <row r="927" spans="1:38" x14ac:dyDescent="0.25">
      <c r="A927" t="s">
        <v>84</v>
      </c>
      <c r="B927" t="s">
        <v>166</v>
      </c>
      <c r="C927" t="s">
        <v>212</v>
      </c>
      <c r="D927" t="s">
        <v>235</v>
      </c>
      <c r="E927" t="s">
        <v>253</v>
      </c>
      <c r="F927" t="s">
        <v>271</v>
      </c>
      <c r="G927" t="s">
        <v>289</v>
      </c>
      <c r="H927" t="s">
        <v>295</v>
      </c>
      <c r="I927" t="s">
        <v>299</v>
      </c>
      <c r="J927" t="s">
        <v>308</v>
      </c>
      <c r="K927" t="s">
        <v>339</v>
      </c>
      <c r="L927" t="s">
        <v>274</v>
      </c>
      <c r="M927" t="s">
        <v>266</v>
      </c>
      <c r="N927" t="s">
        <v>303</v>
      </c>
      <c r="O927" t="s">
        <v>359</v>
      </c>
      <c r="P927" t="s">
        <v>264</v>
      </c>
      <c r="Q927" t="s">
        <v>270</v>
      </c>
      <c r="R927" t="s">
        <v>261</v>
      </c>
      <c r="S927" t="s">
        <v>305</v>
      </c>
      <c r="T927" t="s">
        <v>265</v>
      </c>
      <c r="U927" t="s">
        <v>263</v>
      </c>
      <c r="V927" t="s">
        <v>263</v>
      </c>
      <c r="W927" t="s">
        <v>259</v>
      </c>
      <c r="X927" t="s">
        <v>264</v>
      </c>
      <c r="Y927" t="s">
        <v>259</v>
      </c>
      <c r="AA927" t="s">
        <v>264</v>
      </c>
      <c r="AB927" t="s">
        <v>321</v>
      </c>
      <c r="AC927" t="s">
        <v>264</v>
      </c>
      <c r="AD927" t="s">
        <v>398</v>
      </c>
      <c r="AE927" t="str">
        <f t="shared" si="28"/>
        <v>Stephen Curry</v>
      </c>
      <c r="AF927" t="str">
        <f t="shared" si="29"/>
        <v>Stephen Curry</v>
      </c>
      <c r="AG927" s="4">
        <f>INDEX(PlayerInfo!B:B,MATCH($AE927,PlayerInfo!$A:$A,0))</f>
        <v>32216</v>
      </c>
      <c r="AH927" t="str">
        <f>INDEX(PlayerInfo!C:C,MATCH($AE927,PlayerInfo!$A:$A,0))</f>
        <v>Akron, OH</v>
      </c>
      <c r="AI927" t="str">
        <f>INDEX(PlayerInfo!D:D,MATCH($AE927,PlayerInfo!$A:$A,0))</f>
        <v>6'2</v>
      </c>
      <c r="AJ927">
        <f>INDEX(PlayerInfo!E:E,MATCH($AE927,PlayerInfo!$A:$A,0))</f>
        <v>185</v>
      </c>
      <c r="AK927" t="str">
        <f>INDEX(PlayerInfo!F:F,MATCH($AE927,PlayerInfo!$A:$A,0))</f>
        <v>Davidson</v>
      </c>
      <c r="AL927" t="str">
        <f>INDEX(PlayerInfo!G:G,MATCH($AE927,PlayerInfo!$A:$A,0))</f>
        <v>Rd 1, Pk 7 - GSW</v>
      </c>
    </row>
    <row r="928" spans="1:38" x14ac:dyDescent="0.25">
      <c r="A928" t="s">
        <v>84</v>
      </c>
      <c r="B928" t="s">
        <v>166</v>
      </c>
      <c r="C928" t="s">
        <v>212</v>
      </c>
      <c r="D928" t="s">
        <v>227</v>
      </c>
      <c r="E928" t="s">
        <v>245</v>
      </c>
      <c r="F928" t="s">
        <v>263</v>
      </c>
      <c r="G928" t="s">
        <v>281</v>
      </c>
      <c r="H928" t="s">
        <v>295</v>
      </c>
      <c r="I928" t="s">
        <v>299</v>
      </c>
      <c r="J928" t="s">
        <v>308</v>
      </c>
      <c r="K928" t="s">
        <v>317</v>
      </c>
      <c r="L928" t="s">
        <v>303</v>
      </c>
      <c r="M928" t="s">
        <v>263</v>
      </c>
      <c r="N928" t="s">
        <v>262</v>
      </c>
      <c r="O928" t="s">
        <v>351</v>
      </c>
      <c r="P928" t="s">
        <v>321</v>
      </c>
      <c r="Q928" t="s">
        <v>321</v>
      </c>
      <c r="R928" t="s">
        <v>265</v>
      </c>
      <c r="S928" t="s">
        <v>325</v>
      </c>
      <c r="T928" t="s">
        <v>265</v>
      </c>
      <c r="U928" t="s">
        <v>272</v>
      </c>
      <c r="V928" t="s">
        <v>263</v>
      </c>
      <c r="W928" t="s">
        <v>259</v>
      </c>
      <c r="X928" t="s">
        <v>265</v>
      </c>
      <c r="Y928" t="s">
        <v>263</v>
      </c>
      <c r="AA928" t="s">
        <v>265</v>
      </c>
      <c r="AB928" t="s">
        <v>325</v>
      </c>
      <c r="AC928" t="s">
        <v>264</v>
      </c>
      <c r="AD928" t="s">
        <v>399</v>
      </c>
      <c r="AE928" t="str">
        <f t="shared" si="28"/>
        <v>Jordan Poole</v>
      </c>
      <c r="AF928" t="str">
        <f t="shared" si="29"/>
        <v>Jordan Poole</v>
      </c>
      <c r="AG928" s="4">
        <f>INDEX(PlayerInfo!B:B,MATCH($AE928,PlayerInfo!$A:$A,0))</f>
        <v>36330</v>
      </c>
      <c r="AH928" t="str">
        <f>INDEX(PlayerInfo!C:C,MATCH($AE928,PlayerInfo!$A:$A,0))</f>
        <v>Milwaukee, WI</v>
      </c>
      <c r="AI928" t="str">
        <f>INDEX(PlayerInfo!D:D,MATCH($AE928,PlayerInfo!$A:$A,0))</f>
        <v>6'4</v>
      </c>
      <c r="AJ928">
        <f>INDEX(PlayerInfo!E:E,MATCH($AE928,PlayerInfo!$A:$A,0))</f>
        <v>194</v>
      </c>
      <c r="AK928" t="str">
        <f>INDEX(PlayerInfo!F:F,MATCH($AE928,PlayerInfo!$A:$A,0))</f>
        <v>Michigan</v>
      </c>
      <c r="AL928" t="str">
        <f>INDEX(PlayerInfo!G:G,MATCH($AE928,PlayerInfo!$A:$A,0))</f>
        <v>Rd 1, Pk 28 - GSW</v>
      </c>
    </row>
    <row r="929" spans="1:38" x14ac:dyDescent="0.25">
      <c r="A929" t="s">
        <v>84</v>
      </c>
      <c r="B929" t="s">
        <v>166</v>
      </c>
      <c r="C929" t="s">
        <v>212</v>
      </c>
      <c r="D929" t="s">
        <v>229</v>
      </c>
      <c r="E929" t="s">
        <v>247</v>
      </c>
      <c r="F929" t="s">
        <v>265</v>
      </c>
      <c r="G929" t="s">
        <v>283</v>
      </c>
      <c r="H929" t="s">
        <v>295</v>
      </c>
      <c r="I929" t="s">
        <v>299</v>
      </c>
      <c r="J929" t="s">
        <v>272</v>
      </c>
      <c r="K929" t="s">
        <v>334</v>
      </c>
      <c r="L929" t="s">
        <v>261</v>
      </c>
      <c r="M929" t="s">
        <v>270</v>
      </c>
      <c r="N929" t="s">
        <v>270</v>
      </c>
      <c r="O929" t="s">
        <v>353</v>
      </c>
      <c r="P929" t="s">
        <v>265</v>
      </c>
      <c r="Q929" t="s">
        <v>265</v>
      </c>
      <c r="R929" t="s">
        <v>264</v>
      </c>
      <c r="S929" t="s">
        <v>264</v>
      </c>
      <c r="T929" t="s">
        <v>265</v>
      </c>
      <c r="U929" t="s">
        <v>264</v>
      </c>
      <c r="V929" t="s">
        <v>265</v>
      </c>
      <c r="W929" t="s">
        <v>264</v>
      </c>
      <c r="X929" t="s">
        <v>264</v>
      </c>
      <c r="Y929" t="s">
        <v>265</v>
      </c>
      <c r="AA929" t="s">
        <v>264</v>
      </c>
      <c r="AB929" t="s">
        <v>261</v>
      </c>
      <c r="AC929" t="s">
        <v>265</v>
      </c>
      <c r="AE929" t="str">
        <f t="shared" si="28"/>
        <v>Gary Payton Ii</v>
      </c>
      <c r="AF929" t="str">
        <f t="shared" si="29"/>
        <v>Gary Payton II</v>
      </c>
      <c r="AG929" s="4">
        <f>INDEX(PlayerInfo!B:B,MATCH($AE929,PlayerInfo!$A:$A,0))</f>
        <v>33939</v>
      </c>
      <c r="AH929" t="str">
        <f>INDEX(PlayerInfo!C:C,MATCH($AE929,PlayerInfo!$A:$A,0))</f>
        <v>Seattle, WA</v>
      </c>
      <c r="AI929" t="str">
        <f>INDEX(PlayerInfo!D:D,MATCH($AE929,PlayerInfo!$A:$A,0))</f>
        <v>6'3</v>
      </c>
      <c r="AJ929">
        <f>INDEX(PlayerInfo!E:E,MATCH($AE929,PlayerInfo!$A:$A,0))</f>
        <v>195</v>
      </c>
      <c r="AK929" t="str">
        <f>INDEX(PlayerInfo!F:F,MATCH($AE929,PlayerInfo!$A:$A,0))</f>
        <v>Salt Lake CC/Oregon State</v>
      </c>
      <c r="AL929" t="str">
        <f>INDEX(PlayerInfo!G:G,MATCH($AE929,PlayerInfo!$A:$A,0))</f>
        <v>Undrafted</v>
      </c>
    </row>
    <row r="930" spans="1:38" x14ac:dyDescent="0.25">
      <c r="A930" t="s">
        <v>84</v>
      </c>
      <c r="B930" t="s">
        <v>166</v>
      </c>
      <c r="C930" t="s">
        <v>212</v>
      </c>
      <c r="D930" t="s">
        <v>231</v>
      </c>
      <c r="E930" t="s">
        <v>249</v>
      </c>
      <c r="F930" t="s">
        <v>267</v>
      </c>
      <c r="G930" t="s">
        <v>285</v>
      </c>
      <c r="H930" t="s">
        <v>296</v>
      </c>
      <c r="I930" t="s">
        <v>300</v>
      </c>
      <c r="J930" t="s">
        <v>327</v>
      </c>
      <c r="K930" t="s">
        <v>312</v>
      </c>
      <c r="L930" t="s">
        <v>259</v>
      </c>
      <c r="M930" t="s">
        <v>270</v>
      </c>
      <c r="N930" t="s">
        <v>270</v>
      </c>
      <c r="O930" t="s">
        <v>355</v>
      </c>
      <c r="P930" t="s">
        <v>265</v>
      </c>
      <c r="Q930" t="s">
        <v>265</v>
      </c>
      <c r="R930" t="s">
        <v>265</v>
      </c>
      <c r="S930" t="s">
        <v>265</v>
      </c>
      <c r="T930" t="s">
        <v>265</v>
      </c>
      <c r="U930" t="s">
        <v>270</v>
      </c>
      <c r="V930" t="s">
        <v>265</v>
      </c>
      <c r="W930" t="s">
        <v>265</v>
      </c>
      <c r="X930" t="s">
        <v>265</v>
      </c>
      <c r="Y930" t="s">
        <v>265</v>
      </c>
      <c r="AA930" t="s">
        <v>265</v>
      </c>
      <c r="AB930" t="s">
        <v>317</v>
      </c>
      <c r="AC930" t="s">
        <v>265</v>
      </c>
      <c r="AE930" t="str">
        <f t="shared" si="28"/>
        <v>Jonathan Kuminga</v>
      </c>
      <c r="AF930" t="str">
        <f t="shared" si="29"/>
        <v>Jonathan Kuminga</v>
      </c>
      <c r="AG930" s="4">
        <f>INDEX(PlayerInfo!B:B,MATCH($AE930,PlayerInfo!$A:$A,0))</f>
        <v>37535</v>
      </c>
      <c r="AH930" t="str">
        <f>INDEX(PlayerInfo!C:C,MATCH($AE930,PlayerInfo!$A:$A,0))</f>
        <v>Goma, DR Congo</v>
      </c>
      <c r="AI930" t="str">
        <f>INDEX(PlayerInfo!D:D,MATCH($AE930,PlayerInfo!$A:$A,0))</f>
        <v>6'7</v>
      </c>
      <c r="AJ930">
        <f>INDEX(PlayerInfo!E:E,MATCH($AE930,PlayerInfo!$A:$A,0))</f>
        <v>225</v>
      </c>
      <c r="AK930" t="str">
        <f>INDEX(PlayerInfo!F:F,MATCH($AE930,PlayerInfo!$A:$A,0))</f>
        <v>NBA G League</v>
      </c>
      <c r="AL930" t="str">
        <f>INDEX(PlayerInfo!G:G,MATCH($AE930,PlayerInfo!$A:$A,0))</f>
        <v>Rd 1, Pk 7 - GSW</v>
      </c>
    </row>
    <row r="931" spans="1:38" x14ac:dyDescent="0.25">
      <c r="A931" t="s">
        <v>84</v>
      </c>
      <c r="B931" t="s">
        <v>166</v>
      </c>
      <c r="C931" t="s">
        <v>212</v>
      </c>
      <c r="D931" t="s">
        <v>230</v>
      </c>
      <c r="E931" t="s">
        <v>248</v>
      </c>
      <c r="F931" t="s">
        <v>266</v>
      </c>
      <c r="G931" t="s">
        <v>284</v>
      </c>
      <c r="H931" t="s">
        <v>296</v>
      </c>
      <c r="I931" t="s">
        <v>300</v>
      </c>
      <c r="J931" t="s">
        <v>312</v>
      </c>
      <c r="K931" t="s">
        <v>338</v>
      </c>
      <c r="L931" t="s">
        <v>305</v>
      </c>
      <c r="M931" t="s">
        <v>261</v>
      </c>
      <c r="N931" t="s">
        <v>261</v>
      </c>
      <c r="O931" t="s">
        <v>354</v>
      </c>
      <c r="P931" t="s">
        <v>265</v>
      </c>
      <c r="Q931" t="s">
        <v>270</v>
      </c>
      <c r="R931" t="s">
        <v>259</v>
      </c>
      <c r="S931" t="s">
        <v>259</v>
      </c>
      <c r="T931" t="s">
        <v>265</v>
      </c>
      <c r="U931" t="s">
        <v>259</v>
      </c>
      <c r="V931" t="s">
        <v>259</v>
      </c>
      <c r="W931" t="s">
        <v>270</v>
      </c>
      <c r="X931" t="s">
        <v>265</v>
      </c>
      <c r="Y931" t="s">
        <v>265</v>
      </c>
      <c r="AA931" t="s">
        <v>265</v>
      </c>
      <c r="AB931" t="s">
        <v>372</v>
      </c>
      <c r="AC931" t="s">
        <v>265</v>
      </c>
      <c r="AE931" t="str">
        <f t="shared" si="28"/>
        <v>Nemanja Bjelica</v>
      </c>
      <c r="AF931" t="str">
        <f t="shared" si="29"/>
        <v>Nemanja Bjelica</v>
      </c>
      <c r="AG931" s="4">
        <f>INDEX(PlayerInfo!B:B,MATCH($AE931,PlayerInfo!$A:$A,0))</f>
        <v>32272</v>
      </c>
      <c r="AH931" t="str">
        <f>INDEX(PlayerInfo!C:C,MATCH($AE931,PlayerInfo!$A:$A,0))</f>
        <v>Belgrade, Serbia</v>
      </c>
      <c r="AI931" t="str">
        <f>INDEX(PlayerInfo!D:D,MATCH($AE931,PlayerInfo!$A:$A,0))</f>
        <v>6'9</v>
      </c>
      <c r="AJ931">
        <f>INDEX(PlayerInfo!E:E,MATCH($AE931,PlayerInfo!$A:$A,0))</f>
        <v>234</v>
      </c>
      <c r="AK931" t="str">
        <f>INDEX(PlayerInfo!F:F,MATCH($AE931,PlayerInfo!$A:$A,0))</f>
        <v>-</v>
      </c>
      <c r="AL931" t="str">
        <f>INDEX(PlayerInfo!G:G,MATCH($AE931,PlayerInfo!$A:$A,0))</f>
        <v>Rd 2, Pk 35 - WAS</v>
      </c>
    </row>
    <row r="932" spans="1:38" x14ac:dyDescent="0.25">
      <c r="A932" t="s">
        <v>84</v>
      </c>
      <c r="B932" t="s">
        <v>166</v>
      </c>
      <c r="C932" t="s">
        <v>212</v>
      </c>
      <c r="D932" t="s">
        <v>236</v>
      </c>
      <c r="E932" t="s">
        <v>254</v>
      </c>
      <c r="F932" t="s">
        <v>272</v>
      </c>
      <c r="G932" t="s">
        <v>290</v>
      </c>
      <c r="H932" t="s">
        <v>297</v>
      </c>
      <c r="I932" t="s">
        <v>301</v>
      </c>
      <c r="J932" t="s">
        <v>305</v>
      </c>
      <c r="K932" t="s">
        <v>314</v>
      </c>
      <c r="L932" t="s">
        <v>270</v>
      </c>
      <c r="M932" t="s">
        <v>265</v>
      </c>
      <c r="N932" t="s">
        <v>259</v>
      </c>
      <c r="O932" t="s">
        <v>360</v>
      </c>
      <c r="P932" t="s">
        <v>270</v>
      </c>
      <c r="Q932" t="s">
        <v>270</v>
      </c>
      <c r="R932" t="s">
        <v>265</v>
      </c>
      <c r="S932" t="s">
        <v>259</v>
      </c>
      <c r="T932" t="s">
        <v>264</v>
      </c>
      <c r="U932" t="s">
        <v>263</v>
      </c>
      <c r="V932" t="s">
        <v>261</v>
      </c>
      <c r="W932" t="s">
        <v>265</v>
      </c>
      <c r="X932" t="s">
        <v>265</v>
      </c>
      <c r="Y932" t="s">
        <v>265</v>
      </c>
      <c r="AA932" t="s">
        <v>265</v>
      </c>
      <c r="AB932" t="s">
        <v>263</v>
      </c>
      <c r="AC932" t="s">
        <v>265</v>
      </c>
      <c r="AE932" t="str">
        <f t="shared" si="28"/>
        <v>Andre Iguodala</v>
      </c>
      <c r="AF932" t="str">
        <f t="shared" si="29"/>
        <v>Andre Iguodala</v>
      </c>
      <c r="AG932" s="4">
        <f>INDEX(PlayerInfo!B:B,MATCH($AE932,PlayerInfo!$A:$A,0))</f>
        <v>30709</v>
      </c>
      <c r="AH932" t="str">
        <f>INDEX(PlayerInfo!C:C,MATCH($AE932,PlayerInfo!$A:$A,0))</f>
        <v>Springfield, IL</v>
      </c>
      <c r="AI932" t="str">
        <f>INDEX(PlayerInfo!D:D,MATCH($AE932,PlayerInfo!$A:$A,0))</f>
        <v>6'6</v>
      </c>
      <c r="AJ932">
        <f>INDEX(PlayerInfo!E:E,MATCH($AE932,PlayerInfo!$A:$A,0))</f>
        <v>215</v>
      </c>
      <c r="AK932" t="str">
        <f>INDEX(PlayerInfo!F:F,MATCH($AE932,PlayerInfo!$A:$A,0))</f>
        <v>Arizona</v>
      </c>
      <c r="AL932" t="str">
        <f>INDEX(PlayerInfo!G:G,MATCH($AE932,PlayerInfo!$A:$A,0))</f>
        <v>Rd 1, Pk 9 - PHI</v>
      </c>
    </row>
    <row r="933" spans="1:38" x14ac:dyDescent="0.25">
      <c r="A933" t="s">
        <v>84</v>
      </c>
      <c r="B933" t="s">
        <v>166</v>
      </c>
      <c r="C933" t="s">
        <v>212</v>
      </c>
      <c r="D933" t="s">
        <v>228</v>
      </c>
      <c r="E933" t="s">
        <v>246</v>
      </c>
      <c r="F933" t="s">
        <v>264</v>
      </c>
      <c r="G933" t="s">
        <v>282</v>
      </c>
      <c r="H933" t="s">
        <v>297</v>
      </c>
      <c r="I933" t="s">
        <v>301</v>
      </c>
      <c r="J933" t="s">
        <v>307</v>
      </c>
      <c r="K933" t="s">
        <v>310</v>
      </c>
      <c r="L933" t="s">
        <v>317</v>
      </c>
      <c r="M933" t="s">
        <v>263</v>
      </c>
      <c r="N933" t="s">
        <v>317</v>
      </c>
      <c r="O933" t="s">
        <v>352</v>
      </c>
      <c r="P933" t="s">
        <v>265</v>
      </c>
      <c r="Q933" t="s">
        <v>265</v>
      </c>
      <c r="R933" t="s">
        <v>264</v>
      </c>
      <c r="S933" t="s">
        <v>259</v>
      </c>
      <c r="T933" t="s">
        <v>265</v>
      </c>
      <c r="U933" t="s">
        <v>263</v>
      </c>
      <c r="V933" t="s">
        <v>265</v>
      </c>
      <c r="W933" t="s">
        <v>259</v>
      </c>
      <c r="X933" t="s">
        <v>265</v>
      </c>
      <c r="Y933" t="s">
        <v>265</v>
      </c>
      <c r="AA933" t="s">
        <v>265</v>
      </c>
      <c r="AB933" t="s">
        <v>369</v>
      </c>
      <c r="AC933" t="s">
        <v>265</v>
      </c>
      <c r="AE933" t="str">
        <f t="shared" si="28"/>
        <v>Damion Lee</v>
      </c>
      <c r="AF933" t="str">
        <f t="shared" si="29"/>
        <v>Damion Lee</v>
      </c>
      <c r="AG933" s="4">
        <f>INDEX(PlayerInfo!B:B,MATCH($AE933,PlayerInfo!$A:$A,0))</f>
        <v>33898</v>
      </c>
      <c r="AH933" t="str">
        <f>INDEX(PlayerInfo!C:C,MATCH($AE933,PlayerInfo!$A:$A,0))</f>
        <v>Baltimore, MD</v>
      </c>
      <c r="AI933" t="str">
        <f>INDEX(PlayerInfo!D:D,MATCH($AE933,PlayerInfo!$A:$A,0))</f>
        <v>6'5</v>
      </c>
      <c r="AJ933">
        <f>INDEX(PlayerInfo!E:E,MATCH($AE933,PlayerInfo!$A:$A,0))</f>
        <v>210</v>
      </c>
      <c r="AK933" t="str">
        <f>INDEX(PlayerInfo!F:F,MATCH($AE933,PlayerInfo!$A:$A,0))</f>
        <v>Drexel/Louisville</v>
      </c>
      <c r="AL933" t="str">
        <f>INDEX(PlayerInfo!G:G,MATCH($AE933,PlayerInfo!$A:$A,0))</f>
        <v>Undrafted</v>
      </c>
    </row>
    <row r="934" spans="1:38" x14ac:dyDescent="0.25">
      <c r="A934" t="s">
        <v>84</v>
      </c>
      <c r="B934" t="s">
        <v>166</v>
      </c>
      <c r="C934" t="s">
        <v>212</v>
      </c>
      <c r="D934" t="s">
        <v>232</v>
      </c>
      <c r="E934" t="s">
        <v>250</v>
      </c>
      <c r="F934" t="s">
        <v>268</v>
      </c>
      <c r="G934" t="s">
        <v>286</v>
      </c>
      <c r="H934" t="s">
        <v>296</v>
      </c>
      <c r="I934" t="s">
        <v>300</v>
      </c>
      <c r="J934" t="s">
        <v>321</v>
      </c>
      <c r="K934" t="s">
        <v>272</v>
      </c>
      <c r="L934" t="s">
        <v>270</v>
      </c>
      <c r="M934" t="s">
        <v>264</v>
      </c>
      <c r="N934" t="s">
        <v>259</v>
      </c>
      <c r="O934" t="s">
        <v>356</v>
      </c>
      <c r="P934" t="s">
        <v>265</v>
      </c>
      <c r="Q934" t="s">
        <v>265</v>
      </c>
      <c r="R934" t="s">
        <v>265</v>
      </c>
      <c r="S934" t="s">
        <v>265</v>
      </c>
      <c r="T934" t="s">
        <v>264</v>
      </c>
      <c r="U934" t="s">
        <v>265</v>
      </c>
      <c r="V934" t="s">
        <v>270</v>
      </c>
      <c r="W934" t="s">
        <v>265</v>
      </c>
      <c r="X934" t="s">
        <v>265</v>
      </c>
      <c r="Y934" t="s">
        <v>265</v>
      </c>
      <c r="AA934" t="s">
        <v>265</v>
      </c>
      <c r="AB934" t="s">
        <v>376</v>
      </c>
      <c r="AC934" t="s">
        <v>265</v>
      </c>
      <c r="AE934" t="str">
        <f t="shared" si="28"/>
        <v>Juan Toscano-Anderson</v>
      </c>
      <c r="AF934" t="str">
        <f t="shared" si="29"/>
        <v>Juan Toscano-Anderson</v>
      </c>
      <c r="AG934" s="4">
        <f>INDEX(PlayerInfo!B:B,MATCH($AE934,PlayerInfo!$A:$A,0))</f>
        <v>34069</v>
      </c>
      <c r="AH934" t="str">
        <f>INDEX(PlayerInfo!C:C,MATCH($AE934,PlayerInfo!$A:$A,0))</f>
        <v>Oakland, CA</v>
      </c>
      <c r="AI934" t="str">
        <f>INDEX(PlayerInfo!D:D,MATCH($AE934,PlayerInfo!$A:$A,0))</f>
        <v>6'6</v>
      </c>
      <c r="AJ934">
        <f>INDEX(PlayerInfo!E:E,MATCH($AE934,PlayerInfo!$A:$A,0))</f>
        <v>209</v>
      </c>
      <c r="AK934" t="str">
        <f>INDEX(PlayerInfo!F:F,MATCH($AE934,PlayerInfo!$A:$A,0))</f>
        <v>Marquette</v>
      </c>
      <c r="AL934" t="str">
        <f>INDEX(PlayerInfo!G:G,MATCH($AE934,PlayerInfo!$A:$A,0))</f>
        <v>Undrafted</v>
      </c>
    </row>
    <row r="935" spans="1:38" x14ac:dyDescent="0.25">
      <c r="A935" t="s">
        <v>84</v>
      </c>
      <c r="B935" t="s">
        <v>166</v>
      </c>
      <c r="C935" t="s">
        <v>212</v>
      </c>
      <c r="D935" t="s">
        <v>223</v>
      </c>
      <c r="E935" t="s">
        <v>241</v>
      </c>
      <c r="F935" t="s">
        <v>259</v>
      </c>
      <c r="G935" t="s">
        <v>277</v>
      </c>
      <c r="H935" t="s">
        <v>295</v>
      </c>
      <c r="I935" t="s">
        <v>299</v>
      </c>
      <c r="J935" t="s">
        <v>265</v>
      </c>
      <c r="K935" t="s">
        <v>265</v>
      </c>
      <c r="L935" t="s">
        <v>265</v>
      </c>
      <c r="M935" t="s">
        <v>265</v>
      </c>
      <c r="N935" t="s">
        <v>265</v>
      </c>
      <c r="O935" t="s">
        <v>347</v>
      </c>
      <c r="P935" t="s">
        <v>265</v>
      </c>
      <c r="Q935" t="s">
        <v>265</v>
      </c>
      <c r="R935" t="s">
        <v>265</v>
      </c>
      <c r="S935" t="s">
        <v>265</v>
      </c>
      <c r="T935" t="s">
        <v>265</v>
      </c>
      <c r="U935" t="s">
        <v>265</v>
      </c>
      <c r="V935" t="s">
        <v>265</v>
      </c>
      <c r="W935" t="s">
        <v>265</v>
      </c>
      <c r="X935" t="s">
        <v>265</v>
      </c>
      <c r="Y935" t="s">
        <v>265</v>
      </c>
      <c r="AA935" t="s">
        <v>265</v>
      </c>
      <c r="AB935" t="s">
        <v>265</v>
      </c>
      <c r="AC935" t="s">
        <v>265</v>
      </c>
      <c r="AE935" t="str">
        <f t="shared" si="28"/>
        <v>Moses Moody</v>
      </c>
      <c r="AF935" t="str">
        <f t="shared" si="29"/>
        <v>Moses Moody</v>
      </c>
      <c r="AG935" s="4">
        <f>INDEX(PlayerInfo!B:B,MATCH($AE935,PlayerInfo!$A:$A,0))</f>
        <v>37407</v>
      </c>
      <c r="AH935" t="str">
        <f>INDEX(PlayerInfo!C:C,MATCH($AE935,PlayerInfo!$A:$A,0))</f>
        <v>Little Rock, AK</v>
      </c>
      <c r="AI935" t="str">
        <f>INDEX(PlayerInfo!D:D,MATCH($AE935,PlayerInfo!$A:$A,0))</f>
        <v>6'5</v>
      </c>
      <c r="AJ935">
        <f>INDEX(PlayerInfo!E:E,MATCH($AE935,PlayerInfo!$A:$A,0))</f>
        <v>211</v>
      </c>
      <c r="AK935" t="str">
        <f>INDEX(PlayerInfo!F:F,MATCH($AE935,PlayerInfo!$A:$A,0))</f>
        <v>Arkansas</v>
      </c>
      <c r="AL935" t="str">
        <f>INDEX(PlayerInfo!G:G,MATCH($AE935,PlayerInfo!$A:$A,0))</f>
        <v>Rd 1, Pk 14 - GSW</v>
      </c>
    </row>
    <row r="936" spans="1:38" x14ac:dyDescent="0.25">
      <c r="A936" t="s">
        <v>84</v>
      </c>
      <c r="B936" t="s">
        <v>166</v>
      </c>
      <c r="C936" t="s">
        <v>212</v>
      </c>
      <c r="D936" t="s">
        <v>237</v>
      </c>
      <c r="E936" t="s">
        <v>255</v>
      </c>
      <c r="F936" t="s">
        <v>273</v>
      </c>
      <c r="G936" t="s">
        <v>291</v>
      </c>
      <c r="H936" t="s">
        <v>296</v>
      </c>
      <c r="I936" t="s">
        <v>300</v>
      </c>
      <c r="J936" t="s">
        <v>265</v>
      </c>
      <c r="K936" t="s">
        <v>265</v>
      </c>
      <c r="L936" t="s">
        <v>265</v>
      </c>
      <c r="M936" t="s">
        <v>265</v>
      </c>
      <c r="N936" t="s">
        <v>265</v>
      </c>
      <c r="O936" t="s">
        <v>361</v>
      </c>
      <c r="P936" t="s">
        <v>265</v>
      </c>
      <c r="Q936" t="s">
        <v>265</v>
      </c>
      <c r="R936" t="s">
        <v>265</v>
      </c>
      <c r="S936" t="s">
        <v>265</v>
      </c>
      <c r="T936" t="s">
        <v>265</v>
      </c>
      <c r="U936" t="s">
        <v>265</v>
      </c>
      <c r="V936" t="s">
        <v>265</v>
      </c>
      <c r="W936" t="s">
        <v>265</v>
      </c>
      <c r="X936" t="s">
        <v>265</v>
      </c>
      <c r="Y936" t="s">
        <v>265</v>
      </c>
      <c r="AA936" t="s">
        <v>265</v>
      </c>
      <c r="AB936" t="s">
        <v>265</v>
      </c>
      <c r="AC936" t="s">
        <v>265</v>
      </c>
      <c r="AE936" t="str">
        <f t="shared" si="28"/>
        <v>Otto Porter Jr</v>
      </c>
      <c r="AF936" t="str">
        <f t="shared" si="29"/>
        <v>Otto Porter Jr</v>
      </c>
      <c r="AG936" s="4">
        <f>INDEX(PlayerInfo!B:B,MATCH($AE936,PlayerInfo!$A:$A,0))</f>
        <v>34123</v>
      </c>
      <c r="AH936" t="str">
        <f>INDEX(PlayerInfo!C:C,MATCH($AE936,PlayerInfo!$A:$A,0))</f>
        <v>St. Louis, MO</v>
      </c>
      <c r="AI936" t="str">
        <f>INDEX(PlayerInfo!D:D,MATCH($AE936,PlayerInfo!$A:$A,0))</f>
        <v>6'8</v>
      </c>
      <c r="AJ936">
        <f>INDEX(PlayerInfo!E:E,MATCH($AE936,PlayerInfo!$A:$A,0))</f>
        <v>200</v>
      </c>
      <c r="AK936" t="str">
        <f>INDEX(PlayerInfo!F:F,MATCH($AE936,PlayerInfo!$A:$A,0))</f>
        <v>Georgetown</v>
      </c>
      <c r="AL936" t="str">
        <f>INDEX(PlayerInfo!G:G,MATCH($AE936,PlayerInfo!$A:$A,0))</f>
        <v>Rd 1, Pk 3 - WAS</v>
      </c>
    </row>
    <row r="937" spans="1:38" x14ac:dyDescent="0.25">
      <c r="A937" t="s">
        <v>84</v>
      </c>
      <c r="B937" t="s">
        <v>166</v>
      </c>
      <c r="C937" t="s">
        <v>212</v>
      </c>
      <c r="D937" t="s">
        <v>234</v>
      </c>
      <c r="E937" t="s">
        <v>252</v>
      </c>
      <c r="F937" t="s">
        <v>270</v>
      </c>
      <c r="G937" t="s">
        <v>288</v>
      </c>
      <c r="H937" t="s">
        <v>295</v>
      </c>
      <c r="I937" t="s">
        <v>299</v>
      </c>
      <c r="J937" t="s">
        <v>265</v>
      </c>
      <c r="K937" t="s">
        <v>265</v>
      </c>
      <c r="L937" t="s">
        <v>265</v>
      </c>
      <c r="M937" t="s">
        <v>265</v>
      </c>
      <c r="N937" t="s">
        <v>265</v>
      </c>
      <c r="O937" t="s">
        <v>358</v>
      </c>
      <c r="P937" t="s">
        <v>265</v>
      </c>
      <c r="Q937" t="s">
        <v>265</v>
      </c>
      <c r="R937" t="s">
        <v>265</v>
      </c>
      <c r="S937" t="s">
        <v>265</v>
      </c>
      <c r="T937" t="s">
        <v>265</v>
      </c>
      <c r="U937" t="s">
        <v>265</v>
      </c>
      <c r="V937" t="s">
        <v>265</v>
      </c>
      <c r="W937" t="s">
        <v>265</v>
      </c>
      <c r="X937" t="s">
        <v>265</v>
      </c>
      <c r="Y937" t="s">
        <v>265</v>
      </c>
      <c r="AA937" t="s">
        <v>265</v>
      </c>
      <c r="AB937" t="s">
        <v>265</v>
      </c>
      <c r="AC937" t="s">
        <v>265</v>
      </c>
      <c r="AE937" t="str">
        <f t="shared" si="28"/>
        <v>Chris Chiozza</v>
      </c>
      <c r="AF937" t="str">
        <f t="shared" si="29"/>
        <v>Chris Chiozza</v>
      </c>
      <c r="AG937" s="4">
        <f>INDEX(PlayerInfo!B:B,MATCH($AE937,PlayerInfo!$A:$A,0))</f>
        <v>35024</v>
      </c>
      <c r="AH937" t="str">
        <f>INDEX(PlayerInfo!C:C,MATCH($AE937,PlayerInfo!$A:$A,0))</f>
        <v>Memphis, TN</v>
      </c>
      <c r="AI937" t="str">
        <f>INDEX(PlayerInfo!D:D,MATCH($AE937,PlayerInfo!$A:$A,0))</f>
        <v>5'11</v>
      </c>
      <c r="AJ937">
        <f>INDEX(PlayerInfo!E:E,MATCH($AE937,PlayerInfo!$A:$A,0))</f>
        <v>175</v>
      </c>
      <c r="AK937" t="str">
        <f>INDEX(PlayerInfo!F:F,MATCH($AE937,PlayerInfo!$A:$A,0))</f>
        <v>Florida</v>
      </c>
      <c r="AL937" t="str">
        <f>INDEX(PlayerInfo!G:G,MATCH($AE937,PlayerInfo!$A:$A,0))</f>
        <v>Undrafted</v>
      </c>
    </row>
    <row r="938" spans="1:38" x14ac:dyDescent="0.25">
      <c r="A938" t="s">
        <v>84</v>
      </c>
      <c r="B938" t="s">
        <v>166</v>
      </c>
      <c r="C938" t="s">
        <v>212</v>
      </c>
      <c r="D938" t="s">
        <v>240</v>
      </c>
      <c r="E938" t="s">
        <v>258</v>
      </c>
      <c r="F938" t="s">
        <v>259</v>
      </c>
      <c r="G938" t="s">
        <v>294</v>
      </c>
      <c r="H938" t="s">
        <v>295</v>
      </c>
      <c r="I938" t="s">
        <v>299</v>
      </c>
      <c r="J938" t="s">
        <v>265</v>
      </c>
      <c r="K938" t="s">
        <v>265</v>
      </c>
      <c r="L938" t="s">
        <v>265</v>
      </c>
      <c r="M938" t="s">
        <v>265</v>
      </c>
      <c r="N938" t="s">
        <v>265</v>
      </c>
      <c r="O938" t="s">
        <v>364</v>
      </c>
      <c r="P938" t="s">
        <v>265</v>
      </c>
      <c r="Q938" t="s">
        <v>265</v>
      </c>
      <c r="R938" t="s">
        <v>265</v>
      </c>
      <c r="S938" t="s">
        <v>265</v>
      </c>
      <c r="T938" t="s">
        <v>265</v>
      </c>
      <c r="U938" t="s">
        <v>265</v>
      </c>
      <c r="V938" t="s">
        <v>265</v>
      </c>
      <c r="W938" t="s">
        <v>265</v>
      </c>
      <c r="X938" t="s">
        <v>265</v>
      </c>
      <c r="Y938" t="s">
        <v>265</v>
      </c>
      <c r="AA938" t="s">
        <v>265</v>
      </c>
      <c r="AB938" t="s">
        <v>265</v>
      </c>
      <c r="AC938" t="s">
        <v>265</v>
      </c>
      <c r="AE938" t="str">
        <f t="shared" si="28"/>
        <v>Jeff Dowtin</v>
      </c>
      <c r="AF938" t="str">
        <f t="shared" si="29"/>
        <v>Jeff Dowtin</v>
      </c>
      <c r="AG938" s="4">
        <f>INDEX(PlayerInfo!B:B,MATCH($AE938,PlayerInfo!$A:$A,0))</f>
        <v>35560</v>
      </c>
      <c r="AH938" t="str">
        <f>INDEX(PlayerInfo!C:C,MATCH($AE938,PlayerInfo!$A:$A,0))</f>
        <v>Marlboro, MD</v>
      </c>
      <c r="AI938" t="str">
        <f>INDEX(PlayerInfo!D:D,MATCH($AE938,PlayerInfo!$A:$A,0))</f>
        <v>6'3</v>
      </c>
      <c r="AJ938">
        <f>INDEX(PlayerInfo!E:E,MATCH($AE938,PlayerInfo!$A:$A,0))</f>
        <v>177</v>
      </c>
      <c r="AK938" t="str">
        <f>INDEX(PlayerInfo!F:F,MATCH($AE938,PlayerInfo!$A:$A,0))</f>
        <v>Rhode Island</v>
      </c>
      <c r="AL938" t="str">
        <f>INDEX(PlayerInfo!G:G,MATCH($AE938,PlayerInfo!$A:$A,0))</f>
        <v>Undrafted</v>
      </c>
    </row>
    <row r="939" spans="1:38" x14ac:dyDescent="0.25">
      <c r="A939" t="s">
        <v>84</v>
      </c>
      <c r="B939" t="s">
        <v>166</v>
      </c>
      <c r="C939" t="s">
        <v>212</v>
      </c>
      <c r="D939" t="s">
        <v>226</v>
      </c>
      <c r="E939" t="s">
        <v>244</v>
      </c>
      <c r="F939" t="s">
        <v>262</v>
      </c>
      <c r="G939" t="s">
        <v>280</v>
      </c>
      <c r="H939" t="s">
        <v>295</v>
      </c>
      <c r="I939" t="s">
        <v>299</v>
      </c>
      <c r="J939" t="s">
        <v>265</v>
      </c>
      <c r="K939" t="s">
        <v>265</v>
      </c>
      <c r="L939" t="s">
        <v>265</v>
      </c>
      <c r="M939" t="s">
        <v>265</v>
      </c>
      <c r="N939" t="s">
        <v>265</v>
      </c>
      <c r="O939" t="s">
        <v>350</v>
      </c>
      <c r="P939" t="s">
        <v>265</v>
      </c>
      <c r="Q939" t="s">
        <v>265</v>
      </c>
      <c r="R939" t="s">
        <v>265</v>
      </c>
      <c r="S939" t="s">
        <v>265</v>
      </c>
      <c r="T939" t="s">
        <v>265</v>
      </c>
      <c r="U939" t="s">
        <v>265</v>
      </c>
      <c r="V939" t="s">
        <v>265</v>
      </c>
      <c r="W939" t="s">
        <v>265</v>
      </c>
      <c r="X939" t="s">
        <v>265</v>
      </c>
      <c r="Y939" t="s">
        <v>265</v>
      </c>
      <c r="AA939" t="s">
        <v>265</v>
      </c>
      <c r="AB939" t="s">
        <v>265</v>
      </c>
      <c r="AC939" t="s">
        <v>265</v>
      </c>
      <c r="AE939" t="str">
        <f t="shared" si="28"/>
        <v>Klay Thompson</v>
      </c>
      <c r="AF939" t="str">
        <f t="shared" si="29"/>
        <v>Klay Thompson</v>
      </c>
      <c r="AG939" s="4">
        <f>INDEX(PlayerInfo!B:B,MATCH($AE939,PlayerInfo!$A:$A,0))</f>
        <v>32912</v>
      </c>
      <c r="AH939" t="str">
        <f>INDEX(PlayerInfo!C:C,MATCH($AE939,PlayerInfo!$A:$A,0))</f>
        <v>Los Angeles, CA</v>
      </c>
      <c r="AI939" t="str">
        <f>INDEX(PlayerInfo!D:D,MATCH($AE939,PlayerInfo!$A:$A,0))</f>
        <v>6'6</v>
      </c>
      <c r="AJ939">
        <f>INDEX(PlayerInfo!E:E,MATCH($AE939,PlayerInfo!$A:$A,0))</f>
        <v>220</v>
      </c>
      <c r="AK939" t="str">
        <f>INDEX(PlayerInfo!F:F,MATCH($AE939,PlayerInfo!$A:$A,0))</f>
        <v>Washington State</v>
      </c>
      <c r="AL939" t="str">
        <f>INDEX(PlayerInfo!G:G,MATCH($AE939,PlayerInfo!$A:$A,0))</f>
        <v>Rd 1, Pk 11 - GSW</v>
      </c>
    </row>
    <row r="940" spans="1:38" x14ac:dyDescent="0.25">
      <c r="A940" t="s">
        <v>84</v>
      </c>
      <c r="B940" t="s">
        <v>166</v>
      </c>
      <c r="C940" t="s">
        <v>212</v>
      </c>
      <c r="D940" t="s">
        <v>239</v>
      </c>
      <c r="E940" t="s">
        <v>257</v>
      </c>
      <c r="F940" t="s">
        <v>275</v>
      </c>
      <c r="G940" t="s">
        <v>293</v>
      </c>
      <c r="H940" t="s">
        <v>298</v>
      </c>
      <c r="I940" t="s">
        <v>302</v>
      </c>
      <c r="J940" t="s">
        <v>265</v>
      </c>
      <c r="K940" t="s">
        <v>265</v>
      </c>
      <c r="L940" t="s">
        <v>265</v>
      </c>
      <c r="M940" t="s">
        <v>265</v>
      </c>
      <c r="N940" t="s">
        <v>265</v>
      </c>
      <c r="O940" t="s">
        <v>363</v>
      </c>
      <c r="P940" t="s">
        <v>265</v>
      </c>
      <c r="Q940" t="s">
        <v>265</v>
      </c>
      <c r="R940" t="s">
        <v>265</v>
      </c>
      <c r="S940" t="s">
        <v>265</v>
      </c>
      <c r="T940" t="s">
        <v>265</v>
      </c>
      <c r="U940" t="s">
        <v>265</v>
      </c>
      <c r="V940" t="s">
        <v>265</v>
      </c>
      <c r="W940" t="s">
        <v>265</v>
      </c>
      <c r="X940" t="s">
        <v>265</v>
      </c>
      <c r="Y940" t="s">
        <v>265</v>
      </c>
      <c r="AA940" t="s">
        <v>265</v>
      </c>
      <c r="AB940" t="s">
        <v>265</v>
      </c>
      <c r="AC940" t="s">
        <v>265</v>
      </c>
      <c r="AE940" t="str">
        <f t="shared" si="28"/>
        <v>James Wiseman</v>
      </c>
      <c r="AF940" t="str">
        <f t="shared" si="29"/>
        <v>James Wiseman</v>
      </c>
      <c r="AG940" s="4">
        <f>INDEX(PlayerInfo!B:B,MATCH($AE940,PlayerInfo!$A:$A,0))</f>
        <v>36981</v>
      </c>
      <c r="AH940" t="str">
        <f>INDEX(PlayerInfo!C:C,MATCH($AE940,PlayerInfo!$A:$A,0))</f>
        <v>Nashville, TN</v>
      </c>
      <c r="AI940" t="str">
        <f>INDEX(PlayerInfo!D:D,MATCH($AE940,PlayerInfo!$A:$A,0))</f>
        <v>7'0</v>
      </c>
      <c r="AJ940">
        <f>INDEX(PlayerInfo!E:E,MATCH($AE940,PlayerInfo!$A:$A,0))</f>
        <v>240</v>
      </c>
      <c r="AK940" t="str">
        <f>INDEX(PlayerInfo!F:F,MATCH($AE940,PlayerInfo!$A:$A,0))</f>
        <v>Memphis</v>
      </c>
      <c r="AL940" t="str">
        <f>INDEX(PlayerInfo!G:G,MATCH($AE940,PlayerInfo!$A:$A,0))</f>
        <v>Rd 1, Pk 2 - GSW</v>
      </c>
    </row>
    <row r="941" spans="1:38" x14ac:dyDescent="0.25">
      <c r="A941" t="s">
        <v>85</v>
      </c>
      <c r="B941" t="s">
        <v>167</v>
      </c>
      <c r="C941" t="s">
        <v>216</v>
      </c>
      <c r="D941" t="s">
        <v>238</v>
      </c>
      <c r="E941" t="s">
        <v>256</v>
      </c>
      <c r="F941" t="s">
        <v>274</v>
      </c>
      <c r="G941" t="s">
        <v>292</v>
      </c>
      <c r="H941" t="s">
        <v>296</v>
      </c>
      <c r="I941" t="s">
        <v>300</v>
      </c>
      <c r="J941" t="s">
        <v>308</v>
      </c>
      <c r="K941" t="s">
        <v>325</v>
      </c>
      <c r="L941" t="s">
        <v>269</v>
      </c>
      <c r="M941" t="s">
        <v>317</v>
      </c>
      <c r="N941" t="s">
        <v>269</v>
      </c>
      <c r="O941" t="s">
        <v>362</v>
      </c>
      <c r="P941" t="s">
        <v>264</v>
      </c>
      <c r="Q941" t="s">
        <v>264</v>
      </c>
      <c r="R941" t="s">
        <v>265</v>
      </c>
      <c r="S941" t="s">
        <v>263</v>
      </c>
      <c r="T941" t="s">
        <v>270</v>
      </c>
      <c r="U941" t="s">
        <v>263</v>
      </c>
      <c r="V941" t="s">
        <v>264</v>
      </c>
      <c r="W941" t="s">
        <v>259</v>
      </c>
      <c r="X941" t="s">
        <v>264</v>
      </c>
      <c r="Y941" t="s">
        <v>270</v>
      </c>
      <c r="AA941" t="s">
        <v>263</v>
      </c>
      <c r="AB941" t="s">
        <v>368</v>
      </c>
      <c r="AC941" t="s">
        <v>264</v>
      </c>
      <c r="AD941" t="s">
        <v>396</v>
      </c>
      <c r="AE941" t="str">
        <f t="shared" si="28"/>
        <v>Andrew Wiggins</v>
      </c>
      <c r="AF941" t="str">
        <f t="shared" si="29"/>
        <v>Andrew Wiggins</v>
      </c>
      <c r="AG941" s="4">
        <f>INDEX(PlayerInfo!B:B,MATCH($AE941,PlayerInfo!$A:$A,0))</f>
        <v>34753</v>
      </c>
      <c r="AH941" t="str">
        <f>INDEX(PlayerInfo!C:C,MATCH($AE941,PlayerInfo!$A:$A,0))</f>
        <v>Toronto, ON</v>
      </c>
      <c r="AI941" t="str">
        <f>INDEX(PlayerInfo!D:D,MATCH($AE941,PlayerInfo!$A:$A,0))</f>
        <v>6'7</v>
      </c>
      <c r="AJ941">
        <f>INDEX(PlayerInfo!E:E,MATCH($AE941,PlayerInfo!$A:$A,0))</f>
        <v>197</v>
      </c>
      <c r="AK941" t="str">
        <f>INDEX(PlayerInfo!F:F,MATCH($AE941,PlayerInfo!$A:$A,0))</f>
        <v>Kansas</v>
      </c>
      <c r="AL941" t="str">
        <f>INDEX(PlayerInfo!G:G,MATCH($AE941,PlayerInfo!$A:$A,0))</f>
        <v>Rd 1, Pk 1 - CLE</v>
      </c>
    </row>
    <row r="942" spans="1:38" x14ac:dyDescent="0.25">
      <c r="A942" t="s">
        <v>85</v>
      </c>
      <c r="B942" t="s">
        <v>167</v>
      </c>
      <c r="C942" t="s">
        <v>216</v>
      </c>
      <c r="D942" t="s">
        <v>224</v>
      </c>
      <c r="E942" t="s">
        <v>242</v>
      </c>
      <c r="F942" t="s">
        <v>260</v>
      </c>
      <c r="G942" t="s">
        <v>278</v>
      </c>
      <c r="H942" t="s">
        <v>296</v>
      </c>
      <c r="I942" t="s">
        <v>300</v>
      </c>
      <c r="J942" t="s">
        <v>309</v>
      </c>
      <c r="K942" t="s">
        <v>264</v>
      </c>
      <c r="L942" t="s">
        <v>269</v>
      </c>
      <c r="M942" t="s">
        <v>317</v>
      </c>
      <c r="N942" t="s">
        <v>327</v>
      </c>
      <c r="O942" t="s">
        <v>348</v>
      </c>
      <c r="P942" t="s">
        <v>264</v>
      </c>
      <c r="Q942" t="s">
        <v>270</v>
      </c>
      <c r="R942" t="s">
        <v>265</v>
      </c>
      <c r="S942" t="s">
        <v>264</v>
      </c>
      <c r="T942" t="s">
        <v>270</v>
      </c>
      <c r="U942" t="s">
        <v>317</v>
      </c>
      <c r="V942" t="s">
        <v>261</v>
      </c>
      <c r="W942" t="s">
        <v>259</v>
      </c>
      <c r="X942" t="s">
        <v>265</v>
      </c>
      <c r="Y942" t="s">
        <v>263</v>
      </c>
      <c r="AA942" t="s">
        <v>265</v>
      </c>
      <c r="AB942" t="s">
        <v>369</v>
      </c>
      <c r="AC942" t="s">
        <v>264</v>
      </c>
      <c r="AD942" t="s">
        <v>397</v>
      </c>
      <c r="AE942" t="str">
        <f t="shared" si="28"/>
        <v>Draymond Green</v>
      </c>
      <c r="AF942" t="str">
        <f t="shared" si="29"/>
        <v>Draymond Green</v>
      </c>
      <c r="AG942" s="4">
        <f>INDEX(PlayerInfo!B:B,MATCH($AE942,PlayerInfo!$A:$A,0))</f>
        <v>32936</v>
      </c>
      <c r="AH942" t="str">
        <f>INDEX(PlayerInfo!C:C,MATCH($AE942,PlayerInfo!$A:$A,0))</f>
        <v>Saginaw, MI</v>
      </c>
      <c r="AI942" t="str">
        <f>INDEX(PlayerInfo!D:D,MATCH($AE942,PlayerInfo!$A:$A,0))</f>
        <v>6'6</v>
      </c>
      <c r="AJ942">
        <f>INDEX(PlayerInfo!E:E,MATCH($AE942,PlayerInfo!$A:$A,0))</f>
        <v>230</v>
      </c>
      <c r="AK942" t="str">
        <f>INDEX(PlayerInfo!F:F,MATCH($AE942,PlayerInfo!$A:$A,0))</f>
        <v>Michigan State</v>
      </c>
      <c r="AL942" t="str">
        <f>INDEX(PlayerInfo!G:G,MATCH($AE942,PlayerInfo!$A:$A,0))</f>
        <v>Rd 2, Pk 35 - GSW</v>
      </c>
    </row>
    <row r="943" spans="1:38" x14ac:dyDescent="0.25">
      <c r="A943" t="s">
        <v>85</v>
      </c>
      <c r="B943" t="s">
        <v>167</v>
      </c>
      <c r="C943" t="s">
        <v>216</v>
      </c>
      <c r="D943" t="s">
        <v>225</v>
      </c>
      <c r="E943" t="s">
        <v>243</v>
      </c>
      <c r="F943" t="s">
        <v>261</v>
      </c>
      <c r="G943" t="s">
        <v>279</v>
      </c>
      <c r="H943" t="s">
        <v>296</v>
      </c>
      <c r="I943" t="s">
        <v>300</v>
      </c>
      <c r="J943" t="s">
        <v>313</v>
      </c>
      <c r="K943" t="s">
        <v>264</v>
      </c>
      <c r="L943" t="s">
        <v>305</v>
      </c>
      <c r="M943" t="s">
        <v>317</v>
      </c>
      <c r="N943" t="s">
        <v>327</v>
      </c>
      <c r="O943" t="s">
        <v>349</v>
      </c>
      <c r="P943" t="s">
        <v>265</v>
      </c>
      <c r="Q943" t="s">
        <v>265</v>
      </c>
      <c r="R943" t="s">
        <v>265</v>
      </c>
      <c r="S943" t="s">
        <v>265</v>
      </c>
      <c r="T943" t="s">
        <v>270</v>
      </c>
      <c r="U943" t="s">
        <v>325</v>
      </c>
      <c r="V943" t="s">
        <v>263</v>
      </c>
      <c r="W943" t="s">
        <v>263</v>
      </c>
      <c r="X943" t="s">
        <v>265</v>
      </c>
      <c r="Y943" t="s">
        <v>265</v>
      </c>
      <c r="AA943" t="s">
        <v>265</v>
      </c>
      <c r="AB943" t="s">
        <v>327</v>
      </c>
      <c r="AC943" t="s">
        <v>265</v>
      </c>
      <c r="AD943" t="s">
        <v>298</v>
      </c>
      <c r="AE943" t="str">
        <f t="shared" si="28"/>
        <v>Kevon Looney</v>
      </c>
      <c r="AF943" t="str">
        <f t="shared" si="29"/>
        <v>Kevon Looney</v>
      </c>
      <c r="AG943" s="4">
        <f>INDEX(PlayerInfo!B:B,MATCH($AE943,PlayerInfo!$A:$A,0))</f>
        <v>35101</v>
      </c>
      <c r="AH943" t="str">
        <f>INDEX(PlayerInfo!C:C,MATCH($AE943,PlayerInfo!$A:$A,0))</f>
        <v>Milwaukee, WI</v>
      </c>
      <c r="AI943" t="str">
        <f>INDEX(PlayerInfo!D:D,MATCH($AE943,PlayerInfo!$A:$A,0))</f>
        <v>6'9</v>
      </c>
      <c r="AJ943">
        <f>INDEX(PlayerInfo!E:E,MATCH($AE943,PlayerInfo!$A:$A,0))</f>
        <v>222</v>
      </c>
      <c r="AK943" t="str">
        <f>INDEX(PlayerInfo!F:F,MATCH($AE943,PlayerInfo!$A:$A,0))</f>
        <v>UCLA</v>
      </c>
      <c r="AL943" t="str">
        <f>INDEX(PlayerInfo!G:G,MATCH($AE943,PlayerInfo!$A:$A,0))</f>
        <v>Rd 1, Pk 30 - GSW</v>
      </c>
    </row>
    <row r="944" spans="1:38" x14ac:dyDescent="0.25">
      <c r="A944" t="s">
        <v>85</v>
      </c>
      <c r="B944" t="s">
        <v>167</v>
      </c>
      <c r="C944" t="s">
        <v>216</v>
      </c>
      <c r="D944" t="s">
        <v>227</v>
      </c>
      <c r="E944" t="s">
        <v>245</v>
      </c>
      <c r="F944" t="s">
        <v>263</v>
      </c>
      <c r="G944" t="s">
        <v>281</v>
      </c>
      <c r="H944" t="s">
        <v>295</v>
      </c>
      <c r="I944" t="s">
        <v>299</v>
      </c>
      <c r="J944" t="s">
        <v>306</v>
      </c>
      <c r="K944" t="s">
        <v>323</v>
      </c>
      <c r="L944" t="s">
        <v>266</v>
      </c>
      <c r="M944" t="s">
        <v>263</v>
      </c>
      <c r="N944" t="s">
        <v>272</v>
      </c>
      <c r="O944" t="s">
        <v>351</v>
      </c>
      <c r="P944" t="s">
        <v>264</v>
      </c>
      <c r="Q944" t="s">
        <v>263</v>
      </c>
      <c r="R944" t="s">
        <v>264</v>
      </c>
      <c r="S944" t="s">
        <v>259</v>
      </c>
      <c r="T944" t="s">
        <v>265</v>
      </c>
      <c r="U944" t="s">
        <v>259</v>
      </c>
      <c r="V944" t="s">
        <v>259</v>
      </c>
      <c r="W944" t="s">
        <v>259</v>
      </c>
      <c r="X944" t="s">
        <v>265</v>
      </c>
      <c r="Y944" t="s">
        <v>270</v>
      </c>
      <c r="AA944" t="s">
        <v>265</v>
      </c>
      <c r="AB944" t="s">
        <v>377</v>
      </c>
      <c r="AC944" t="s">
        <v>264</v>
      </c>
      <c r="AD944" t="s">
        <v>398</v>
      </c>
      <c r="AE944" t="str">
        <f t="shared" si="28"/>
        <v>Jordan Poole</v>
      </c>
      <c r="AF944" t="str">
        <f t="shared" si="29"/>
        <v>Jordan Poole</v>
      </c>
      <c r="AG944" s="4">
        <f>INDEX(PlayerInfo!B:B,MATCH($AE944,PlayerInfo!$A:$A,0))</f>
        <v>36330</v>
      </c>
      <c r="AH944" t="str">
        <f>INDEX(PlayerInfo!C:C,MATCH($AE944,PlayerInfo!$A:$A,0))</f>
        <v>Milwaukee, WI</v>
      </c>
      <c r="AI944" t="str">
        <f>INDEX(PlayerInfo!D:D,MATCH($AE944,PlayerInfo!$A:$A,0))</f>
        <v>6'4</v>
      </c>
      <c r="AJ944">
        <f>INDEX(PlayerInfo!E:E,MATCH($AE944,PlayerInfo!$A:$A,0))</f>
        <v>194</v>
      </c>
      <c r="AK944" t="str">
        <f>INDEX(PlayerInfo!F:F,MATCH($AE944,PlayerInfo!$A:$A,0))</f>
        <v>Michigan</v>
      </c>
      <c r="AL944" t="str">
        <f>INDEX(PlayerInfo!G:G,MATCH($AE944,PlayerInfo!$A:$A,0))</f>
        <v>Rd 1, Pk 28 - GSW</v>
      </c>
    </row>
    <row r="945" spans="1:38" x14ac:dyDescent="0.25">
      <c r="A945" t="s">
        <v>85</v>
      </c>
      <c r="B945" t="s">
        <v>167</v>
      </c>
      <c r="C945" t="s">
        <v>216</v>
      </c>
      <c r="D945" t="s">
        <v>235</v>
      </c>
      <c r="E945" t="s">
        <v>253</v>
      </c>
      <c r="F945" t="s">
        <v>271</v>
      </c>
      <c r="G945" t="s">
        <v>289</v>
      </c>
      <c r="H945" t="s">
        <v>295</v>
      </c>
      <c r="I945" t="s">
        <v>299</v>
      </c>
      <c r="J945" t="s">
        <v>326</v>
      </c>
      <c r="K945" t="s">
        <v>316</v>
      </c>
      <c r="L945" t="s">
        <v>314</v>
      </c>
      <c r="M945" t="s">
        <v>266</v>
      </c>
      <c r="N945" t="s">
        <v>316</v>
      </c>
      <c r="O945" t="s">
        <v>359</v>
      </c>
      <c r="P945" t="s">
        <v>261</v>
      </c>
      <c r="Q945" t="s">
        <v>261</v>
      </c>
      <c r="R945" t="s">
        <v>261</v>
      </c>
      <c r="S945" t="s">
        <v>269</v>
      </c>
      <c r="T945" t="s">
        <v>264</v>
      </c>
      <c r="U945" t="s">
        <v>261</v>
      </c>
      <c r="V945" t="s">
        <v>325</v>
      </c>
      <c r="W945" t="s">
        <v>264</v>
      </c>
      <c r="X945" t="s">
        <v>264</v>
      </c>
      <c r="Y945" t="s">
        <v>317</v>
      </c>
      <c r="AA945" t="s">
        <v>264</v>
      </c>
      <c r="AB945" t="s">
        <v>307</v>
      </c>
      <c r="AC945" t="s">
        <v>264</v>
      </c>
      <c r="AD945" t="s">
        <v>399</v>
      </c>
      <c r="AE945" t="str">
        <f t="shared" si="28"/>
        <v>Stephen Curry</v>
      </c>
      <c r="AF945" t="str">
        <f t="shared" si="29"/>
        <v>Stephen Curry</v>
      </c>
      <c r="AG945" s="4">
        <f>INDEX(PlayerInfo!B:B,MATCH($AE945,PlayerInfo!$A:$A,0))</f>
        <v>32216</v>
      </c>
      <c r="AH945" t="str">
        <f>INDEX(PlayerInfo!C:C,MATCH($AE945,PlayerInfo!$A:$A,0))</f>
        <v>Akron, OH</v>
      </c>
      <c r="AI945" t="str">
        <f>INDEX(PlayerInfo!D:D,MATCH($AE945,PlayerInfo!$A:$A,0))</f>
        <v>6'2</v>
      </c>
      <c r="AJ945">
        <f>INDEX(PlayerInfo!E:E,MATCH($AE945,PlayerInfo!$A:$A,0))</f>
        <v>185</v>
      </c>
      <c r="AK945" t="str">
        <f>INDEX(PlayerInfo!F:F,MATCH($AE945,PlayerInfo!$A:$A,0))</f>
        <v>Davidson</v>
      </c>
      <c r="AL945" t="str">
        <f>INDEX(PlayerInfo!G:G,MATCH($AE945,PlayerInfo!$A:$A,0))</f>
        <v>Rd 1, Pk 7 - GSW</v>
      </c>
    </row>
    <row r="946" spans="1:38" x14ac:dyDescent="0.25">
      <c r="A946" t="s">
        <v>85</v>
      </c>
      <c r="B946" t="s">
        <v>167</v>
      </c>
      <c r="C946" t="s">
        <v>216</v>
      </c>
      <c r="D946" t="s">
        <v>229</v>
      </c>
      <c r="E946" t="s">
        <v>247</v>
      </c>
      <c r="F946" t="s">
        <v>265</v>
      </c>
      <c r="G946" t="s">
        <v>283</v>
      </c>
      <c r="H946" t="s">
        <v>295</v>
      </c>
      <c r="I946" t="s">
        <v>299</v>
      </c>
      <c r="J946" t="s">
        <v>272</v>
      </c>
      <c r="K946" t="s">
        <v>265</v>
      </c>
      <c r="L946" t="s">
        <v>263</v>
      </c>
      <c r="M946" t="s">
        <v>264</v>
      </c>
      <c r="N946" t="s">
        <v>264</v>
      </c>
      <c r="O946" t="s">
        <v>353</v>
      </c>
      <c r="P946" t="s">
        <v>265</v>
      </c>
      <c r="Q946" t="s">
        <v>265</v>
      </c>
      <c r="R946" t="s">
        <v>264</v>
      </c>
      <c r="S946" t="s">
        <v>264</v>
      </c>
      <c r="T946" t="s">
        <v>265</v>
      </c>
      <c r="U946" t="s">
        <v>265</v>
      </c>
      <c r="V946" t="s">
        <v>265</v>
      </c>
      <c r="W946" t="s">
        <v>264</v>
      </c>
      <c r="X946" t="s">
        <v>264</v>
      </c>
      <c r="Y946" t="s">
        <v>265</v>
      </c>
      <c r="AA946" t="s">
        <v>264</v>
      </c>
      <c r="AB946" t="s">
        <v>373</v>
      </c>
      <c r="AC946" t="s">
        <v>265</v>
      </c>
      <c r="AE946" t="str">
        <f t="shared" si="28"/>
        <v>Gary Payton Ii</v>
      </c>
      <c r="AF946" t="str">
        <f t="shared" si="29"/>
        <v>Gary Payton II</v>
      </c>
      <c r="AG946" s="4">
        <f>INDEX(PlayerInfo!B:B,MATCH($AE946,PlayerInfo!$A:$A,0))</f>
        <v>33939</v>
      </c>
      <c r="AH946" t="str">
        <f>INDEX(PlayerInfo!C:C,MATCH($AE946,PlayerInfo!$A:$A,0))</f>
        <v>Seattle, WA</v>
      </c>
      <c r="AI946" t="str">
        <f>INDEX(PlayerInfo!D:D,MATCH($AE946,PlayerInfo!$A:$A,0))</f>
        <v>6'3</v>
      </c>
      <c r="AJ946">
        <f>INDEX(PlayerInfo!E:E,MATCH($AE946,PlayerInfo!$A:$A,0))</f>
        <v>195</v>
      </c>
      <c r="AK946" t="str">
        <f>INDEX(PlayerInfo!F:F,MATCH($AE946,PlayerInfo!$A:$A,0))</f>
        <v>Salt Lake CC/Oregon State</v>
      </c>
      <c r="AL946" t="str">
        <f>INDEX(PlayerInfo!G:G,MATCH($AE946,PlayerInfo!$A:$A,0))</f>
        <v>Undrafted</v>
      </c>
    </row>
    <row r="947" spans="1:38" x14ac:dyDescent="0.25">
      <c r="A947" t="s">
        <v>85</v>
      </c>
      <c r="B947" t="s">
        <v>167</v>
      </c>
      <c r="C947" t="s">
        <v>216</v>
      </c>
      <c r="D947" t="s">
        <v>237</v>
      </c>
      <c r="E947" t="s">
        <v>255</v>
      </c>
      <c r="F947" t="s">
        <v>273</v>
      </c>
      <c r="G947" t="s">
        <v>291</v>
      </c>
      <c r="H947" t="s">
        <v>296</v>
      </c>
      <c r="I947" t="s">
        <v>300</v>
      </c>
      <c r="J947" t="s">
        <v>311</v>
      </c>
      <c r="K947" t="s">
        <v>265</v>
      </c>
      <c r="L947" t="s">
        <v>327</v>
      </c>
      <c r="M947" t="s">
        <v>261</v>
      </c>
      <c r="N947" t="s">
        <v>272</v>
      </c>
      <c r="O947" t="s">
        <v>361</v>
      </c>
      <c r="P947" t="s">
        <v>265</v>
      </c>
      <c r="Q947" t="s">
        <v>265</v>
      </c>
      <c r="R947" t="s">
        <v>265</v>
      </c>
      <c r="S947" t="s">
        <v>270</v>
      </c>
      <c r="T947" t="s">
        <v>264</v>
      </c>
      <c r="U947" t="s">
        <v>261</v>
      </c>
      <c r="V947" t="s">
        <v>265</v>
      </c>
      <c r="W947" t="s">
        <v>264</v>
      </c>
      <c r="X947" t="s">
        <v>265</v>
      </c>
      <c r="Y947" t="s">
        <v>265</v>
      </c>
      <c r="AA947" t="s">
        <v>265</v>
      </c>
      <c r="AB947" t="s">
        <v>376</v>
      </c>
      <c r="AC947" t="s">
        <v>265</v>
      </c>
      <c r="AE947" t="str">
        <f t="shared" si="28"/>
        <v>Otto Porter Jr</v>
      </c>
      <c r="AF947" t="str">
        <f t="shared" si="29"/>
        <v>Otto Porter Jr</v>
      </c>
      <c r="AG947" s="4">
        <f>INDEX(PlayerInfo!B:B,MATCH($AE947,PlayerInfo!$A:$A,0))</f>
        <v>34123</v>
      </c>
      <c r="AH947" t="str">
        <f>INDEX(PlayerInfo!C:C,MATCH($AE947,PlayerInfo!$A:$A,0))</f>
        <v>St. Louis, MO</v>
      </c>
      <c r="AI947" t="str">
        <f>INDEX(PlayerInfo!D:D,MATCH($AE947,PlayerInfo!$A:$A,0))</f>
        <v>6'8</v>
      </c>
      <c r="AJ947">
        <f>INDEX(PlayerInfo!E:E,MATCH($AE947,PlayerInfo!$A:$A,0))</f>
        <v>200</v>
      </c>
      <c r="AK947" t="str">
        <f>INDEX(PlayerInfo!F:F,MATCH($AE947,PlayerInfo!$A:$A,0))</f>
        <v>Georgetown</v>
      </c>
      <c r="AL947" t="str">
        <f>INDEX(PlayerInfo!G:G,MATCH($AE947,PlayerInfo!$A:$A,0))</f>
        <v>Rd 1, Pk 3 - WAS</v>
      </c>
    </row>
    <row r="948" spans="1:38" x14ac:dyDescent="0.25">
      <c r="A948" t="s">
        <v>85</v>
      </c>
      <c r="B948" t="s">
        <v>167</v>
      </c>
      <c r="C948" t="s">
        <v>216</v>
      </c>
      <c r="D948" t="s">
        <v>232</v>
      </c>
      <c r="E948" t="s">
        <v>250</v>
      </c>
      <c r="F948" t="s">
        <v>268</v>
      </c>
      <c r="G948" t="s">
        <v>286</v>
      </c>
      <c r="H948" t="s">
        <v>296</v>
      </c>
      <c r="I948" t="s">
        <v>300</v>
      </c>
      <c r="J948" t="s">
        <v>321</v>
      </c>
      <c r="K948" t="s">
        <v>273</v>
      </c>
      <c r="L948" t="s">
        <v>270</v>
      </c>
      <c r="M948" t="s">
        <v>264</v>
      </c>
      <c r="N948" t="s">
        <v>270</v>
      </c>
      <c r="O948" t="s">
        <v>356</v>
      </c>
      <c r="P948" t="s">
        <v>265</v>
      </c>
      <c r="Q948" t="s">
        <v>265</v>
      </c>
      <c r="R948" t="s">
        <v>265</v>
      </c>
      <c r="S948" t="s">
        <v>265</v>
      </c>
      <c r="T948" t="s">
        <v>264</v>
      </c>
      <c r="U948" t="s">
        <v>270</v>
      </c>
      <c r="V948" t="s">
        <v>270</v>
      </c>
      <c r="W948" t="s">
        <v>263</v>
      </c>
      <c r="X948" t="s">
        <v>264</v>
      </c>
      <c r="Y948" t="s">
        <v>264</v>
      </c>
      <c r="AA948" t="s">
        <v>265</v>
      </c>
      <c r="AB948" t="s">
        <v>272</v>
      </c>
      <c r="AC948" t="s">
        <v>265</v>
      </c>
      <c r="AE948" t="str">
        <f t="shared" si="28"/>
        <v>Juan Toscano-Anderson</v>
      </c>
      <c r="AF948" t="str">
        <f t="shared" si="29"/>
        <v>Juan Toscano-Anderson</v>
      </c>
      <c r="AG948" s="4">
        <f>INDEX(PlayerInfo!B:B,MATCH($AE948,PlayerInfo!$A:$A,0))</f>
        <v>34069</v>
      </c>
      <c r="AH948" t="str">
        <f>INDEX(PlayerInfo!C:C,MATCH($AE948,PlayerInfo!$A:$A,0))</f>
        <v>Oakland, CA</v>
      </c>
      <c r="AI948" t="str">
        <f>INDEX(PlayerInfo!D:D,MATCH($AE948,PlayerInfo!$A:$A,0))</f>
        <v>6'6</v>
      </c>
      <c r="AJ948">
        <f>INDEX(PlayerInfo!E:E,MATCH($AE948,PlayerInfo!$A:$A,0))</f>
        <v>209</v>
      </c>
      <c r="AK948" t="str">
        <f>INDEX(PlayerInfo!F:F,MATCH($AE948,PlayerInfo!$A:$A,0))</f>
        <v>Marquette</v>
      </c>
      <c r="AL948" t="str">
        <f>INDEX(PlayerInfo!G:G,MATCH($AE948,PlayerInfo!$A:$A,0))</f>
        <v>Undrafted</v>
      </c>
    </row>
    <row r="949" spans="1:38" x14ac:dyDescent="0.25">
      <c r="A949" t="s">
        <v>85</v>
      </c>
      <c r="B949" t="s">
        <v>167</v>
      </c>
      <c r="C949" t="s">
        <v>216</v>
      </c>
      <c r="D949" t="s">
        <v>223</v>
      </c>
      <c r="E949" t="s">
        <v>241</v>
      </c>
      <c r="F949" t="s">
        <v>259</v>
      </c>
      <c r="G949" t="s">
        <v>277</v>
      </c>
      <c r="H949" t="s">
        <v>295</v>
      </c>
      <c r="I949" t="s">
        <v>299</v>
      </c>
      <c r="J949" t="s">
        <v>264</v>
      </c>
      <c r="K949" t="s">
        <v>336</v>
      </c>
      <c r="L949" t="s">
        <v>265</v>
      </c>
      <c r="M949" t="s">
        <v>265</v>
      </c>
      <c r="N949" t="s">
        <v>264</v>
      </c>
      <c r="O949" t="s">
        <v>347</v>
      </c>
      <c r="P949" t="s">
        <v>265</v>
      </c>
      <c r="Q949" t="s">
        <v>265</v>
      </c>
      <c r="R949" t="s">
        <v>265</v>
      </c>
      <c r="S949" t="s">
        <v>265</v>
      </c>
      <c r="T949" t="s">
        <v>265</v>
      </c>
      <c r="U949" t="s">
        <v>265</v>
      </c>
      <c r="V949" t="s">
        <v>265</v>
      </c>
      <c r="W949" t="s">
        <v>265</v>
      </c>
      <c r="X949" t="s">
        <v>265</v>
      </c>
      <c r="Y949" t="s">
        <v>265</v>
      </c>
      <c r="AA949" t="s">
        <v>265</v>
      </c>
      <c r="AB949" t="s">
        <v>263</v>
      </c>
      <c r="AC949" t="s">
        <v>265</v>
      </c>
      <c r="AE949" t="str">
        <f t="shared" si="28"/>
        <v>Moses Moody</v>
      </c>
      <c r="AF949" t="str">
        <f t="shared" si="29"/>
        <v>Moses Moody</v>
      </c>
      <c r="AG949" s="4">
        <f>INDEX(PlayerInfo!B:B,MATCH($AE949,PlayerInfo!$A:$A,0))</f>
        <v>37407</v>
      </c>
      <c r="AH949" t="str">
        <f>INDEX(PlayerInfo!C:C,MATCH($AE949,PlayerInfo!$A:$A,0))</f>
        <v>Little Rock, AK</v>
      </c>
      <c r="AI949" t="str">
        <f>INDEX(PlayerInfo!D:D,MATCH($AE949,PlayerInfo!$A:$A,0))</f>
        <v>6'5</v>
      </c>
      <c r="AJ949">
        <f>INDEX(PlayerInfo!E:E,MATCH($AE949,PlayerInfo!$A:$A,0))</f>
        <v>211</v>
      </c>
      <c r="AK949" t="str">
        <f>INDEX(PlayerInfo!F:F,MATCH($AE949,PlayerInfo!$A:$A,0))</f>
        <v>Arkansas</v>
      </c>
      <c r="AL949" t="str">
        <f>INDEX(PlayerInfo!G:G,MATCH($AE949,PlayerInfo!$A:$A,0))</f>
        <v>Rd 1, Pk 14 - GSW</v>
      </c>
    </row>
    <row r="950" spans="1:38" x14ac:dyDescent="0.25">
      <c r="A950" t="s">
        <v>85</v>
      </c>
      <c r="B950" t="s">
        <v>167</v>
      </c>
      <c r="C950" t="s">
        <v>216</v>
      </c>
      <c r="D950" t="s">
        <v>230</v>
      </c>
      <c r="E950" t="s">
        <v>248</v>
      </c>
      <c r="F950" t="s">
        <v>266</v>
      </c>
      <c r="G950" t="s">
        <v>284</v>
      </c>
      <c r="H950" t="s">
        <v>296</v>
      </c>
      <c r="I950" t="s">
        <v>300</v>
      </c>
      <c r="J950" t="s">
        <v>266</v>
      </c>
      <c r="K950" t="s">
        <v>345</v>
      </c>
      <c r="L950" t="s">
        <v>263</v>
      </c>
      <c r="M950" t="s">
        <v>264</v>
      </c>
      <c r="N950" t="s">
        <v>264</v>
      </c>
      <c r="O950" t="s">
        <v>354</v>
      </c>
      <c r="P950" t="s">
        <v>265</v>
      </c>
      <c r="Q950" t="s">
        <v>265</v>
      </c>
      <c r="R950" t="s">
        <v>264</v>
      </c>
      <c r="S950" t="s">
        <v>264</v>
      </c>
      <c r="T950" t="s">
        <v>265</v>
      </c>
      <c r="U950" t="s">
        <v>270</v>
      </c>
      <c r="V950" t="s">
        <v>265</v>
      </c>
      <c r="W950" t="s">
        <v>263</v>
      </c>
      <c r="X950" t="s">
        <v>265</v>
      </c>
      <c r="Y950" t="s">
        <v>264</v>
      </c>
      <c r="AA950" t="s">
        <v>265</v>
      </c>
      <c r="AB950" t="s">
        <v>370</v>
      </c>
      <c r="AC950" t="s">
        <v>265</v>
      </c>
      <c r="AE950" t="str">
        <f t="shared" si="28"/>
        <v>Nemanja Bjelica</v>
      </c>
      <c r="AF950" t="str">
        <f t="shared" si="29"/>
        <v>Nemanja Bjelica</v>
      </c>
      <c r="AG950" s="4">
        <f>INDEX(PlayerInfo!B:B,MATCH($AE950,PlayerInfo!$A:$A,0))</f>
        <v>32272</v>
      </c>
      <c r="AH950" t="str">
        <f>INDEX(PlayerInfo!C:C,MATCH($AE950,PlayerInfo!$A:$A,0))</f>
        <v>Belgrade, Serbia</v>
      </c>
      <c r="AI950" t="str">
        <f>INDEX(PlayerInfo!D:D,MATCH($AE950,PlayerInfo!$A:$A,0))</f>
        <v>6'9</v>
      </c>
      <c r="AJ950">
        <f>INDEX(PlayerInfo!E:E,MATCH($AE950,PlayerInfo!$A:$A,0))</f>
        <v>234</v>
      </c>
      <c r="AK950" t="str">
        <f>INDEX(PlayerInfo!F:F,MATCH($AE950,PlayerInfo!$A:$A,0))</f>
        <v>-</v>
      </c>
      <c r="AL950" t="str">
        <f>INDEX(PlayerInfo!G:G,MATCH($AE950,PlayerInfo!$A:$A,0))</f>
        <v>Rd 2, Pk 35 - WAS</v>
      </c>
    </row>
    <row r="951" spans="1:38" x14ac:dyDescent="0.25">
      <c r="A951" t="s">
        <v>85</v>
      </c>
      <c r="B951" t="s">
        <v>167</v>
      </c>
      <c r="C951" t="s">
        <v>216</v>
      </c>
      <c r="D951" t="s">
        <v>231</v>
      </c>
      <c r="E951" t="s">
        <v>249</v>
      </c>
      <c r="F951" t="s">
        <v>267</v>
      </c>
      <c r="G951" t="s">
        <v>285</v>
      </c>
      <c r="H951" t="s">
        <v>296</v>
      </c>
      <c r="I951" t="s">
        <v>300</v>
      </c>
      <c r="J951" t="s">
        <v>325</v>
      </c>
      <c r="K951" t="s">
        <v>264</v>
      </c>
      <c r="L951" t="s">
        <v>263</v>
      </c>
      <c r="M951" t="s">
        <v>264</v>
      </c>
      <c r="N951" t="s">
        <v>263</v>
      </c>
      <c r="O951" t="s">
        <v>355</v>
      </c>
      <c r="P951" t="s">
        <v>264</v>
      </c>
      <c r="Q951" t="s">
        <v>270</v>
      </c>
      <c r="R951" t="s">
        <v>265</v>
      </c>
      <c r="S951" t="s">
        <v>264</v>
      </c>
      <c r="T951" t="s">
        <v>265</v>
      </c>
      <c r="U951" t="s">
        <v>264</v>
      </c>
      <c r="V951" t="s">
        <v>265</v>
      </c>
      <c r="W951" t="s">
        <v>265</v>
      </c>
      <c r="X951" t="s">
        <v>265</v>
      </c>
      <c r="Y951" t="s">
        <v>264</v>
      </c>
      <c r="AA951" t="s">
        <v>265</v>
      </c>
      <c r="AB951" t="s">
        <v>262</v>
      </c>
      <c r="AC951" t="s">
        <v>265</v>
      </c>
      <c r="AE951" t="str">
        <f t="shared" si="28"/>
        <v>Jonathan Kuminga</v>
      </c>
      <c r="AF951" t="str">
        <f t="shared" si="29"/>
        <v>Jonathan Kuminga</v>
      </c>
      <c r="AG951" s="4">
        <f>INDEX(PlayerInfo!B:B,MATCH($AE951,PlayerInfo!$A:$A,0))</f>
        <v>37535</v>
      </c>
      <c r="AH951" t="str">
        <f>INDEX(PlayerInfo!C:C,MATCH($AE951,PlayerInfo!$A:$A,0))</f>
        <v>Goma, DR Congo</v>
      </c>
      <c r="AI951" t="str">
        <f>INDEX(PlayerInfo!D:D,MATCH($AE951,PlayerInfo!$A:$A,0))</f>
        <v>6'7</v>
      </c>
      <c r="AJ951">
        <f>INDEX(PlayerInfo!E:E,MATCH($AE951,PlayerInfo!$A:$A,0))</f>
        <v>225</v>
      </c>
      <c r="AK951" t="str">
        <f>INDEX(PlayerInfo!F:F,MATCH($AE951,PlayerInfo!$A:$A,0))</f>
        <v>NBA G League</v>
      </c>
      <c r="AL951" t="str">
        <f>INDEX(PlayerInfo!G:G,MATCH($AE951,PlayerInfo!$A:$A,0))</f>
        <v>Rd 1, Pk 7 - GSW</v>
      </c>
    </row>
    <row r="952" spans="1:38" x14ac:dyDescent="0.25">
      <c r="A952" t="s">
        <v>85</v>
      </c>
      <c r="B952" t="s">
        <v>167</v>
      </c>
      <c r="C952" t="s">
        <v>216</v>
      </c>
      <c r="D952" t="s">
        <v>228</v>
      </c>
      <c r="E952" t="s">
        <v>246</v>
      </c>
      <c r="F952" t="s">
        <v>264</v>
      </c>
      <c r="G952" t="s">
        <v>282</v>
      </c>
      <c r="H952" t="s">
        <v>297</v>
      </c>
      <c r="I952" t="s">
        <v>301</v>
      </c>
      <c r="J952" t="s">
        <v>303</v>
      </c>
      <c r="K952" t="s">
        <v>315</v>
      </c>
      <c r="L952" t="s">
        <v>263</v>
      </c>
      <c r="M952" t="s">
        <v>264</v>
      </c>
      <c r="N952" t="s">
        <v>263</v>
      </c>
      <c r="O952" t="s">
        <v>352</v>
      </c>
      <c r="P952" t="s">
        <v>264</v>
      </c>
      <c r="Q952" t="s">
        <v>264</v>
      </c>
      <c r="R952" t="s">
        <v>265</v>
      </c>
      <c r="S952" t="s">
        <v>270</v>
      </c>
      <c r="T952" t="s">
        <v>265</v>
      </c>
      <c r="U952" t="s">
        <v>263</v>
      </c>
      <c r="V952" t="s">
        <v>265</v>
      </c>
      <c r="W952" t="s">
        <v>264</v>
      </c>
      <c r="X952" t="s">
        <v>270</v>
      </c>
      <c r="Y952" t="s">
        <v>265</v>
      </c>
      <c r="AA952" t="s">
        <v>264</v>
      </c>
      <c r="AB952" t="s">
        <v>377</v>
      </c>
      <c r="AC952" t="s">
        <v>264</v>
      </c>
      <c r="AE952" t="str">
        <f t="shared" si="28"/>
        <v>Damion Lee</v>
      </c>
      <c r="AF952" t="str">
        <f t="shared" si="29"/>
        <v>Damion Lee</v>
      </c>
      <c r="AG952" s="4">
        <f>INDEX(PlayerInfo!B:B,MATCH($AE952,PlayerInfo!$A:$A,0))</f>
        <v>33898</v>
      </c>
      <c r="AH952" t="str">
        <f>INDEX(PlayerInfo!C:C,MATCH($AE952,PlayerInfo!$A:$A,0))</f>
        <v>Baltimore, MD</v>
      </c>
      <c r="AI952" t="str">
        <f>INDEX(PlayerInfo!D:D,MATCH($AE952,PlayerInfo!$A:$A,0))</f>
        <v>6'5</v>
      </c>
      <c r="AJ952">
        <f>INDEX(PlayerInfo!E:E,MATCH($AE952,PlayerInfo!$A:$A,0))</f>
        <v>210</v>
      </c>
      <c r="AK952" t="str">
        <f>INDEX(PlayerInfo!F:F,MATCH($AE952,PlayerInfo!$A:$A,0))</f>
        <v>Drexel/Louisville</v>
      </c>
      <c r="AL952" t="str">
        <f>INDEX(PlayerInfo!G:G,MATCH($AE952,PlayerInfo!$A:$A,0))</f>
        <v>Undrafted</v>
      </c>
    </row>
    <row r="953" spans="1:38" x14ac:dyDescent="0.25">
      <c r="A953" t="s">
        <v>85</v>
      </c>
      <c r="B953" t="s">
        <v>167</v>
      </c>
      <c r="C953" t="s">
        <v>216</v>
      </c>
      <c r="D953" t="s">
        <v>236</v>
      </c>
      <c r="E953" t="s">
        <v>254</v>
      </c>
      <c r="F953" t="s">
        <v>272</v>
      </c>
      <c r="G953" t="s">
        <v>290</v>
      </c>
      <c r="H953" t="s">
        <v>297</v>
      </c>
      <c r="I953" t="s">
        <v>301</v>
      </c>
      <c r="J953" t="s">
        <v>265</v>
      </c>
      <c r="K953" t="s">
        <v>265</v>
      </c>
      <c r="L953" t="s">
        <v>265</v>
      </c>
      <c r="M953" t="s">
        <v>265</v>
      </c>
      <c r="N953" t="s">
        <v>265</v>
      </c>
      <c r="O953" t="s">
        <v>360</v>
      </c>
      <c r="P953" t="s">
        <v>265</v>
      </c>
      <c r="Q953" t="s">
        <v>265</v>
      </c>
      <c r="R953" t="s">
        <v>265</v>
      </c>
      <c r="S953" t="s">
        <v>265</v>
      </c>
      <c r="T953" t="s">
        <v>265</v>
      </c>
      <c r="U953" t="s">
        <v>265</v>
      </c>
      <c r="V953" t="s">
        <v>265</v>
      </c>
      <c r="W953" t="s">
        <v>265</v>
      </c>
      <c r="X953" t="s">
        <v>265</v>
      </c>
      <c r="Y953" t="s">
        <v>265</v>
      </c>
      <c r="AA953" t="s">
        <v>265</v>
      </c>
      <c r="AB953" t="s">
        <v>265</v>
      </c>
      <c r="AC953" t="s">
        <v>265</v>
      </c>
      <c r="AE953" t="str">
        <f t="shared" si="28"/>
        <v>Andre Iguodala</v>
      </c>
      <c r="AF953" t="str">
        <f t="shared" si="29"/>
        <v>Andre Iguodala</v>
      </c>
      <c r="AG953" s="4">
        <f>INDEX(PlayerInfo!B:B,MATCH($AE953,PlayerInfo!$A:$A,0))</f>
        <v>30709</v>
      </c>
      <c r="AH953" t="str">
        <f>INDEX(PlayerInfo!C:C,MATCH($AE953,PlayerInfo!$A:$A,0))</f>
        <v>Springfield, IL</v>
      </c>
      <c r="AI953" t="str">
        <f>INDEX(PlayerInfo!D:D,MATCH($AE953,PlayerInfo!$A:$A,0))</f>
        <v>6'6</v>
      </c>
      <c r="AJ953">
        <f>INDEX(PlayerInfo!E:E,MATCH($AE953,PlayerInfo!$A:$A,0))</f>
        <v>215</v>
      </c>
      <c r="AK953" t="str">
        <f>INDEX(PlayerInfo!F:F,MATCH($AE953,PlayerInfo!$A:$A,0))</f>
        <v>Arizona</v>
      </c>
      <c r="AL953" t="str">
        <f>INDEX(PlayerInfo!G:G,MATCH($AE953,PlayerInfo!$A:$A,0))</f>
        <v>Rd 1, Pk 9 - PHI</v>
      </c>
    </row>
    <row r="954" spans="1:38" x14ac:dyDescent="0.25">
      <c r="A954" t="s">
        <v>85</v>
      </c>
      <c r="B954" t="s">
        <v>167</v>
      </c>
      <c r="C954" t="s">
        <v>216</v>
      </c>
      <c r="D954" t="s">
        <v>234</v>
      </c>
      <c r="E954" t="s">
        <v>252</v>
      </c>
      <c r="F954" t="s">
        <v>270</v>
      </c>
      <c r="G954" t="s">
        <v>288</v>
      </c>
      <c r="H954" t="s">
        <v>295</v>
      </c>
      <c r="I954" t="s">
        <v>299</v>
      </c>
      <c r="J954" t="s">
        <v>265</v>
      </c>
      <c r="K954" t="s">
        <v>265</v>
      </c>
      <c r="L954" t="s">
        <v>265</v>
      </c>
      <c r="M954" t="s">
        <v>265</v>
      </c>
      <c r="N954" t="s">
        <v>265</v>
      </c>
      <c r="O954" t="s">
        <v>358</v>
      </c>
      <c r="P954" t="s">
        <v>265</v>
      </c>
      <c r="Q954" t="s">
        <v>265</v>
      </c>
      <c r="R954" t="s">
        <v>265</v>
      </c>
      <c r="S954" t="s">
        <v>265</v>
      </c>
      <c r="T954" t="s">
        <v>265</v>
      </c>
      <c r="U954" t="s">
        <v>265</v>
      </c>
      <c r="V954" t="s">
        <v>265</v>
      </c>
      <c r="W954" t="s">
        <v>265</v>
      </c>
      <c r="X954" t="s">
        <v>265</v>
      </c>
      <c r="Y954" t="s">
        <v>265</v>
      </c>
      <c r="AA954" t="s">
        <v>265</v>
      </c>
      <c r="AB954" t="s">
        <v>265</v>
      </c>
      <c r="AC954" t="s">
        <v>265</v>
      </c>
      <c r="AE954" t="str">
        <f t="shared" si="28"/>
        <v>Chris Chiozza</v>
      </c>
      <c r="AF954" t="str">
        <f t="shared" si="29"/>
        <v>Chris Chiozza</v>
      </c>
      <c r="AG954" s="4">
        <f>INDEX(PlayerInfo!B:B,MATCH($AE954,PlayerInfo!$A:$A,0))</f>
        <v>35024</v>
      </c>
      <c r="AH954" t="str">
        <f>INDEX(PlayerInfo!C:C,MATCH($AE954,PlayerInfo!$A:$A,0))</f>
        <v>Memphis, TN</v>
      </c>
      <c r="AI954" t="str">
        <f>INDEX(PlayerInfo!D:D,MATCH($AE954,PlayerInfo!$A:$A,0))</f>
        <v>5'11</v>
      </c>
      <c r="AJ954">
        <f>INDEX(PlayerInfo!E:E,MATCH($AE954,PlayerInfo!$A:$A,0))</f>
        <v>175</v>
      </c>
      <c r="AK954" t="str">
        <f>INDEX(PlayerInfo!F:F,MATCH($AE954,PlayerInfo!$A:$A,0))</f>
        <v>Florida</v>
      </c>
      <c r="AL954" t="str">
        <f>INDEX(PlayerInfo!G:G,MATCH($AE954,PlayerInfo!$A:$A,0))</f>
        <v>Undrafted</v>
      </c>
    </row>
    <row r="955" spans="1:38" x14ac:dyDescent="0.25">
      <c r="A955" t="s">
        <v>85</v>
      </c>
      <c r="B955" t="s">
        <v>167</v>
      </c>
      <c r="C955" t="s">
        <v>216</v>
      </c>
      <c r="D955" t="s">
        <v>240</v>
      </c>
      <c r="E955" t="s">
        <v>258</v>
      </c>
      <c r="F955" t="s">
        <v>259</v>
      </c>
      <c r="G955" t="s">
        <v>294</v>
      </c>
      <c r="H955" t="s">
        <v>295</v>
      </c>
      <c r="I955" t="s">
        <v>299</v>
      </c>
      <c r="J955" t="s">
        <v>265</v>
      </c>
      <c r="K955" t="s">
        <v>265</v>
      </c>
      <c r="L955" t="s">
        <v>265</v>
      </c>
      <c r="M955" t="s">
        <v>265</v>
      </c>
      <c r="N955" t="s">
        <v>265</v>
      </c>
      <c r="O955" t="s">
        <v>364</v>
      </c>
      <c r="P955" t="s">
        <v>265</v>
      </c>
      <c r="Q955" t="s">
        <v>265</v>
      </c>
      <c r="R955" t="s">
        <v>265</v>
      </c>
      <c r="S955" t="s">
        <v>265</v>
      </c>
      <c r="T955" t="s">
        <v>265</v>
      </c>
      <c r="U955" t="s">
        <v>265</v>
      </c>
      <c r="V955" t="s">
        <v>265</v>
      </c>
      <c r="W955" t="s">
        <v>265</v>
      </c>
      <c r="X955" t="s">
        <v>265</v>
      </c>
      <c r="Y955" t="s">
        <v>265</v>
      </c>
      <c r="AA955" t="s">
        <v>265</v>
      </c>
      <c r="AB955" t="s">
        <v>265</v>
      </c>
      <c r="AC955" t="s">
        <v>265</v>
      </c>
      <c r="AE955" t="str">
        <f t="shared" si="28"/>
        <v>Jeff Dowtin</v>
      </c>
      <c r="AF955" t="str">
        <f t="shared" si="29"/>
        <v>Jeff Dowtin</v>
      </c>
      <c r="AG955" s="4">
        <f>INDEX(PlayerInfo!B:B,MATCH($AE955,PlayerInfo!$A:$A,0))</f>
        <v>35560</v>
      </c>
      <c r="AH955" t="str">
        <f>INDEX(PlayerInfo!C:C,MATCH($AE955,PlayerInfo!$A:$A,0))</f>
        <v>Marlboro, MD</v>
      </c>
      <c r="AI955" t="str">
        <f>INDEX(PlayerInfo!D:D,MATCH($AE955,PlayerInfo!$A:$A,0))</f>
        <v>6'3</v>
      </c>
      <c r="AJ955">
        <f>INDEX(PlayerInfo!E:E,MATCH($AE955,PlayerInfo!$A:$A,0))</f>
        <v>177</v>
      </c>
      <c r="AK955" t="str">
        <f>INDEX(PlayerInfo!F:F,MATCH($AE955,PlayerInfo!$A:$A,0))</f>
        <v>Rhode Island</v>
      </c>
      <c r="AL955" t="str">
        <f>INDEX(PlayerInfo!G:G,MATCH($AE955,PlayerInfo!$A:$A,0))</f>
        <v>Undrafted</v>
      </c>
    </row>
    <row r="956" spans="1:38" x14ac:dyDescent="0.25">
      <c r="A956" t="s">
        <v>85</v>
      </c>
      <c r="B956" t="s">
        <v>167</v>
      </c>
      <c r="C956" t="s">
        <v>216</v>
      </c>
      <c r="D956" t="s">
        <v>226</v>
      </c>
      <c r="E956" t="s">
        <v>244</v>
      </c>
      <c r="F956" t="s">
        <v>262</v>
      </c>
      <c r="G956" t="s">
        <v>280</v>
      </c>
      <c r="H956" t="s">
        <v>295</v>
      </c>
      <c r="I956" t="s">
        <v>299</v>
      </c>
      <c r="J956" t="s">
        <v>265</v>
      </c>
      <c r="K956" t="s">
        <v>265</v>
      </c>
      <c r="L956" t="s">
        <v>265</v>
      </c>
      <c r="M956" t="s">
        <v>265</v>
      </c>
      <c r="N956" t="s">
        <v>265</v>
      </c>
      <c r="O956" t="s">
        <v>350</v>
      </c>
      <c r="P956" t="s">
        <v>265</v>
      </c>
      <c r="Q956" t="s">
        <v>265</v>
      </c>
      <c r="R956" t="s">
        <v>265</v>
      </c>
      <c r="S956" t="s">
        <v>265</v>
      </c>
      <c r="T956" t="s">
        <v>265</v>
      </c>
      <c r="U956" t="s">
        <v>265</v>
      </c>
      <c r="V956" t="s">
        <v>265</v>
      </c>
      <c r="W956" t="s">
        <v>265</v>
      </c>
      <c r="X956" t="s">
        <v>265</v>
      </c>
      <c r="Y956" t="s">
        <v>265</v>
      </c>
      <c r="AA956" t="s">
        <v>265</v>
      </c>
      <c r="AB956" t="s">
        <v>265</v>
      </c>
      <c r="AC956" t="s">
        <v>265</v>
      </c>
      <c r="AE956" t="str">
        <f t="shared" si="28"/>
        <v>Klay Thompson</v>
      </c>
      <c r="AF956" t="str">
        <f t="shared" si="29"/>
        <v>Klay Thompson</v>
      </c>
      <c r="AG956" s="4">
        <f>INDEX(PlayerInfo!B:B,MATCH($AE956,PlayerInfo!$A:$A,0))</f>
        <v>32912</v>
      </c>
      <c r="AH956" t="str">
        <f>INDEX(PlayerInfo!C:C,MATCH($AE956,PlayerInfo!$A:$A,0))</f>
        <v>Los Angeles, CA</v>
      </c>
      <c r="AI956" t="str">
        <f>INDEX(PlayerInfo!D:D,MATCH($AE956,PlayerInfo!$A:$A,0))</f>
        <v>6'6</v>
      </c>
      <c r="AJ956">
        <f>INDEX(PlayerInfo!E:E,MATCH($AE956,PlayerInfo!$A:$A,0))</f>
        <v>220</v>
      </c>
      <c r="AK956" t="str">
        <f>INDEX(PlayerInfo!F:F,MATCH($AE956,PlayerInfo!$A:$A,0))</f>
        <v>Washington State</v>
      </c>
      <c r="AL956" t="str">
        <f>INDEX(PlayerInfo!G:G,MATCH($AE956,PlayerInfo!$A:$A,0))</f>
        <v>Rd 1, Pk 11 - GSW</v>
      </c>
    </row>
    <row r="957" spans="1:38" x14ac:dyDescent="0.25">
      <c r="A957" t="s">
        <v>85</v>
      </c>
      <c r="B957" t="s">
        <v>167</v>
      </c>
      <c r="C957" t="s">
        <v>216</v>
      </c>
      <c r="D957" t="s">
        <v>239</v>
      </c>
      <c r="E957" t="s">
        <v>257</v>
      </c>
      <c r="F957" t="s">
        <v>275</v>
      </c>
      <c r="G957" t="s">
        <v>293</v>
      </c>
      <c r="H957" t="s">
        <v>298</v>
      </c>
      <c r="I957" t="s">
        <v>302</v>
      </c>
      <c r="J957" t="s">
        <v>265</v>
      </c>
      <c r="K957" t="s">
        <v>265</v>
      </c>
      <c r="L957" t="s">
        <v>265</v>
      </c>
      <c r="M957" t="s">
        <v>265</v>
      </c>
      <c r="N957" t="s">
        <v>265</v>
      </c>
      <c r="O957" t="s">
        <v>363</v>
      </c>
      <c r="P957" t="s">
        <v>265</v>
      </c>
      <c r="Q957" t="s">
        <v>265</v>
      </c>
      <c r="R957" t="s">
        <v>265</v>
      </c>
      <c r="S957" t="s">
        <v>265</v>
      </c>
      <c r="T957" t="s">
        <v>265</v>
      </c>
      <c r="U957" t="s">
        <v>265</v>
      </c>
      <c r="V957" t="s">
        <v>265</v>
      </c>
      <c r="W957" t="s">
        <v>265</v>
      </c>
      <c r="X957" t="s">
        <v>265</v>
      </c>
      <c r="Y957" t="s">
        <v>265</v>
      </c>
      <c r="AA957" t="s">
        <v>265</v>
      </c>
      <c r="AB957" t="s">
        <v>265</v>
      </c>
      <c r="AC957" t="s">
        <v>265</v>
      </c>
      <c r="AE957" t="str">
        <f t="shared" si="28"/>
        <v>James Wiseman</v>
      </c>
      <c r="AF957" t="str">
        <f t="shared" si="29"/>
        <v>James Wiseman</v>
      </c>
      <c r="AG957" s="4">
        <f>INDEX(PlayerInfo!B:B,MATCH($AE957,PlayerInfo!$A:$A,0))</f>
        <v>36981</v>
      </c>
      <c r="AH957" t="str">
        <f>INDEX(PlayerInfo!C:C,MATCH($AE957,PlayerInfo!$A:$A,0))</f>
        <v>Nashville, TN</v>
      </c>
      <c r="AI957" t="str">
        <f>INDEX(PlayerInfo!D:D,MATCH($AE957,PlayerInfo!$A:$A,0))</f>
        <v>7'0</v>
      </c>
      <c r="AJ957">
        <f>INDEX(PlayerInfo!E:E,MATCH($AE957,PlayerInfo!$A:$A,0))</f>
        <v>240</v>
      </c>
      <c r="AK957" t="str">
        <f>INDEX(PlayerInfo!F:F,MATCH($AE957,PlayerInfo!$A:$A,0))</f>
        <v>Memphis</v>
      </c>
      <c r="AL957" t="str">
        <f>INDEX(PlayerInfo!G:G,MATCH($AE957,PlayerInfo!$A:$A,0))</f>
        <v>Rd 1, Pk 2 - GSW</v>
      </c>
    </row>
    <row r="958" spans="1:38" x14ac:dyDescent="0.25">
      <c r="A958" t="s">
        <v>86</v>
      </c>
      <c r="B958" t="s">
        <v>168</v>
      </c>
      <c r="C958" t="s">
        <v>221</v>
      </c>
      <c r="D958" t="s">
        <v>238</v>
      </c>
      <c r="E958" t="s">
        <v>256</v>
      </c>
      <c r="F958" t="s">
        <v>274</v>
      </c>
      <c r="G958" t="s">
        <v>292</v>
      </c>
      <c r="H958" t="s">
        <v>296</v>
      </c>
      <c r="I958" t="s">
        <v>300</v>
      </c>
      <c r="J958" t="s">
        <v>318</v>
      </c>
      <c r="K958" t="s">
        <v>320</v>
      </c>
      <c r="L958" t="s">
        <v>316</v>
      </c>
      <c r="M958" t="s">
        <v>266</v>
      </c>
      <c r="N958" t="s">
        <v>305</v>
      </c>
      <c r="O958" t="s">
        <v>362</v>
      </c>
      <c r="P958" t="s">
        <v>264</v>
      </c>
      <c r="Q958" t="s">
        <v>263</v>
      </c>
      <c r="R958" t="s">
        <v>263</v>
      </c>
      <c r="S958" t="s">
        <v>266</v>
      </c>
      <c r="T958" t="s">
        <v>264</v>
      </c>
      <c r="U958" t="s">
        <v>263</v>
      </c>
      <c r="V958" t="s">
        <v>259</v>
      </c>
      <c r="W958" t="s">
        <v>270</v>
      </c>
      <c r="X958" t="s">
        <v>264</v>
      </c>
      <c r="Y958" t="s">
        <v>270</v>
      </c>
      <c r="AA958" t="s">
        <v>264</v>
      </c>
      <c r="AB958" t="s">
        <v>259</v>
      </c>
      <c r="AC958" t="s">
        <v>265</v>
      </c>
      <c r="AD958" t="s">
        <v>396</v>
      </c>
      <c r="AE958" t="str">
        <f t="shared" si="28"/>
        <v>Andrew Wiggins</v>
      </c>
      <c r="AF958" t="str">
        <f t="shared" si="29"/>
        <v>Andrew Wiggins</v>
      </c>
      <c r="AG958" s="4">
        <f>INDEX(PlayerInfo!B:B,MATCH($AE958,PlayerInfo!$A:$A,0))</f>
        <v>34753</v>
      </c>
      <c r="AH958" t="str">
        <f>INDEX(PlayerInfo!C:C,MATCH($AE958,PlayerInfo!$A:$A,0))</f>
        <v>Toronto, ON</v>
      </c>
      <c r="AI958" t="str">
        <f>INDEX(PlayerInfo!D:D,MATCH($AE958,PlayerInfo!$A:$A,0))</f>
        <v>6'7</v>
      </c>
      <c r="AJ958">
        <f>INDEX(PlayerInfo!E:E,MATCH($AE958,PlayerInfo!$A:$A,0))</f>
        <v>197</v>
      </c>
      <c r="AK958" t="str">
        <f>INDEX(PlayerInfo!F:F,MATCH($AE958,PlayerInfo!$A:$A,0))</f>
        <v>Kansas</v>
      </c>
      <c r="AL958" t="str">
        <f>INDEX(PlayerInfo!G:G,MATCH($AE958,PlayerInfo!$A:$A,0))</f>
        <v>Rd 1, Pk 1 - CLE</v>
      </c>
    </row>
    <row r="959" spans="1:38" x14ac:dyDescent="0.25">
      <c r="A959" t="s">
        <v>86</v>
      </c>
      <c r="B959" t="s">
        <v>168</v>
      </c>
      <c r="C959" t="s">
        <v>221</v>
      </c>
      <c r="D959" t="s">
        <v>224</v>
      </c>
      <c r="E959" t="s">
        <v>242</v>
      </c>
      <c r="F959" t="s">
        <v>260</v>
      </c>
      <c r="G959" t="s">
        <v>278</v>
      </c>
      <c r="H959" t="s">
        <v>296</v>
      </c>
      <c r="I959" t="s">
        <v>300</v>
      </c>
      <c r="J959" t="s">
        <v>306</v>
      </c>
      <c r="K959" t="s">
        <v>315</v>
      </c>
      <c r="L959" t="s">
        <v>317</v>
      </c>
      <c r="M959" t="s">
        <v>270</v>
      </c>
      <c r="N959" t="s">
        <v>259</v>
      </c>
      <c r="O959" t="s">
        <v>348</v>
      </c>
      <c r="P959" t="s">
        <v>263</v>
      </c>
      <c r="Q959" t="s">
        <v>259</v>
      </c>
      <c r="R959" t="s">
        <v>265</v>
      </c>
      <c r="S959" t="s">
        <v>264</v>
      </c>
      <c r="T959" t="s">
        <v>265</v>
      </c>
      <c r="U959" t="s">
        <v>259</v>
      </c>
      <c r="V959" t="s">
        <v>270</v>
      </c>
      <c r="W959" t="s">
        <v>261</v>
      </c>
      <c r="X959" t="s">
        <v>263</v>
      </c>
      <c r="Y959" t="s">
        <v>270</v>
      </c>
      <c r="AA959" t="s">
        <v>265</v>
      </c>
      <c r="AB959" t="s">
        <v>377</v>
      </c>
      <c r="AC959" t="s">
        <v>265</v>
      </c>
      <c r="AD959" t="s">
        <v>397</v>
      </c>
      <c r="AE959" t="str">
        <f t="shared" si="28"/>
        <v>Draymond Green</v>
      </c>
      <c r="AF959" t="str">
        <f t="shared" si="29"/>
        <v>Draymond Green</v>
      </c>
      <c r="AG959" s="4">
        <f>INDEX(PlayerInfo!B:B,MATCH($AE959,PlayerInfo!$A:$A,0))</f>
        <v>32936</v>
      </c>
      <c r="AH959" t="str">
        <f>INDEX(PlayerInfo!C:C,MATCH($AE959,PlayerInfo!$A:$A,0))</f>
        <v>Saginaw, MI</v>
      </c>
      <c r="AI959" t="str">
        <f>INDEX(PlayerInfo!D:D,MATCH($AE959,PlayerInfo!$A:$A,0))</f>
        <v>6'6</v>
      </c>
      <c r="AJ959">
        <f>INDEX(PlayerInfo!E:E,MATCH($AE959,PlayerInfo!$A:$A,0))</f>
        <v>230</v>
      </c>
      <c r="AK959" t="str">
        <f>INDEX(PlayerInfo!F:F,MATCH($AE959,PlayerInfo!$A:$A,0))</f>
        <v>Michigan State</v>
      </c>
      <c r="AL959" t="str">
        <f>INDEX(PlayerInfo!G:G,MATCH($AE959,PlayerInfo!$A:$A,0))</f>
        <v>Rd 2, Pk 35 - GSW</v>
      </c>
    </row>
    <row r="960" spans="1:38" x14ac:dyDescent="0.25">
      <c r="A960" t="s">
        <v>86</v>
      </c>
      <c r="B960" t="s">
        <v>168</v>
      </c>
      <c r="C960" t="s">
        <v>221</v>
      </c>
      <c r="D960" t="s">
        <v>225</v>
      </c>
      <c r="E960" t="s">
        <v>243</v>
      </c>
      <c r="F960" t="s">
        <v>261</v>
      </c>
      <c r="G960" t="s">
        <v>279</v>
      </c>
      <c r="H960" t="s">
        <v>296</v>
      </c>
      <c r="I960" t="s">
        <v>300</v>
      </c>
      <c r="J960" t="s">
        <v>311</v>
      </c>
      <c r="K960" t="s">
        <v>266</v>
      </c>
      <c r="L960" t="s">
        <v>272</v>
      </c>
      <c r="M960" t="s">
        <v>259</v>
      </c>
      <c r="N960" t="s">
        <v>325</v>
      </c>
      <c r="O960" t="s">
        <v>349</v>
      </c>
      <c r="P960" t="s">
        <v>264</v>
      </c>
      <c r="Q960" t="s">
        <v>270</v>
      </c>
      <c r="R960" t="s">
        <v>265</v>
      </c>
      <c r="S960" t="s">
        <v>265</v>
      </c>
      <c r="T960" t="s">
        <v>264</v>
      </c>
      <c r="U960" t="s">
        <v>317</v>
      </c>
      <c r="V960" t="s">
        <v>259</v>
      </c>
      <c r="W960" t="s">
        <v>263</v>
      </c>
      <c r="X960" t="s">
        <v>265</v>
      </c>
      <c r="Y960" t="s">
        <v>270</v>
      </c>
      <c r="AA960" t="s">
        <v>270</v>
      </c>
      <c r="AB960" t="s">
        <v>310</v>
      </c>
      <c r="AC960" t="s">
        <v>265</v>
      </c>
      <c r="AD960" t="s">
        <v>298</v>
      </c>
      <c r="AE960" t="str">
        <f t="shared" si="28"/>
        <v>Kevon Looney</v>
      </c>
      <c r="AF960" t="str">
        <f t="shared" si="29"/>
        <v>Kevon Looney</v>
      </c>
      <c r="AG960" s="4">
        <f>INDEX(PlayerInfo!B:B,MATCH($AE960,PlayerInfo!$A:$A,0))</f>
        <v>35101</v>
      </c>
      <c r="AH960" t="str">
        <f>INDEX(PlayerInfo!C:C,MATCH($AE960,PlayerInfo!$A:$A,0))</f>
        <v>Milwaukee, WI</v>
      </c>
      <c r="AI960" t="str">
        <f>INDEX(PlayerInfo!D:D,MATCH($AE960,PlayerInfo!$A:$A,0))</f>
        <v>6'9</v>
      </c>
      <c r="AJ960">
        <f>INDEX(PlayerInfo!E:E,MATCH($AE960,PlayerInfo!$A:$A,0))</f>
        <v>222</v>
      </c>
      <c r="AK960" t="str">
        <f>INDEX(PlayerInfo!F:F,MATCH($AE960,PlayerInfo!$A:$A,0))</f>
        <v>UCLA</v>
      </c>
      <c r="AL960" t="str">
        <f>INDEX(PlayerInfo!G:G,MATCH($AE960,PlayerInfo!$A:$A,0))</f>
        <v>Rd 1, Pk 30 - GSW</v>
      </c>
    </row>
    <row r="961" spans="1:38" x14ac:dyDescent="0.25">
      <c r="A961" t="s">
        <v>86</v>
      </c>
      <c r="B961" t="s">
        <v>168</v>
      </c>
      <c r="C961" t="s">
        <v>221</v>
      </c>
      <c r="D961" t="s">
        <v>227</v>
      </c>
      <c r="E961" t="s">
        <v>245</v>
      </c>
      <c r="F961" t="s">
        <v>263</v>
      </c>
      <c r="G961" t="s">
        <v>281</v>
      </c>
      <c r="H961" t="s">
        <v>295</v>
      </c>
      <c r="I961" t="s">
        <v>299</v>
      </c>
      <c r="J961" t="s">
        <v>318</v>
      </c>
      <c r="K961" t="s">
        <v>275</v>
      </c>
      <c r="L961" t="s">
        <v>260</v>
      </c>
      <c r="M961" t="s">
        <v>317</v>
      </c>
      <c r="N961" t="s">
        <v>305</v>
      </c>
      <c r="O961" t="s">
        <v>351</v>
      </c>
      <c r="P961" t="s">
        <v>261</v>
      </c>
      <c r="Q961" t="s">
        <v>261</v>
      </c>
      <c r="R961" t="s">
        <v>259</v>
      </c>
      <c r="S961" t="s">
        <v>272</v>
      </c>
      <c r="T961" t="s">
        <v>265</v>
      </c>
      <c r="U961" t="s">
        <v>263</v>
      </c>
      <c r="V961" t="s">
        <v>270</v>
      </c>
      <c r="W961" t="s">
        <v>264</v>
      </c>
      <c r="X961" t="s">
        <v>264</v>
      </c>
      <c r="Y961" t="s">
        <v>263</v>
      </c>
      <c r="AA961" t="s">
        <v>265</v>
      </c>
      <c r="AB961" t="s">
        <v>370</v>
      </c>
      <c r="AC961" t="s">
        <v>265</v>
      </c>
      <c r="AD961" t="s">
        <v>398</v>
      </c>
      <c r="AE961" t="str">
        <f t="shared" si="28"/>
        <v>Jordan Poole</v>
      </c>
      <c r="AF961" t="str">
        <f t="shared" si="29"/>
        <v>Jordan Poole</v>
      </c>
      <c r="AG961" s="4">
        <f>INDEX(PlayerInfo!B:B,MATCH($AE961,PlayerInfo!$A:$A,0))</f>
        <v>36330</v>
      </c>
      <c r="AH961" t="str">
        <f>INDEX(PlayerInfo!C:C,MATCH($AE961,PlayerInfo!$A:$A,0))</f>
        <v>Milwaukee, WI</v>
      </c>
      <c r="AI961" t="str">
        <f>INDEX(PlayerInfo!D:D,MATCH($AE961,PlayerInfo!$A:$A,0))</f>
        <v>6'4</v>
      </c>
      <c r="AJ961">
        <f>INDEX(PlayerInfo!E:E,MATCH($AE961,PlayerInfo!$A:$A,0))</f>
        <v>194</v>
      </c>
      <c r="AK961" t="str">
        <f>INDEX(PlayerInfo!F:F,MATCH($AE961,PlayerInfo!$A:$A,0))</f>
        <v>Michigan</v>
      </c>
      <c r="AL961" t="str">
        <f>INDEX(PlayerInfo!G:G,MATCH($AE961,PlayerInfo!$A:$A,0))</f>
        <v>Rd 1, Pk 28 - GSW</v>
      </c>
    </row>
    <row r="962" spans="1:38" x14ac:dyDescent="0.25">
      <c r="A962" t="s">
        <v>86</v>
      </c>
      <c r="B962" t="s">
        <v>168</v>
      </c>
      <c r="C962" t="s">
        <v>221</v>
      </c>
      <c r="D962" t="s">
        <v>235</v>
      </c>
      <c r="E962" t="s">
        <v>253</v>
      </c>
      <c r="F962" t="s">
        <v>271</v>
      </c>
      <c r="G962" t="s">
        <v>289</v>
      </c>
      <c r="H962" t="s">
        <v>295</v>
      </c>
      <c r="I962" t="s">
        <v>299</v>
      </c>
      <c r="J962" t="s">
        <v>318</v>
      </c>
      <c r="K962" t="s">
        <v>321</v>
      </c>
      <c r="L962" t="s">
        <v>322</v>
      </c>
      <c r="M962" t="s">
        <v>325</v>
      </c>
      <c r="N962" t="s">
        <v>316</v>
      </c>
      <c r="O962" t="s">
        <v>359</v>
      </c>
      <c r="P962" t="s">
        <v>263</v>
      </c>
      <c r="Q962" t="s">
        <v>259</v>
      </c>
      <c r="R962" t="s">
        <v>263</v>
      </c>
      <c r="S962" t="s">
        <v>305</v>
      </c>
      <c r="T962" t="s">
        <v>270</v>
      </c>
      <c r="U962" t="s">
        <v>317</v>
      </c>
      <c r="V962" t="s">
        <v>261</v>
      </c>
      <c r="W962" t="s">
        <v>264</v>
      </c>
      <c r="X962" t="s">
        <v>265</v>
      </c>
      <c r="Y962" t="s">
        <v>263</v>
      </c>
      <c r="AA962" t="s">
        <v>265</v>
      </c>
      <c r="AB962" t="s">
        <v>389</v>
      </c>
      <c r="AC962" t="s">
        <v>265</v>
      </c>
      <c r="AD962" t="s">
        <v>399</v>
      </c>
      <c r="AE962" t="str">
        <f t="shared" si="28"/>
        <v>Stephen Curry</v>
      </c>
      <c r="AF962" t="str">
        <f t="shared" si="29"/>
        <v>Stephen Curry</v>
      </c>
      <c r="AG962" s="4">
        <f>INDEX(PlayerInfo!B:B,MATCH($AE962,PlayerInfo!$A:$A,0))</f>
        <v>32216</v>
      </c>
      <c r="AH962" t="str">
        <f>INDEX(PlayerInfo!C:C,MATCH($AE962,PlayerInfo!$A:$A,0))</f>
        <v>Akron, OH</v>
      </c>
      <c r="AI962" t="str">
        <f>INDEX(PlayerInfo!D:D,MATCH($AE962,PlayerInfo!$A:$A,0))</f>
        <v>6'2</v>
      </c>
      <c r="AJ962">
        <f>INDEX(PlayerInfo!E:E,MATCH($AE962,PlayerInfo!$A:$A,0))</f>
        <v>185</v>
      </c>
      <c r="AK962" t="str">
        <f>INDEX(PlayerInfo!F:F,MATCH($AE962,PlayerInfo!$A:$A,0))</f>
        <v>Davidson</v>
      </c>
      <c r="AL962" t="str">
        <f>INDEX(PlayerInfo!G:G,MATCH($AE962,PlayerInfo!$A:$A,0))</f>
        <v>Rd 1, Pk 7 - GSW</v>
      </c>
    </row>
    <row r="963" spans="1:38" x14ac:dyDescent="0.25">
      <c r="A963" t="s">
        <v>86</v>
      </c>
      <c r="B963" t="s">
        <v>168</v>
      </c>
      <c r="C963" t="s">
        <v>221</v>
      </c>
      <c r="D963" t="s">
        <v>229</v>
      </c>
      <c r="E963" t="s">
        <v>247</v>
      </c>
      <c r="F963" t="s">
        <v>265</v>
      </c>
      <c r="G963" t="s">
        <v>283</v>
      </c>
      <c r="H963" t="s">
        <v>295</v>
      </c>
      <c r="I963" t="s">
        <v>299</v>
      </c>
      <c r="J963" t="s">
        <v>310</v>
      </c>
      <c r="K963" t="s">
        <v>316</v>
      </c>
      <c r="L963" t="s">
        <v>259</v>
      </c>
      <c r="M963" t="s">
        <v>270</v>
      </c>
      <c r="N963" t="s">
        <v>259</v>
      </c>
      <c r="O963" t="s">
        <v>353</v>
      </c>
      <c r="P963" t="s">
        <v>265</v>
      </c>
      <c r="Q963" t="s">
        <v>265</v>
      </c>
      <c r="R963" t="s">
        <v>265</v>
      </c>
      <c r="S963" t="s">
        <v>264</v>
      </c>
      <c r="T963" t="s">
        <v>270</v>
      </c>
      <c r="U963" t="s">
        <v>264</v>
      </c>
      <c r="V963" t="s">
        <v>264</v>
      </c>
      <c r="W963" t="s">
        <v>264</v>
      </c>
      <c r="X963" t="s">
        <v>265</v>
      </c>
      <c r="Y963" t="s">
        <v>264</v>
      </c>
      <c r="AA963" t="s">
        <v>270</v>
      </c>
      <c r="AB963" t="s">
        <v>368</v>
      </c>
      <c r="AC963" t="s">
        <v>264</v>
      </c>
      <c r="AE963" t="str">
        <f t="shared" ref="AE963:AE1026" si="30">PROPER(SUBSTITUTE(SUBSTITUTE(O963,"_"," "),".",""))</f>
        <v>Gary Payton Ii</v>
      </c>
      <c r="AF963" t="str">
        <f t="shared" ref="AF963:AF1026" si="31">IF(AE963="Gary Payton Ii", "Gary Payton II", AE963)</f>
        <v>Gary Payton II</v>
      </c>
      <c r="AG963" s="4">
        <f>INDEX(PlayerInfo!B:B,MATCH($AE963,PlayerInfo!$A:$A,0))</f>
        <v>33939</v>
      </c>
      <c r="AH963" t="str">
        <f>INDEX(PlayerInfo!C:C,MATCH($AE963,PlayerInfo!$A:$A,0))</f>
        <v>Seattle, WA</v>
      </c>
      <c r="AI963" t="str">
        <f>INDEX(PlayerInfo!D:D,MATCH($AE963,PlayerInfo!$A:$A,0))</f>
        <v>6'3</v>
      </c>
      <c r="AJ963">
        <f>INDEX(PlayerInfo!E:E,MATCH($AE963,PlayerInfo!$A:$A,0))</f>
        <v>195</v>
      </c>
      <c r="AK963" t="str">
        <f>INDEX(PlayerInfo!F:F,MATCH($AE963,PlayerInfo!$A:$A,0))</f>
        <v>Salt Lake CC/Oregon State</v>
      </c>
      <c r="AL963" t="str">
        <f>INDEX(PlayerInfo!G:G,MATCH($AE963,PlayerInfo!$A:$A,0))</f>
        <v>Undrafted</v>
      </c>
    </row>
    <row r="964" spans="1:38" x14ac:dyDescent="0.25">
      <c r="A964" t="s">
        <v>86</v>
      </c>
      <c r="B964" t="s">
        <v>168</v>
      </c>
      <c r="C964" t="s">
        <v>221</v>
      </c>
      <c r="D964" t="s">
        <v>237</v>
      </c>
      <c r="E964" t="s">
        <v>255</v>
      </c>
      <c r="F964" t="s">
        <v>273</v>
      </c>
      <c r="G964" t="s">
        <v>291</v>
      </c>
      <c r="H964" t="s">
        <v>296</v>
      </c>
      <c r="I964" t="s">
        <v>300</v>
      </c>
      <c r="J964" t="s">
        <v>322</v>
      </c>
      <c r="K964" t="s">
        <v>276</v>
      </c>
      <c r="L964" t="s">
        <v>261</v>
      </c>
      <c r="M964" t="s">
        <v>270</v>
      </c>
      <c r="N964" t="s">
        <v>272</v>
      </c>
      <c r="O964" t="s">
        <v>361</v>
      </c>
      <c r="P964" t="s">
        <v>265</v>
      </c>
      <c r="Q964" t="s">
        <v>265</v>
      </c>
      <c r="R964" t="s">
        <v>264</v>
      </c>
      <c r="S964" t="s">
        <v>325</v>
      </c>
      <c r="T964" t="s">
        <v>264</v>
      </c>
      <c r="U964" t="s">
        <v>270</v>
      </c>
      <c r="V964" t="s">
        <v>265</v>
      </c>
      <c r="W964" t="s">
        <v>270</v>
      </c>
      <c r="X964" t="s">
        <v>265</v>
      </c>
      <c r="Y964" t="s">
        <v>265</v>
      </c>
      <c r="AA964" t="s">
        <v>265</v>
      </c>
      <c r="AB964" t="s">
        <v>368</v>
      </c>
      <c r="AC964" t="s">
        <v>264</v>
      </c>
      <c r="AE964" t="str">
        <f t="shared" si="30"/>
        <v>Otto Porter Jr</v>
      </c>
      <c r="AF964" t="str">
        <f t="shared" si="31"/>
        <v>Otto Porter Jr</v>
      </c>
      <c r="AG964" s="4">
        <f>INDEX(PlayerInfo!B:B,MATCH($AE964,PlayerInfo!$A:$A,0))</f>
        <v>34123</v>
      </c>
      <c r="AH964" t="str">
        <f>INDEX(PlayerInfo!C:C,MATCH($AE964,PlayerInfo!$A:$A,0))</f>
        <v>St. Louis, MO</v>
      </c>
      <c r="AI964" t="str">
        <f>INDEX(PlayerInfo!D:D,MATCH($AE964,PlayerInfo!$A:$A,0))</f>
        <v>6'8</v>
      </c>
      <c r="AJ964">
        <f>INDEX(PlayerInfo!E:E,MATCH($AE964,PlayerInfo!$A:$A,0))</f>
        <v>200</v>
      </c>
      <c r="AK964" t="str">
        <f>INDEX(PlayerInfo!F:F,MATCH($AE964,PlayerInfo!$A:$A,0))</f>
        <v>Georgetown</v>
      </c>
      <c r="AL964" t="str">
        <f>INDEX(PlayerInfo!G:G,MATCH($AE964,PlayerInfo!$A:$A,0))</f>
        <v>Rd 1, Pk 3 - WAS</v>
      </c>
    </row>
    <row r="965" spans="1:38" x14ac:dyDescent="0.25">
      <c r="A965" t="s">
        <v>86</v>
      </c>
      <c r="B965" t="s">
        <v>168</v>
      </c>
      <c r="C965" t="s">
        <v>221</v>
      </c>
      <c r="D965" t="s">
        <v>230</v>
      </c>
      <c r="E965" t="s">
        <v>248</v>
      </c>
      <c r="F965" t="s">
        <v>266</v>
      </c>
      <c r="G965" t="s">
        <v>284</v>
      </c>
      <c r="H965" t="s">
        <v>296</v>
      </c>
      <c r="I965" t="s">
        <v>300</v>
      </c>
      <c r="J965" t="s">
        <v>321</v>
      </c>
      <c r="K965" t="s">
        <v>261</v>
      </c>
      <c r="L965" t="s">
        <v>263</v>
      </c>
      <c r="M965" t="s">
        <v>264</v>
      </c>
      <c r="N965" t="s">
        <v>259</v>
      </c>
      <c r="O965" t="s">
        <v>354</v>
      </c>
      <c r="P965" t="s">
        <v>265</v>
      </c>
      <c r="Q965" t="s">
        <v>265</v>
      </c>
      <c r="R965" t="s">
        <v>264</v>
      </c>
      <c r="S965" t="s">
        <v>259</v>
      </c>
      <c r="T965" t="s">
        <v>264</v>
      </c>
      <c r="U965" t="s">
        <v>270</v>
      </c>
      <c r="V965" t="s">
        <v>264</v>
      </c>
      <c r="W965" t="s">
        <v>263</v>
      </c>
      <c r="X965" t="s">
        <v>265</v>
      </c>
      <c r="Y965" t="s">
        <v>265</v>
      </c>
      <c r="AA965" t="s">
        <v>265</v>
      </c>
      <c r="AB965" t="s">
        <v>391</v>
      </c>
      <c r="AC965" t="s">
        <v>265</v>
      </c>
      <c r="AE965" t="str">
        <f t="shared" si="30"/>
        <v>Nemanja Bjelica</v>
      </c>
      <c r="AF965" t="str">
        <f t="shared" si="31"/>
        <v>Nemanja Bjelica</v>
      </c>
      <c r="AG965" s="4">
        <f>INDEX(PlayerInfo!B:B,MATCH($AE965,PlayerInfo!$A:$A,0))</f>
        <v>32272</v>
      </c>
      <c r="AH965" t="str">
        <f>INDEX(PlayerInfo!C:C,MATCH($AE965,PlayerInfo!$A:$A,0))</f>
        <v>Belgrade, Serbia</v>
      </c>
      <c r="AI965" t="str">
        <f>INDEX(PlayerInfo!D:D,MATCH($AE965,PlayerInfo!$A:$A,0))</f>
        <v>6'9</v>
      </c>
      <c r="AJ965">
        <f>INDEX(PlayerInfo!E:E,MATCH($AE965,PlayerInfo!$A:$A,0))</f>
        <v>234</v>
      </c>
      <c r="AK965" t="str">
        <f>INDEX(PlayerInfo!F:F,MATCH($AE965,PlayerInfo!$A:$A,0))</f>
        <v>-</v>
      </c>
      <c r="AL965" t="str">
        <f>INDEX(PlayerInfo!G:G,MATCH($AE965,PlayerInfo!$A:$A,0))</f>
        <v>Rd 2, Pk 35 - WAS</v>
      </c>
    </row>
    <row r="966" spans="1:38" x14ac:dyDescent="0.25">
      <c r="A966" t="s">
        <v>86</v>
      </c>
      <c r="B966" t="s">
        <v>168</v>
      </c>
      <c r="C966" t="s">
        <v>221</v>
      </c>
      <c r="D966" t="s">
        <v>236</v>
      </c>
      <c r="E966" t="s">
        <v>254</v>
      </c>
      <c r="F966" t="s">
        <v>272</v>
      </c>
      <c r="G966" t="s">
        <v>290</v>
      </c>
      <c r="H966" t="s">
        <v>297</v>
      </c>
      <c r="I966" t="s">
        <v>301</v>
      </c>
      <c r="J966" t="s">
        <v>327</v>
      </c>
      <c r="K966" t="s">
        <v>318</v>
      </c>
      <c r="L966" t="s">
        <v>270</v>
      </c>
      <c r="M966" t="s">
        <v>264</v>
      </c>
      <c r="N966" t="s">
        <v>261</v>
      </c>
      <c r="O966" t="s">
        <v>360</v>
      </c>
      <c r="P966" t="s">
        <v>265</v>
      </c>
      <c r="Q966" t="s">
        <v>265</v>
      </c>
      <c r="R966" t="s">
        <v>265</v>
      </c>
      <c r="S966" t="s">
        <v>259</v>
      </c>
      <c r="T966" t="s">
        <v>264</v>
      </c>
      <c r="U966" t="s">
        <v>270</v>
      </c>
      <c r="V966" t="s">
        <v>265</v>
      </c>
      <c r="W966" t="s">
        <v>265</v>
      </c>
      <c r="X966" t="s">
        <v>265</v>
      </c>
      <c r="Y966" t="s">
        <v>265</v>
      </c>
      <c r="AA966" t="s">
        <v>265</v>
      </c>
      <c r="AB966" t="s">
        <v>383</v>
      </c>
      <c r="AC966" t="s">
        <v>265</v>
      </c>
      <c r="AE966" t="str">
        <f t="shared" si="30"/>
        <v>Andre Iguodala</v>
      </c>
      <c r="AF966" t="str">
        <f t="shared" si="31"/>
        <v>Andre Iguodala</v>
      </c>
      <c r="AG966" s="4">
        <f>INDEX(PlayerInfo!B:B,MATCH($AE966,PlayerInfo!$A:$A,0))</f>
        <v>30709</v>
      </c>
      <c r="AH966" t="str">
        <f>INDEX(PlayerInfo!C:C,MATCH($AE966,PlayerInfo!$A:$A,0))</f>
        <v>Springfield, IL</v>
      </c>
      <c r="AI966" t="str">
        <f>INDEX(PlayerInfo!D:D,MATCH($AE966,PlayerInfo!$A:$A,0))</f>
        <v>6'6</v>
      </c>
      <c r="AJ966">
        <f>INDEX(PlayerInfo!E:E,MATCH($AE966,PlayerInfo!$A:$A,0))</f>
        <v>215</v>
      </c>
      <c r="AK966" t="str">
        <f>INDEX(PlayerInfo!F:F,MATCH($AE966,PlayerInfo!$A:$A,0))</f>
        <v>Arizona</v>
      </c>
      <c r="AL966" t="str">
        <f>INDEX(PlayerInfo!G:G,MATCH($AE966,PlayerInfo!$A:$A,0))</f>
        <v>Rd 1, Pk 9 - PHI</v>
      </c>
    </row>
    <row r="967" spans="1:38" x14ac:dyDescent="0.25">
      <c r="A967" t="s">
        <v>86</v>
      </c>
      <c r="B967" t="s">
        <v>168</v>
      </c>
      <c r="C967" t="s">
        <v>221</v>
      </c>
      <c r="D967" t="s">
        <v>228</v>
      </c>
      <c r="E967" t="s">
        <v>246</v>
      </c>
      <c r="F967" t="s">
        <v>264</v>
      </c>
      <c r="G967" t="s">
        <v>282</v>
      </c>
      <c r="H967" t="s">
        <v>297</v>
      </c>
      <c r="I967" t="s">
        <v>301</v>
      </c>
      <c r="J967" t="s">
        <v>327</v>
      </c>
      <c r="K967" t="s">
        <v>325</v>
      </c>
      <c r="L967" t="s">
        <v>265</v>
      </c>
      <c r="M967" t="s">
        <v>265</v>
      </c>
      <c r="N967" t="s">
        <v>263</v>
      </c>
      <c r="O967" t="s">
        <v>352</v>
      </c>
      <c r="P967" t="s">
        <v>265</v>
      </c>
      <c r="Q967" t="s">
        <v>265</v>
      </c>
      <c r="R967" t="s">
        <v>265</v>
      </c>
      <c r="S967" t="s">
        <v>265</v>
      </c>
      <c r="T967" t="s">
        <v>264</v>
      </c>
      <c r="U967" t="s">
        <v>265</v>
      </c>
      <c r="V967" t="s">
        <v>265</v>
      </c>
      <c r="W967" t="s">
        <v>264</v>
      </c>
      <c r="X967" t="s">
        <v>265</v>
      </c>
      <c r="Y967" t="s">
        <v>265</v>
      </c>
      <c r="AA967" t="s">
        <v>265</v>
      </c>
      <c r="AB967" t="s">
        <v>368</v>
      </c>
      <c r="AC967" t="s">
        <v>265</v>
      </c>
      <c r="AE967" t="str">
        <f t="shared" si="30"/>
        <v>Damion Lee</v>
      </c>
      <c r="AF967" t="str">
        <f t="shared" si="31"/>
        <v>Damion Lee</v>
      </c>
      <c r="AG967" s="4">
        <f>INDEX(PlayerInfo!B:B,MATCH($AE967,PlayerInfo!$A:$A,0))</f>
        <v>33898</v>
      </c>
      <c r="AH967" t="str">
        <f>INDEX(PlayerInfo!C:C,MATCH($AE967,PlayerInfo!$A:$A,0))</f>
        <v>Baltimore, MD</v>
      </c>
      <c r="AI967" t="str">
        <f>INDEX(PlayerInfo!D:D,MATCH($AE967,PlayerInfo!$A:$A,0))</f>
        <v>6'5</v>
      </c>
      <c r="AJ967">
        <f>INDEX(PlayerInfo!E:E,MATCH($AE967,PlayerInfo!$A:$A,0))</f>
        <v>210</v>
      </c>
      <c r="AK967" t="str">
        <f>INDEX(PlayerInfo!F:F,MATCH($AE967,PlayerInfo!$A:$A,0))</f>
        <v>Drexel/Louisville</v>
      </c>
      <c r="AL967" t="str">
        <f>INDEX(PlayerInfo!G:G,MATCH($AE967,PlayerInfo!$A:$A,0))</f>
        <v>Undrafted</v>
      </c>
    </row>
    <row r="968" spans="1:38" x14ac:dyDescent="0.25">
      <c r="A968" t="s">
        <v>86</v>
      </c>
      <c r="B968" t="s">
        <v>168</v>
      </c>
      <c r="C968" t="s">
        <v>221</v>
      </c>
      <c r="D968" t="s">
        <v>232</v>
      </c>
      <c r="E968" t="s">
        <v>250</v>
      </c>
      <c r="F968" t="s">
        <v>268</v>
      </c>
      <c r="G968" t="s">
        <v>286</v>
      </c>
      <c r="H968" t="s">
        <v>296</v>
      </c>
      <c r="I968" t="s">
        <v>300</v>
      </c>
      <c r="J968" t="s">
        <v>327</v>
      </c>
      <c r="K968" t="s">
        <v>334</v>
      </c>
      <c r="L968" t="s">
        <v>265</v>
      </c>
      <c r="M968" t="s">
        <v>265</v>
      </c>
      <c r="N968" t="s">
        <v>264</v>
      </c>
      <c r="O968" t="s">
        <v>356</v>
      </c>
      <c r="P968" t="s">
        <v>265</v>
      </c>
      <c r="Q968" t="s">
        <v>265</v>
      </c>
      <c r="R968" t="s">
        <v>265</v>
      </c>
      <c r="S968" t="s">
        <v>264</v>
      </c>
      <c r="T968" t="s">
        <v>265</v>
      </c>
      <c r="U968" t="s">
        <v>264</v>
      </c>
      <c r="V968" t="s">
        <v>270</v>
      </c>
      <c r="W968" t="s">
        <v>263</v>
      </c>
      <c r="X968" t="s">
        <v>265</v>
      </c>
      <c r="Y968" t="s">
        <v>265</v>
      </c>
      <c r="AA968" t="s">
        <v>265</v>
      </c>
      <c r="AB968" t="s">
        <v>259</v>
      </c>
      <c r="AC968" t="s">
        <v>264</v>
      </c>
      <c r="AE968" t="str">
        <f t="shared" si="30"/>
        <v>Juan Toscano-Anderson</v>
      </c>
      <c r="AF968" t="str">
        <f t="shared" si="31"/>
        <v>Juan Toscano-Anderson</v>
      </c>
      <c r="AG968" s="4">
        <f>INDEX(PlayerInfo!B:B,MATCH($AE968,PlayerInfo!$A:$A,0))</f>
        <v>34069</v>
      </c>
      <c r="AH968" t="str">
        <f>INDEX(PlayerInfo!C:C,MATCH($AE968,PlayerInfo!$A:$A,0))</f>
        <v>Oakland, CA</v>
      </c>
      <c r="AI968" t="str">
        <f>INDEX(PlayerInfo!D:D,MATCH($AE968,PlayerInfo!$A:$A,0))</f>
        <v>6'6</v>
      </c>
      <c r="AJ968">
        <f>INDEX(PlayerInfo!E:E,MATCH($AE968,PlayerInfo!$A:$A,0))</f>
        <v>209</v>
      </c>
      <c r="AK968" t="str">
        <f>INDEX(PlayerInfo!F:F,MATCH($AE968,PlayerInfo!$A:$A,0))</f>
        <v>Marquette</v>
      </c>
      <c r="AL968" t="str">
        <f>INDEX(PlayerInfo!G:G,MATCH($AE968,PlayerInfo!$A:$A,0))</f>
        <v>Undrafted</v>
      </c>
    </row>
    <row r="969" spans="1:38" x14ac:dyDescent="0.25">
      <c r="A969" t="s">
        <v>86</v>
      </c>
      <c r="B969" t="s">
        <v>168</v>
      </c>
      <c r="C969" t="s">
        <v>221</v>
      </c>
      <c r="D969" t="s">
        <v>231</v>
      </c>
      <c r="E969" t="s">
        <v>249</v>
      </c>
      <c r="F969" t="s">
        <v>267</v>
      </c>
      <c r="G969" t="s">
        <v>285</v>
      </c>
      <c r="H969" t="s">
        <v>296</v>
      </c>
      <c r="I969" t="s">
        <v>300</v>
      </c>
      <c r="J969" t="s">
        <v>265</v>
      </c>
      <c r="K969" t="s">
        <v>343</v>
      </c>
      <c r="L969" t="s">
        <v>270</v>
      </c>
      <c r="M969" t="s">
        <v>264</v>
      </c>
      <c r="N969" t="s">
        <v>264</v>
      </c>
      <c r="O969" t="s">
        <v>355</v>
      </c>
      <c r="P969" t="s">
        <v>265</v>
      </c>
      <c r="Q969" t="s">
        <v>265</v>
      </c>
      <c r="R969" t="s">
        <v>265</v>
      </c>
      <c r="S969" t="s">
        <v>265</v>
      </c>
      <c r="T969" t="s">
        <v>265</v>
      </c>
      <c r="U969" t="s">
        <v>265</v>
      </c>
      <c r="V969" t="s">
        <v>265</v>
      </c>
      <c r="W969" t="s">
        <v>265</v>
      </c>
      <c r="X969" t="s">
        <v>265</v>
      </c>
      <c r="Y969" t="s">
        <v>265</v>
      </c>
      <c r="AA969" t="s">
        <v>265</v>
      </c>
      <c r="AB969" t="s">
        <v>259</v>
      </c>
      <c r="AC969" t="s">
        <v>264</v>
      </c>
      <c r="AE969" t="str">
        <f t="shared" si="30"/>
        <v>Jonathan Kuminga</v>
      </c>
      <c r="AF969" t="str">
        <f t="shared" si="31"/>
        <v>Jonathan Kuminga</v>
      </c>
      <c r="AG969" s="4">
        <f>INDEX(PlayerInfo!B:B,MATCH($AE969,PlayerInfo!$A:$A,0))</f>
        <v>37535</v>
      </c>
      <c r="AH969" t="str">
        <f>INDEX(PlayerInfo!C:C,MATCH($AE969,PlayerInfo!$A:$A,0))</f>
        <v>Goma, DR Congo</v>
      </c>
      <c r="AI969" t="str">
        <f>INDEX(PlayerInfo!D:D,MATCH($AE969,PlayerInfo!$A:$A,0))</f>
        <v>6'7</v>
      </c>
      <c r="AJ969">
        <f>INDEX(PlayerInfo!E:E,MATCH($AE969,PlayerInfo!$A:$A,0))</f>
        <v>225</v>
      </c>
      <c r="AK969" t="str">
        <f>INDEX(PlayerInfo!F:F,MATCH($AE969,PlayerInfo!$A:$A,0))</f>
        <v>NBA G League</v>
      </c>
      <c r="AL969" t="str">
        <f>INDEX(PlayerInfo!G:G,MATCH($AE969,PlayerInfo!$A:$A,0))</f>
        <v>Rd 1, Pk 7 - GSW</v>
      </c>
    </row>
    <row r="970" spans="1:38" x14ac:dyDescent="0.25">
      <c r="A970" t="s">
        <v>86</v>
      </c>
      <c r="B970" t="s">
        <v>168</v>
      </c>
      <c r="C970" t="s">
        <v>221</v>
      </c>
      <c r="D970" t="s">
        <v>223</v>
      </c>
      <c r="E970" t="s">
        <v>241</v>
      </c>
      <c r="F970" t="s">
        <v>259</v>
      </c>
      <c r="G970" t="s">
        <v>277</v>
      </c>
      <c r="H970" t="s">
        <v>295</v>
      </c>
      <c r="I970" t="s">
        <v>299</v>
      </c>
      <c r="J970" t="s">
        <v>265</v>
      </c>
      <c r="K970" t="s">
        <v>343</v>
      </c>
      <c r="L970" t="s">
        <v>265</v>
      </c>
      <c r="M970" t="s">
        <v>265</v>
      </c>
      <c r="N970" t="s">
        <v>265</v>
      </c>
      <c r="O970" t="s">
        <v>347</v>
      </c>
      <c r="P970" t="s">
        <v>265</v>
      </c>
      <c r="Q970" t="s">
        <v>265</v>
      </c>
      <c r="R970" t="s">
        <v>265</v>
      </c>
      <c r="S970" t="s">
        <v>265</v>
      </c>
      <c r="T970" t="s">
        <v>265</v>
      </c>
      <c r="U970" t="s">
        <v>265</v>
      </c>
      <c r="V970" t="s">
        <v>265</v>
      </c>
      <c r="W970" t="s">
        <v>265</v>
      </c>
      <c r="X970" t="s">
        <v>265</v>
      </c>
      <c r="Y970" t="s">
        <v>265</v>
      </c>
      <c r="AA970" t="s">
        <v>265</v>
      </c>
      <c r="AB970" t="s">
        <v>259</v>
      </c>
      <c r="AC970" t="s">
        <v>264</v>
      </c>
      <c r="AE970" t="str">
        <f t="shared" si="30"/>
        <v>Moses Moody</v>
      </c>
      <c r="AF970" t="str">
        <f t="shared" si="31"/>
        <v>Moses Moody</v>
      </c>
      <c r="AG970" s="4">
        <f>INDEX(PlayerInfo!B:B,MATCH($AE970,PlayerInfo!$A:$A,0))</f>
        <v>37407</v>
      </c>
      <c r="AH970" t="str">
        <f>INDEX(PlayerInfo!C:C,MATCH($AE970,PlayerInfo!$A:$A,0))</f>
        <v>Little Rock, AK</v>
      </c>
      <c r="AI970" t="str">
        <f>INDEX(PlayerInfo!D:D,MATCH($AE970,PlayerInfo!$A:$A,0))</f>
        <v>6'5</v>
      </c>
      <c r="AJ970">
        <f>INDEX(PlayerInfo!E:E,MATCH($AE970,PlayerInfo!$A:$A,0))</f>
        <v>211</v>
      </c>
      <c r="AK970" t="str">
        <f>INDEX(PlayerInfo!F:F,MATCH($AE970,PlayerInfo!$A:$A,0))</f>
        <v>Arkansas</v>
      </c>
      <c r="AL970" t="str">
        <f>INDEX(PlayerInfo!G:G,MATCH($AE970,PlayerInfo!$A:$A,0))</f>
        <v>Rd 1, Pk 14 - GSW</v>
      </c>
    </row>
    <row r="971" spans="1:38" x14ac:dyDescent="0.25">
      <c r="A971" t="s">
        <v>86</v>
      </c>
      <c r="B971" t="s">
        <v>168</v>
      </c>
      <c r="C971" t="s">
        <v>221</v>
      </c>
      <c r="D971" t="s">
        <v>234</v>
      </c>
      <c r="E971" t="s">
        <v>252</v>
      </c>
      <c r="F971" t="s">
        <v>270</v>
      </c>
      <c r="G971" t="s">
        <v>288</v>
      </c>
      <c r="H971" t="s">
        <v>295</v>
      </c>
      <c r="I971" t="s">
        <v>299</v>
      </c>
      <c r="J971" t="s">
        <v>265</v>
      </c>
      <c r="K971" t="s">
        <v>265</v>
      </c>
      <c r="L971" t="s">
        <v>265</v>
      </c>
      <c r="M971" t="s">
        <v>265</v>
      </c>
      <c r="N971" t="s">
        <v>265</v>
      </c>
      <c r="O971" t="s">
        <v>358</v>
      </c>
      <c r="P971" t="s">
        <v>265</v>
      </c>
      <c r="Q971" t="s">
        <v>265</v>
      </c>
      <c r="R971" t="s">
        <v>265</v>
      </c>
      <c r="S971" t="s">
        <v>265</v>
      </c>
      <c r="T971" t="s">
        <v>265</v>
      </c>
      <c r="U971" t="s">
        <v>265</v>
      </c>
      <c r="V971" t="s">
        <v>265</v>
      </c>
      <c r="W971" t="s">
        <v>265</v>
      </c>
      <c r="X971" t="s">
        <v>265</v>
      </c>
      <c r="Y971" t="s">
        <v>265</v>
      </c>
      <c r="AA971" t="s">
        <v>265</v>
      </c>
      <c r="AB971" t="s">
        <v>265</v>
      </c>
      <c r="AC971" t="s">
        <v>265</v>
      </c>
      <c r="AE971" t="str">
        <f t="shared" si="30"/>
        <v>Chris Chiozza</v>
      </c>
      <c r="AF971" t="str">
        <f t="shared" si="31"/>
        <v>Chris Chiozza</v>
      </c>
      <c r="AG971" s="4">
        <f>INDEX(PlayerInfo!B:B,MATCH($AE971,PlayerInfo!$A:$A,0))</f>
        <v>35024</v>
      </c>
      <c r="AH971" t="str">
        <f>INDEX(PlayerInfo!C:C,MATCH($AE971,PlayerInfo!$A:$A,0))</f>
        <v>Memphis, TN</v>
      </c>
      <c r="AI971" t="str">
        <f>INDEX(PlayerInfo!D:D,MATCH($AE971,PlayerInfo!$A:$A,0))</f>
        <v>5'11</v>
      </c>
      <c r="AJ971">
        <f>INDEX(PlayerInfo!E:E,MATCH($AE971,PlayerInfo!$A:$A,0))</f>
        <v>175</v>
      </c>
      <c r="AK971" t="str">
        <f>INDEX(PlayerInfo!F:F,MATCH($AE971,PlayerInfo!$A:$A,0))</f>
        <v>Florida</v>
      </c>
      <c r="AL971" t="str">
        <f>INDEX(PlayerInfo!G:G,MATCH($AE971,PlayerInfo!$A:$A,0))</f>
        <v>Undrafted</v>
      </c>
    </row>
    <row r="972" spans="1:38" x14ac:dyDescent="0.25">
      <c r="A972" t="s">
        <v>86</v>
      </c>
      <c r="B972" t="s">
        <v>168</v>
      </c>
      <c r="C972" t="s">
        <v>221</v>
      </c>
      <c r="D972" t="s">
        <v>240</v>
      </c>
      <c r="E972" t="s">
        <v>258</v>
      </c>
      <c r="F972" t="s">
        <v>259</v>
      </c>
      <c r="G972" t="s">
        <v>294</v>
      </c>
      <c r="H972" t="s">
        <v>295</v>
      </c>
      <c r="I972" t="s">
        <v>299</v>
      </c>
      <c r="J972" t="s">
        <v>265</v>
      </c>
      <c r="K972" t="s">
        <v>265</v>
      </c>
      <c r="L972" t="s">
        <v>265</v>
      </c>
      <c r="M972" t="s">
        <v>265</v>
      </c>
      <c r="N972" t="s">
        <v>265</v>
      </c>
      <c r="O972" t="s">
        <v>364</v>
      </c>
      <c r="P972" t="s">
        <v>265</v>
      </c>
      <c r="Q972" t="s">
        <v>265</v>
      </c>
      <c r="R972" t="s">
        <v>265</v>
      </c>
      <c r="S972" t="s">
        <v>265</v>
      </c>
      <c r="T972" t="s">
        <v>265</v>
      </c>
      <c r="U972" t="s">
        <v>265</v>
      </c>
      <c r="V972" t="s">
        <v>265</v>
      </c>
      <c r="W972" t="s">
        <v>265</v>
      </c>
      <c r="X972" t="s">
        <v>265</v>
      </c>
      <c r="Y972" t="s">
        <v>265</v>
      </c>
      <c r="AA972" t="s">
        <v>265</v>
      </c>
      <c r="AB972" t="s">
        <v>265</v>
      </c>
      <c r="AC972" t="s">
        <v>265</v>
      </c>
      <c r="AE972" t="str">
        <f t="shared" si="30"/>
        <v>Jeff Dowtin</v>
      </c>
      <c r="AF972" t="str">
        <f t="shared" si="31"/>
        <v>Jeff Dowtin</v>
      </c>
      <c r="AG972" s="4">
        <f>INDEX(PlayerInfo!B:B,MATCH($AE972,PlayerInfo!$A:$A,0))</f>
        <v>35560</v>
      </c>
      <c r="AH972" t="str">
        <f>INDEX(PlayerInfo!C:C,MATCH($AE972,PlayerInfo!$A:$A,0))</f>
        <v>Marlboro, MD</v>
      </c>
      <c r="AI972" t="str">
        <f>INDEX(PlayerInfo!D:D,MATCH($AE972,PlayerInfo!$A:$A,0))</f>
        <v>6'3</v>
      </c>
      <c r="AJ972">
        <f>INDEX(PlayerInfo!E:E,MATCH($AE972,PlayerInfo!$A:$A,0))</f>
        <v>177</v>
      </c>
      <c r="AK972" t="str">
        <f>INDEX(PlayerInfo!F:F,MATCH($AE972,PlayerInfo!$A:$A,0))</f>
        <v>Rhode Island</v>
      </c>
      <c r="AL972" t="str">
        <f>INDEX(PlayerInfo!G:G,MATCH($AE972,PlayerInfo!$A:$A,0))</f>
        <v>Undrafted</v>
      </c>
    </row>
    <row r="973" spans="1:38" x14ac:dyDescent="0.25">
      <c r="A973" t="s">
        <v>86</v>
      </c>
      <c r="B973" t="s">
        <v>168</v>
      </c>
      <c r="C973" t="s">
        <v>221</v>
      </c>
      <c r="D973" t="s">
        <v>226</v>
      </c>
      <c r="E973" t="s">
        <v>244</v>
      </c>
      <c r="F973" t="s">
        <v>262</v>
      </c>
      <c r="G973" t="s">
        <v>280</v>
      </c>
      <c r="H973" t="s">
        <v>295</v>
      </c>
      <c r="I973" t="s">
        <v>299</v>
      </c>
      <c r="J973" t="s">
        <v>265</v>
      </c>
      <c r="K973" t="s">
        <v>265</v>
      </c>
      <c r="L973" t="s">
        <v>265</v>
      </c>
      <c r="M973" t="s">
        <v>265</v>
      </c>
      <c r="N973" t="s">
        <v>265</v>
      </c>
      <c r="O973" t="s">
        <v>350</v>
      </c>
      <c r="P973" t="s">
        <v>265</v>
      </c>
      <c r="Q973" t="s">
        <v>265</v>
      </c>
      <c r="R973" t="s">
        <v>265</v>
      </c>
      <c r="S973" t="s">
        <v>265</v>
      </c>
      <c r="T973" t="s">
        <v>265</v>
      </c>
      <c r="U973" t="s">
        <v>265</v>
      </c>
      <c r="V973" t="s">
        <v>265</v>
      </c>
      <c r="W973" t="s">
        <v>265</v>
      </c>
      <c r="X973" t="s">
        <v>265</v>
      </c>
      <c r="Y973" t="s">
        <v>265</v>
      </c>
      <c r="AA973" t="s">
        <v>265</v>
      </c>
      <c r="AB973" t="s">
        <v>265</v>
      </c>
      <c r="AC973" t="s">
        <v>265</v>
      </c>
      <c r="AE973" t="str">
        <f t="shared" si="30"/>
        <v>Klay Thompson</v>
      </c>
      <c r="AF973" t="str">
        <f t="shared" si="31"/>
        <v>Klay Thompson</v>
      </c>
      <c r="AG973" s="4">
        <f>INDEX(PlayerInfo!B:B,MATCH($AE973,PlayerInfo!$A:$A,0))</f>
        <v>32912</v>
      </c>
      <c r="AH973" t="str">
        <f>INDEX(PlayerInfo!C:C,MATCH($AE973,PlayerInfo!$A:$A,0))</f>
        <v>Los Angeles, CA</v>
      </c>
      <c r="AI973" t="str">
        <f>INDEX(PlayerInfo!D:D,MATCH($AE973,PlayerInfo!$A:$A,0))</f>
        <v>6'6</v>
      </c>
      <c r="AJ973">
        <f>INDEX(PlayerInfo!E:E,MATCH($AE973,PlayerInfo!$A:$A,0))</f>
        <v>220</v>
      </c>
      <c r="AK973" t="str">
        <f>INDEX(PlayerInfo!F:F,MATCH($AE973,PlayerInfo!$A:$A,0))</f>
        <v>Washington State</v>
      </c>
      <c r="AL973" t="str">
        <f>INDEX(PlayerInfo!G:G,MATCH($AE973,PlayerInfo!$A:$A,0))</f>
        <v>Rd 1, Pk 11 - GSW</v>
      </c>
    </row>
    <row r="974" spans="1:38" x14ac:dyDescent="0.25">
      <c r="A974" t="s">
        <v>86</v>
      </c>
      <c r="B974" t="s">
        <v>168</v>
      </c>
      <c r="C974" t="s">
        <v>221</v>
      </c>
      <c r="D974" t="s">
        <v>239</v>
      </c>
      <c r="E974" t="s">
        <v>257</v>
      </c>
      <c r="F974" t="s">
        <v>275</v>
      </c>
      <c r="G974" t="s">
        <v>293</v>
      </c>
      <c r="H974" t="s">
        <v>298</v>
      </c>
      <c r="I974" t="s">
        <v>302</v>
      </c>
      <c r="J974" t="s">
        <v>265</v>
      </c>
      <c r="K974" t="s">
        <v>265</v>
      </c>
      <c r="L974" t="s">
        <v>265</v>
      </c>
      <c r="M974" t="s">
        <v>265</v>
      </c>
      <c r="N974" t="s">
        <v>265</v>
      </c>
      <c r="O974" t="s">
        <v>363</v>
      </c>
      <c r="P974" t="s">
        <v>265</v>
      </c>
      <c r="Q974" t="s">
        <v>265</v>
      </c>
      <c r="R974" t="s">
        <v>265</v>
      </c>
      <c r="S974" t="s">
        <v>265</v>
      </c>
      <c r="T974" t="s">
        <v>265</v>
      </c>
      <c r="U974" t="s">
        <v>265</v>
      </c>
      <c r="V974" t="s">
        <v>265</v>
      </c>
      <c r="W974" t="s">
        <v>265</v>
      </c>
      <c r="X974" t="s">
        <v>265</v>
      </c>
      <c r="Y974" t="s">
        <v>265</v>
      </c>
      <c r="AA974" t="s">
        <v>265</v>
      </c>
      <c r="AB974" t="s">
        <v>265</v>
      </c>
      <c r="AC974" t="s">
        <v>265</v>
      </c>
      <c r="AE974" t="str">
        <f t="shared" si="30"/>
        <v>James Wiseman</v>
      </c>
      <c r="AF974" t="str">
        <f t="shared" si="31"/>
        <v>James Wiseman</v>
      </c>
      <c r="AG974" s="4">
        <f>INDEX(PlayerInfo!B:B,MATCH($AE974,PlayerInfo!$A:$A,0))</f>
        <v>36981</v>
      </c>
      <c r="AH974" t="str">
        <f>INDEX(PlayerInfo!C:C,MATCH($AE974,PlayerInfo!$A:$A,0))</f>
        <v>Nashville, TN</v>
      </c>
      <c r="AI974" t="str">
        <f>INDEX(PlayerInfo!D:D,MATCH($AE974,PlayerInfo!$A:$A,0))</f>
        <v>7'0</v>
      </c>
      <c r="AJ974">
        <f>INDEX(PlayerInfo!E:E,MATCH($AE974,PlayerInfo!$A:$A,0))</f>
        <v>240</v>
      </c>
      <c r="AK974" t="str">
        <f>INDEX(PlayerInfo!F:F,MATCH($AE974,PlayerInfo!$A:$A,0))</f>
        <v>Memphis</v>
      </c>
      <c r="AL974" t="str">
        <f>INDEX(PlayerInfo!G:G,MATCH($AE974,PlayerInfo!$A:$A,0))</f>
        <v>Rd 1, Pk 2 - GSW</v>
      </c>
    </row>
    <row r="975" spans="1:38" x14ac:dyDescent="0.25">
      <c r="A975" t="s">
        <v>87</v>
      </c>
      <c r="B975" t="s">
        <v>169</v>
      </c>
      <c r="C975" t="s">
        <v>211</v>
      </c>
      <c r="D975" t="s">
        <v>238</v>
      </c>
      <c r="E975" t="s">
        <v>256</v>
      </c>
      <c r="F975" t="s">
        <v>274</v>
      </c>
      <c r="G975" t="s">
        <v>292</v>
      </c>
      <c r="H975" t="s">
        <v>296</v>
      </c>
      <c r="I975" t="s">
        <v>300</v>
      </c>
      <c r="J975" t="s">
        <v>273</v>
      </c>
      <c r="K975" t="s">
        <v>344</v>
      </c>
      <c r="L975" t="s">
        <v>305</v>
      </c>
      <c r="M975" t="s">
        <v>259</v>
      </c>
      <c r="N975" t="s">
        <v>272</v>
      </c>
      <c r="O975" t="s">
        <v>362</v>
      </c>
      <c r="P975" t="s">
        <v>259</v>
      </c>
      <c r="Q975" t="s">
        <v>259</v>
      </c>
      <c r="R975" t="s">
        <v>270</v>
      </c>
      <c r="S975" t="s">
        <v>261</v>
      </c>
      <c r="T975" t="s">
        <v>264</v>
      </c>
      <c r="U975" t="s">
        <v>263</v>
      </c>
      <c r="V975" t="s">
        <v>270</v>
      </c>
      <c r="W975" t="s">
        <v>270</v>
      </c>
      <c r="X975" t="s">
        <v>264</v>
      </c>
      <c r="Y975" t="s">
        <v>265</v>
      </c>
      <c r="AA975" t="s">
        <v>265</v>
      </c>
      <c r="AB975" t="s">
        <v>270</v>
      </c>
      <c r="AC975" t="s">
        <v>264</v>
      </c>
      <c r="AD975" t="s">
        <v>396</v>
      </c>
      <c r="AE975" t="str">
        <f t="shared" si="30"/>
        <v>Andrew Wiggins</v>
      </c>
      <c r="AF975" t="str">
        <f t="shared" si="31"/>
        <v>Andrew Wiggins</v>
      </c>
      <c r="AG975" s="4">
        <f>INDEX(PlayerInfo!B:B,MATCH($AE975,PlayerInfo!$A:$A,0))</f>
        <v>34753</v>
      </c>
      <c r="AH975" t="str">
        <f>INDEX(PlayerInfo!C:C,MATCH($AE975,PlayerInfo!$A:$A,0))</f>
        <v>Toronto, ON</v>
      </c>
      <c r="AI975" t="str">
        <f>INDEX(PlayerInfo!D:D,MATCH($AE975,PlayerInfo!$A:$A,0))</f>
        <v>6'7</v>
      </c>
      <c r="AJ975">
        <f>INDEX(PlayerInfo!E:E,MATCH($AE975,PlayerInfo!$A:$A,0))</f>
        <v>197</v>
      </c>
      <c r="AK975" t="str">
        <f>INDEX(PlayerInfo!F:F,MATCH($AE975,PlayerInfo!$A:$A,0))</f>
        <v>Kansas</v>
      </c>
      <c r="AL975" t="str">
        <f>INDEX(PlayerInfo!G:G,MATCH($AE975,PlayerInfo!$A:$A,0))</f>
        <v>Rd 1, Pk 1 - CLE</v>
      </c>
    </row>
    <row r="976" spans="1:38" x14ac:dyDescent="0.25">
      <c r="A976" t="s">
        <v>87</v>
      </c>
      <c r="B976" t="s">
        <v>169</v>
      </c>
      <c r="C976" t="s">
        <v>211</v>
      </c>
      <c r="D976" t="s">
        <v>224</v>
      </c>
      <c r="E976" t="s">
        <v>242</v>
      </c>
      <c r="F976" t="s">
        <v>260</v>
      </c>
      <c r="G976" t="s">
        <v>278</v>
      </c>
      <c r="H976" t="s">
        <v>296</v>
      </c>
      <c r="I976" t="s">
        <v>300</v>
      </c>
      <c r="J976" t="s">
        <v>273</v>
      </c>
      <c r="K976" t="s">
        <v>313</v>
      </c>
      <c r="L976" t="s">
        <v>261</v>
      </c>
      <c r="M976" t="s">
        <v>264</v>
      </c>
      <c r="N976" t="s">
        <v>261</v>
      </c>
      <c r="O976" t="s">
        <v>348</v>
      </c>
      <c r="P976" t="s">
        <v>263</v>
      </c>
      <c r="Q976" t="s">
        <v>325</v>
      </c>
      <c r="R976" t="s">
        <v>265</v>
      </c>
      <c r="S976" t="s">
        <v>264</v>
      </c>
      <c r="T976" t="s">
        <v>270</v>
      </c>
      <c r="U976" t="s">
        <v>266</v>
      </c>
      <c r="V976" t="s">
        <v>266</v>
      </c>
      <c r="W976" t="s">
        <v>270</v>
      </c>
      <c r="X976" t="s">
        <v>264</v>
      </c>
      <c r="Y976" t="s">
        <v>263</v>
      </c>
      <c r="AA976" t="s">
        <v>264</v>
      </c>
      <c r="AB976" t="s">
        <v>325</v>
      </c>
      <c r="AC976" t="s">
        <v>264</v>
      </c>
      <c r="AD976" t="s">
        <v>397</v>
      </c>
      <c r="AE976" t="str">
        <f t="shared" si="30"/>
        <v>Draymond Green</v>
      </c>
      <c r="AF976" t="str">
        <f t="shared" si="31"/>
        <v>Draymond Green</v>
      </c>
      <c r="AG976" s="4">
        <f>INDEX(PlayerInfo!B:B,MATCH($AE976,PlayerInfo!$A:$A,0))</f>
        <v>32936</v>
      </c>
      <c r="AH976" t="str">
        <f>INDEX(PlayerInfo!C:C,MATCH($AE976,PlayerInfo!$A:$A,0))</f>
        <v>Saginaw, MI</v>
      </c>
      <c r="AI976" t="str">
        <f>INDEX(PlayerInfo!D:D,MATCH($AE976,PlayerInfo!$A:$A,0))</f>
        <v>6'6</v>
      </c>
      <c r="AJ976">
        <f>INDEX(PlayerInfo!E:E,MATCH($AE976,PlayerInfo!$A:$A,0))</f>
        <v>230</v>
      </c>
      <c r="AK976" t="str">
        <f>INDEX(PlayerInfo!F:F,MATCH($AE976,PlayerInfo!$A:$A,0))</f>
        <v>Michigan State</v>
      </c>
      <c r="AL976" t="str">
        <f>INDEX(PlayerInfo!G:G,MATCH($AE976,PlayerInfo!$A:$A,0))</f>
        <v>Rd 2, Pk 35 - GSW</v>
      </c>
    </row>
    <row r="977" spans="1:38" x14ac:dyDescent="0.25">
      <c r="A977" t="s">
        <v>87</v>
      </c>
      <c r="B977" t="s">
        <v>169</v>
      </c>
      <c r="C977" t="s">
        <v>211</v>
      </c>
      <c r="D977" t="s">
        <v>225</v>
      </c>
      <c r="E977" t="s">
        <v>243</v>
      </c>
      <c r="F977" t="s">
        <v>261</v>
      </c>
      <c r="G977" t="s">
        <v>279</v>
      </c>
      <c r="H977" t="s">
        <v>296</v>
      </c>
      <c r="I977" t="s">
        <v>300</v>
      </c>
      <c r="J977" t="s">
        <v>307</v>
      </c>
      <c r="K977" t="s">
        <v>275</v>
      </c>
      <c r="L977" t="s">
        <v>262</v>
      </c>
      <c r="M977" t="s">
        <v>261</v>
      </c>
      <c r="N977" t="s">
        <v>266</v>
      </c>
      <c r="O977" t="s">
        <v>349</v>
      </c>
      <c r="P977" t="s">
        <v>264</v>
      </c>
      <c r="Q977" t="s">
        <v>270</v>
      </c>
      <c r="R977" t="s">
        <v>265</v>
      </c>
      <c r="S977" t="s">
        <v>265</v>
      </c>
      <c r="T977" t="s">
        <v>264</v>
      </c>
      <c r="U977" t="s">
        <v>261</v>
      </c>
      <c r="V977" t="s">
        <v>270</v>
      </c>
      <c r="W977" t="s">
        <v>263</v>
      </c>
      <c r="X977" t="s">
        <v>264</v>
      </c>
      <c r="Y977" t="s">
        <v>265</v>
      </c>
      <c r="AA977" t="s">
        <v>265</v>
      </c>
      <c r="AB977" t="s">
        <v>321</v>
      </c>
      <c r="AC977" t="s">
        <v>265</v>
      </c>
      <c r="AD977" t="s">
        <v>298</v>
      </c>
      <c r="AE977" t="str">
        <f t="shared" si="30"/>
        <v>Kevon Looney</v>
      </c>
      <c r="AF977" t="str">
        <f t="shared" si="31"/>
        <v>Kevon Looney</v>
      </c>
      <c r="AG977" s="4">
        <f>INDEX(PlayerInfo!B:B,MATCH($AE977,PlayerInfo!$A:$A,0))</f>
        <v>35101</v>
      </c>
      <c r="AH977" t="str">
        <f>INDEX(PlayerInfo!C:C,MATCH($AE977,PlayerInfo!$A:$A,0))</f>
        <v>Milwaukee, WI</v>
      </c>
      <c r="AI977" t="str">
        <f>INDEX(PlayerInfo!D:D,MATCH($AE977,PlayerInfo!$A:$A,0))</f>
        <v>6'9</v>
      </c>
      <c r="AJ977">
        <f>INDEX(PlayerInfo!E:E,MATCH($AE977,PlayerInfo!$A:$A,0))</f>
        <v>222</v>
      </c>
      <c r="AK977" t="str">
        <f>INDEX(PlayerInfo!F:F,MATCH($AE977,PlayerInfo!$A:$A,0))</f>
        <v>UCLA</v>
      </c>
      <c r="AL977" t="str">
        <f>INDEX(PlayerInfo!G:G,MATCH($AE977,PlayerInfo!$A:$A,0))</f>
        <v>Rd 1, Pk 30 - GSW</v>
      </c>
    </row>
    <row r="978" spans="1:38" x14ac:dyDescent="0.25">
      <c r="A978" t="s">
        <v>87</v>
      </c>
      <c r="B978" t="s">
        <v>169</v>
      </c>
      <c r="C978" t="s">
        <v>211</v>
      </c>
      <c r="D978" t="s">
        <v>227</v>
      </c>
      <c r="E978" t="s">
        <v>245</v>
      </c>
      <c r="F978" t="s">
        <v>263</v>
      </c>
      <c r="G978" t="s">
        <v>281</v>
      </c>
      <c r="H978" t="s">
        <v>295</v>
      </c>
      <c r="I978" t="s">
        <v>299</v>
      </c>
      <c r="J978" t="s">
        <v>308</v>
      </c>
      <c r="K978" t="s">
        <v>320</v>
      </c>
      <c r="L978" t="s">
        <v>316</v>
      </c>
      <c r="M978" t="s">
        <v>261</v>
      </c>
      <c r="N978" t="s">
        <v>305</v>
      </c>
      <c r="O978" t="s">
        <v>351</v>
      </c>
      <c r="P978" t="s">
        <v>266</v>
      </c>
      <c r="Q978" t="s">
        <v>272</v>
      </c>
      <c r="R978" t="s">
        <v>270</v>
      </c>
      <c r="S978" t="s">
        <v>327</v>
      </c>
      <c r="T978" t="s">
        <v>265</v>
      </c>
      <c r="U978" t="s">
        <v>263</v>
      </c>
      <c r="V978" t="s">
        <v>270</v>
      </c>
      <c r="W978" t="s">
        <v>270</v>
      </c>
      <c r="X978" t="s">
        <v>263</v>
      </c>
      <c r="Y978" t="s">
        <v>264</v>
      </c>
      <c r="AA978" t="s">
        <v>264</v>
      </c>
      <c r="AB978" t="s">
        <v>325</v>
      </c>
      <c r="AC978" t="s">
        <v>264</v>
      </c>
      <c r="AD978" t="s">
        <v>398</v>
      </c>
      <c r="AE978" t="str">
        <f t="shared" si="30"/>
        <v>Jordan Poole</v>
      </c>
      <c r="AF978" t="str">
        <f t="shared" si="31"/>
        <v>Jordan Poole</v>
      </c>
      <c r="AG978" s="4">
        <f>INDEX(PlayerInfo!B:B,MATCH($AE978,PlayerInfo!$A:$A,0))</f>
        <v>36330</v>
      </c>
      <c r="AH978" t="str">
        <f>INDEX(PlayerInfo!C:C,MATCH($AE978,PlayerInfo!$A:$A,0))</f>
        <v>Milwaukee, WI</v>
      </c>
      <c r="AI978" t="str">
        <f>INDEX(PlayerInfo!D:D,MATCH($AE978,PlayerInfo!$A:$A,0))</f>
        <v>6'4</v>
      </c>
      <c r="AJ978">
        <f>INDEX(PlayerInfo!E:E,MATCH($AE978,PlayerInfo!$A:$A,0))</f>
        <v>194</v>
      </c>
      <c r="AK978" t="str">
        <f>INDEX(PlayerInfo!F:F,MATCH($AE978,PlayerInfo!$A:$A,0))</f>
        <v>Michigan</v>
      </c>
      <c r="AL978" t="str">
        <f>INDEX(PlayerInfo!G:G,MATCH($AE978,PlayerInfo!$A:$A,0))</f>
        <v>Rd 1, Pk 28 - GSW</v>
      </c>
    </row>
    <row r="979" spans="1:38" x14ac:dyDescent="0.25">
      <c r="A979" t="s">
        <v>87</v>
      </c>
      <c r="B979" t="s">
        <v>169</v>
      </c>
      <c r="C979" t="s">
        <v>211</v>
      </c>
      <c r="D979" t="s">
        <v>235</v>
      </c>
      <c r="E979" t="s">
        <v>253</v>
      </c>
      <c r="F979" t="s">
        <v>271</v>
      </c>
      <c r="G979" t="s">
        <v>289</v>
      </c>
      <c r="H979" t="s">
        <v>295</v>
      </c>
      <c r="I979" t="s">
        <v>299</v>
      </c>
      <c r="J979" t="s">
        <v>275</v>
      </c>
      <c r="K979" t="s">
        <v>276</v>
      </c>
      <c r="L979" t="s">
        <v>274</v>
      </c>
      <c r="M979" t="s">
        <v>266</v>
      </c>
      <c r="N979" t="s">
        <v>303</v>
      </c>
      <c r="O979" t="s">
        <v>359</v>
      </c>
      <c r="P979" t="s">
        <v>265</v>
      </c>
      <c r="Q979" t="s">
        <v>265</v>
      </c>
      <c r="R979" t="s">
        <v>325</v>
      </c>
      <c r="S979" t="s">
        <v>307</v>
      </c>
      <c r="T979" t="s">
        <v>270</v>
      </c>
      <c r="U979" t="s">
        <v>265</v>
      </c>
      <c r="V979" t="s">
        <v>270</v>
      </c>
      <c r="W979" t="s">
        <v>263</v>
      </c>
      <c r="X979" t="s">
        <v>264</v>
      </c>
      <c r="Y979" t="s">
        <v>259</v>
      </c>
      <c r="AA979" t="s">
        <v>265</v>
      </c>
      <c r="AB979" t="s">
        <v>312</v>
      </c>
      <c r="AC979" t="s">
        <v>264</v>
      </c>
      <c r="AD979" t="s">
        <v>399</v>
      </c>
      <c r="AE979" t="str">
        <f t="shared" si="30"/>
        <v>Stephen Curry</v>
      </c>
      <c r="AF979" t="str">
        <f t="shared" si="31"/>
        <v>Stephen Curry</v>
      </c>
      <c r="AG979" s="4">
        <f>INDEX(PlayerInfo!B:B,MATCH($AE979,PlayerInfo!$A:$A,0))</f>
        <v>32216</v>
      </c>
      <c r="AH979" t="str">
        <f>INDEX(PlayerInfo!C:C,MATCH($AE979,PlayerInfo!$A:$A,0))</f>
        <v>Akron, OH</v>
      </c>
      <c r="AI979" t="str">
        <f>INDEX(PlayerInfo!D:D,MATCH($AE979,PlayerInfo!$A:$A,0))</f>
        <v>6'2</v>
      </c>
      <c r="AJ979">
        <f>INDEX(PlayerInfo!E:E,MATCH($AE979,PlayerInfo!$A:$A,0))</f>
        <v>185</v>
      </c>
      <c r="AK979" t="str">
        <f>INDEX(PlayerInfo!F:F,MATCH($AE979,PlayerInfo!$A:$A,0))</f>
        <v>Davidson</v>
      </c>
      <c r="AL979" t="str">
        <f>INDEX(PlayerInfo!G:G,MATCH($AE979,PlayerInfo!$A:$A,0))</f>
        <v>Rd 1, Pk 7 - GSW</v>
      </c>
    </row>
    <row r="980" spans="1:38" x14ac:dyDescent="0.25">
      <c r="A980" t="s">
        <v>87</v>
      </c>
      <c r="B980" t="s">
        <v>169</v>
      </c>
      <c r="C980" t="s">
        <v>211</v>
      </c>
      <c r="D980" t="s">
        <v>229</v>
      </c>
      <c r="E980" t="s">
        <v>247</v>
      </c>
      <c r="F980" t="s">
        <v>265</v>
      </c>
      <c r="G980" t="s">
        <v>283</v>
      </c>
      <c r="H980" t="s">
        <v>295</v>
      </c>
      <c r="I980" t="s">
        <v>299</v>
      </c>
      <c r="J980" t="s">
        <v>310</v>
      </c>
      <c r="K980" t="s">
        <v>339</v>
      </c>
      <c r="L980" t="s">
        <v>270</v>
      </c>
      <c r="M980" t="s">
        <v>264</v>
      </c>
      <c r="N980" t="s">
        <v>263</v>
      </c>
      <c r="O980" t="s">
        <v>353</v>
      </c>
      <c r="P980" t="s">
        <v>265</v>
      </c>
      <c r="Q980" t="s">
        <v>265</v>
      </c>
      <c r="R980" t="s">
        <v>265</v>
      </c>
      <c r="S980" t="s">
        <v>264</v>
      </c>
      <c r="T980" t="s">
        <v>265</v>
      </c>
      <c r="U980" t="s">
        <v>264</v>
      </c>
      <c r="V980" t="s">
        <v>265</v>
      </c>
      <c r="W980" t="s">
        <v>264</v>
      </c>
      <c r="X980" t="s">
        <v>265</v>
      </c>
      <c r="Y980" t="s">
        <v>265</v>
      </c>
      <c r="AA980" t="s">
        <v>265</v>
      </c>
      <c r="AB980" t="s">
        <v>367</v>
      </c>
      <c r="AC980" t="s">
        <v>265</v>
      </c>
      <c r="AE980" t="str">
        <f t="shared" si="30"/>
        <v>Gary Payton Ii</v>
      </c>
      <c r="AF980" t="str">
        <f t="shared" si="31"/>
        <v>Gary Payton II</v>
      </c>
      <c r="AG980" s="4">
        <f>INDEX(PlayerInfo!B:B,MATCH($AE980,PlayerInfo!$A:$A,0))</f>
        <v>33939</v>
      </c>
      <c r="AH980" t="str">
        <f>INDEX(PlayerInfo!C:C,MATCH($AE980,PlayerInfo!$A:$A,0))</f>
        <v>Seattle, WA</v>
      </c>
      <c r="AI980" t="str">
        <f>INDEX(PlayerInfo!D:D,MATCH($AE980,PlayerInfo!$A:$A,0))</f>
        <v>6'3</v>
      </c>
      <c r="AJ980">
        <f>INDEX(PlayerInfo!E:E,MATCH($AE980,PlayerInfo!$A:$A,0))</f>
        <v>195</v>
      </c>
      <c r="AK980" t="str">
        <f>INDEX(PlayerInfo!F:F,MATCH($AE980,PlayerInfo!$A:$A,0))</f>
        <v>Salt Lake CC/Oregon State</v>
      </c>
      <c r="AL980" t="str">
        <f>INDEX(PlayerInfo!G:G,MATCH($AE980,PlayerInfo!$A:$A,0))</f>
        <v>Undrafted</v>
      </c>
    </row>
    <row r="981" spans="1:38" x14ac:dyDescent="0.25">
      <c r="A981" t="s">
        <v>87</v>
      </c>
      <c r="B981" t="s">
        <v>169</v>
      </c>
      <c r="C981" t="s">
        <v>211</v>
      </c>
      <c r="D981" t="s">
        <v>230</v>
      </c>
      <c r="E981" t="s">
        <v>248</v>
      </c>
      <c r="F981" t="s">
        <v>266</v>
      </c>
      <c r="G981" t="s">
        <v>284</v>
      </c>
      <c r="H981" t="s">
        <v>296</v>
      </c>
      <c r="I981" t="s">
        <v>300</v>
      </c>
      <c r="J981" t="s">
        <v>303</v>
      </c>
      <c r="K981" t="s">
        <v>332</v>
      </c>
      <c r="L981" t="s">
        <v>266</v>
      </c>
      <c r="M981" t="s">
        <v>263</v>
      </c>
      <c r="N981" t="s">
        <v>272</v>
      </c>
      <c r="O981" t="s">
        <v>354</v>
      </c>
      <c r="P981" t="s">
        <v>270</v>
      </c>
      <c r="Q981" t="s">
        <v>263</v>
      </c>
      <c r="R981" t="s">
        <v>265</v>
      </c>
      <c r="S981" t="s">
        <v>259</v>
      </c>
      <c r="T981" t="s">
        <v>270</v>
      </c>
      <c r="U981" t="s">
        <v>259</v>
      </c>
      <c r="V981" t="s">
        <v>263</v>
      </c>
      <c r="W981" t="s">
        <v>263</v>
      </c>
      <c r="X981" t="s">
        <v>264</v>
      </c>
      <c r="Y981" t="s">
        <v>270</v>
      </c>
      <c r="AA981" t="s">
        <v>264</v>
      </c>
      <c r="AB981" t="s">
        <v>369</v>
      </c>
      <c r="AC981" t="s">
        <v>265</v>
      </c>
      <c r="AE981" t="str">
        <f t="shared" si="30"/>
        <v>Nemanja Bjelica</v>
      </c>
      <c r="AF981" t="str">
        <f t="shared" si="31"/>
        <v>Nemanja Bjelica</v>
      </c>
      <c r="AG981" s="4">
        <f>INDEX(PlayerInfo!B:B,MATCH($AE981,PlayerInfo!$A:$A,0))</f>
        <v>32272</v>
      </c>
      <c r="AH981" t="str">
        <f>INDEX(PlayerInfo!C:C,MATCH($AE981,PlayerInfo!$A:$A,0))</f>
        <v>Belgrade, Serbia</v>
      </c>
      <c r="AI981" t="str">
        <f>INDEX(PlayerInfo!D:D,MATCH($AE981,PlayerInfo!$A:$A,0))</f>
        <v>6'9</v>
      </c>
      <c r="AJ981">
        <f>INDEX(PlayerInfo!E:E,MATCH($AE981,PlayerInfo!$A:$A,0))</f>
        <v>234</v>
      </c>
      <c r="AK981" t="str">
        <f>INDEX(PlayerInfo!F:F,MATCH($AE981,PlayerInfo!$A:$A,0))</f>
        <v>-</v>
      </c>
      <c r="AL981" t="str">
        <f>INDEX(PlayerInfo!G:G,MATCH($AE981,PlayerInfo!$A:$A,0))</f>
        <v>Rd 2, Pk 35 - WAS</v>
      </c>
    </row>
    <row r="982" spans="1:38" x14ac:dyDescent="0.25">
      <c r="A982" t="s">
        <v>87</v>
      </c>
      <c r="B982" t="s">
        <v>169</v>
      </c>
      <c r="C982" t="s">
        <v>211</v>
      </c>
      <c r="D982" t="s">
        <v>232</v>
      </c>
      <c r="E982" t="s">
        <v>250</v>
      </c>
      <c r="F982" t="s">
        <v>268</v>
      </c>
      <c r="G982" t="s">
        <v>286</v>
      </c>
      <c r="H982" t="s">
        <v>296</v>
      </c>
      <c r="I982" t="s">
        <v>300</v>
      </c>
      <c r="J982" t="s">
        <v>312</v>
      </c>
      <c r="K982" t="s">
        <v>308</v>
      </c>
      <c r="L982" t="s">
        <v>263</v>
      </c>
      <c r="M982" t="s">
        <v>264</v>
      </c>
      <c r="N982" t="s">
        <v>259</v>
      </c>
      <c r="O982" t="s">
        <v>356</v>
      </c>
      <c r="P982" t="s">
        <v>264</v>
      </c>
      <c r="Q982" t="s">
        <v>270</v>
      </c>
      <c r="R982" t="s">
        <v>265</v>
      </c>
      <c r="S982" t="s">
        <v>264</v>
      </c>
      <c r="T982" t="s">
        <v>270</v>
      </c>
      <c r="U982" t="s">
        <v>261</v>
      </c>
      <c r="V982" t="s">
        <v>270</v>
      </c>
      <c r="W982" t="s">
        <v>265</v>
      </c>
      <c r="X982" t="s">
        <v>264</v>
      </c>
      <c r="Y982" t="s">
        <v>263</v>
      </c>
      <c r="AA982" t="s">
        <v>265</v>
      </c>
      <c r="AB982" t="s">
        <v>317</v>
      </c>
      <c r="AC982" t="s">
        <v>265</v>
      </c>
      <c r="AE982" t="str">
        <f t="shared" si="30"/>
        <v>Juan Toscano-Anderson</v>
      </c>
      <c r="AF982" t="str">
        <f t="shared" si="31"/>
        <v>Juan Toscano-Anderson</v>
      </c>
      <c r="AG982" s="4">
        <f>INDEX(PlayerInfo!B:B,MATCH($AE982,PlayerInfo!$A:$A,0))</f>
        <v>34069</v>
      </c>
      <c r="AH982" t="str">
        <f>INDEX(PlayerInfo!C:C,MATCH($AE982,PlayerInfo!$A:$A,0))</f>
        <v>Oakland, CA</v>
      </c>
      <c r="AI982" t="str">
        <f>INDEX(PlayerInfo!D:D,MATCH($AE982,PlayerInfo!$A:$A,0))</f>
        <v>6'6</v>
      </c>
      <c r="AJ982">
        <f>INDEX(PlayerInfo!E:E,MATCH($AE982,PlayerInfo!$A:$A,0))</f>
        <v>209</v>
      </c>
      <c r="AK982" t="str">
        <f>INDEX(PlayerInfo!F:F,MATCH($AE982,PlayerInfo!$A:$A,0))</f>
        <v>Marquette</v>
      </c>
      <c r="AL982" t="str">
        <f>INDEX(PlayerInfo!G:G,MATCH($AE982,PlayerInfo!$A:$A,0))</f>
        <v>Undrafted</v>
      </c>
    </row>
    <row r="983" spans="1:38" x14ac:dyDescent="0.25">
      <c r="A983" t="s">
        <v>87</v>
      </c>
      <c r="B983" t="s">
        <v>169</v>
      </c>
      <c r="C983" t="s">
        <v>211</v>
      </c>
      <c r="D983" t="s">
        <v>237</v>
      </c>
      <c r="E983" t="s">
        <v>255</v>
      </c>
      <c r="F983" t="s">
        <v>273</v>
      </c>
      <c r="G983" t="s">
        <v>291</v>
      </c>
      <c r="H983" t="s">
        <v>296</v>
      </c>
      <c r="I983" t="s">
        <v>300</v>
      </c>
      <c r="J983" t="s">
        <v>314</v>
      </c>
      <c r="K983" t="s">
        <v>269</v>
      </c>
      <c r="L983" t="s">
        <v>269</v>
      </c>
      <c r="M983" t="s">
        <v>259</v>
      </c>
      <c r="N983" t="s">
        <v>266</v>
      </c>
      <c r="O983" t="s">
        <v>361</v>
      </c>
      <c r="P983" t="s">
        <v>263</v>
      </c>
      <c r="Q983" t="s">
        <v>263</v>
      </c>
      <c r="R983" t="s">
        <v>259</v>
      </c>
      <c r="S983" t="s">
        <v>325</v>
      </c>
      <c r="T983" t="s">
        <v>265</v>
      </c>
      <c r="U983" t="s">
        <v>325</v>
      </c>
      <c r="V983" t="s">
        <v>265</v>
      </c>
      <c r="W983" t="s">
        <v>265</v>
      </c>
      <c r="X983" t="s">
        <v>265</v>
      </c>
      <c r="Y983" t="s">
        <v>264</v>
      </c>
      <c r="AA983" t="s">
        <v>265</v>
      </c>
      <c r="AB983" t="s">
        <v>261</v>
      </c>
      <c r="AC983" t="s">
        <v>264</v>
      </c>
      <c r="AE983" t="str">
        <f t="shared" si="30"/>
        <v>Otto Porter Jr</v>
      </c>
      <c r="AF983" t="str">
        <f t="shared" si="31"/>
        <v>Otto Porter Jr</v>
      </c>
      <c r="AG983" s="4">
        <f>INDEX(PlayerInfo!B:B,MATCH($AE983,PlayerInfo!$A:$A,0))</f>
        <v>34123</v>
      </c>
      <c r="AH983" t="str">
        <f>INDEX(PlayerInfo!C:C,MATCH($AE983,PlayerInfo!$A:$A,0))</f>
        <v>St. Louis, MO</v>
      </c>
      <c r="AI983" t="str">
        <f>INDEX(PlayerInfo!D:D,MATCH($AE983,PlayerInfo!$A:$A,0))</f>
        <v>6'8</v>
      </c>
      <c r="AJ983">
        <f>INDEX(PlayerInfo!E:E,MATCH($AE983,PlayerInfo!$A:$A,0))</f>
        <v>200</v>
      </c>
      <c r="AK983" t="str">
        <f>INDEX(PlayerInfo!F:F,MATCH($AE983,PlayerInfo!$A:$A,0))</f>
        <v>Georgetown</v>
      </c>
      <c r="AL983" t="str">
        <f>INDEX(PlayerInfo!G:G,MATCH($AE983,PlayerInfo!$A:$A,0))</f>
        <v>Rd 1, Pk 3 - WAS</v>
      </c>
    </row>
    <row r="984" spans="1:38" x14ac:dyDescent="0.25">
      <c r="A984" t="s">
        <v>87</v>
      </c>
      <c r="B984" t="s">
        <v>169</v>
      </c>
      <c r="C984" t="s">
        <v>211</v>
      </c>
      <c r="D984" t="s">
        <v>228</v>
      </c>
      <c r="E984" t="s">
        <v>246</v>
      </c>
      <c r="F984" t="s">
        <v>264</v>
      </c>
      <c r="G984" t="s">
        <v>282</v>
      </c>
      <c r="H984" t="s">
        <v>297</v>
      </c>
      <c r="I984" t="s">
        <v>301</v>
      </c>
      <c r="J984" t="s">
        <v>321</v>
      </c>
      <c r="K984" t="s">
        <v>338</v>
      </c>
      <c r="L984" t="s">
        <v>259</v>
      </c>
      <c r="M984" t="s">
        <v>264</v>
      </c>
      <c r="N984" t="s">
        <v>259</v>
      </c>
      <c r="O984" t="s">
        <v>352</v>
      </c>
      <c r="P984" t="s">
        <v>270</v>
      </c>
      <c r="Q984" t="s">
        <v>270</v>
      </c>
      <c r="R984" t="s">
        <v>265</v>
      </c>
      <c r="S984" t="s">
        <v>264</v>
      </c>
      <c r="T984" t="s">
        <v>265</v>
      </c>
      <c r="U984" t="s">
        <v>270</v>
      </c>
      <c r="V984" t="s">
        <v>264</v>
      </c>
      <c r="W984" t="s">
        <v>263</v>
      </c>
      <c r="X984" t="s">
        <v>265</v>
      </c>
      <c r="Y984" t="s">
        <v>264</v>
      </c>
      <c r="AA984" t="s">
        <v>265</v>
      </c>
      <c r="AB984" t="s">
        <v>270</v>
      </c>
      <c r="AC984" t="s">
        <v>265</v>
      </c>
      <c r="AE984" t="str">
        <f t="shared" si="30"/>
        <v>Damion Lee</v>
      </c>
      <c r="AF984" t="str">
        <f t="shared" si="31"/>
        <v>Damion Lee</v>
      </c>
      <c r="AG984" s="4">
        <f>INDEX(PlayerInfo!B:B,MATCH($AE984,PlayerInfo!$A:$A,0))</f>
        <v>33898</v>
      </c>
      <c r="AH984" t="str">
        <f>INDEX(PlayerInfo!C:C,MATCH($AE984,PlayerInfo!$A:$A,0))</f>
        <v>Baltimore, MD</v>
      </c>
      <c r="AI984" t="str">
        <f>INDEX(PlayerInfo!D:D,MATCH($AE984,PlayerInfo!$A:$A,0))</f>
        <v>6'5</v>
      </c>
      <c r="AJ984">
        <f>INDEX(PlayerInfo!E:E,MATCH($AE984,PlayerInfo!$A:$A,0))</f>
        <v>210</v>
      </c>
      <c r="AK984" t="str">
        <f>INDEX(PlayerInfo!F:F,MATCH($AE984,PlayerInfo!$A:$A,0))</f>
        <v>Drexel/Louisville</v>
      </c>
      <c r="AL984" t="str">
        <f>INDEX(PlayerInfo!G:G,MATCH($AE984,PlayerInfo!$A:$A,0))</f>
        <v>Undrafted</v>
      </c>
    </row>
    <row r="985" spans="1:38" x14ac:dyDescent="0.25">
      <c r="A985" t="s">
        <v>87</v>
      </c>
      <c r="B985" t="s">
        <v>169</v>
      </c>
      <c r="C985" t="s">
        <v>211</v>
      </c>
      <c r="D985" t="s">
        <v>234</v>
      </c>
      <c r="E985" t="s">
        <v>252</v>
      </c>
      <c r="F985" t="s">
        <v>270</v>
      </c>
      <c r="G985" t="s">
        <v>288</v>
      </c>
      <c r="H985" t="s">
        <v>295</v>
      </c>
      <c r="I985" t="s">
        <v>299</v>
      </c>
      <c r="J985" t="s">
        <v>265</v>
      </c>
      <c r="K985" t="s">
        <v>265</v>
      </c>
      <c r="L985" t="s">
        <v>265</v>
      </c>
      <c r="M985" t="s">
        <v>265</v>
      </c>
      <c r="N985" t="s">
        <v>265</v>
      </c>
      <c r="O985" t="s">
        <v>358</v>
      </c>
      <c r="P985" t="s">
        <v>265</v>
      </c>
      <c r="Q985" t="s">
        <v>265</v>
      </c>
      <c r="R985" t="s">
        <v>265</v>
      </c>
      <c r="S985" t="s">
        <v>265</v>
      </c>
      <c r="T985" t="s">
        <v>265</v>
      </c>
      <c r="U985" t="s">
        <v>265</v>
      </c>
      <c r="V985" t="s">
        <v>265</v>
      </c>
      <c r="W985" t="s">
        <v>265</v>
      </c>
      <c r="X985" t="s">
        <v>265</v>
      </c>
      <c r="Y985" t="s">
        <v>265</v>
      </c>
      <c r="AA985" t="s">
        <v>265</v>
      </c>
      <c r="AB985" t="s">
        <v>265</v>
      </c>
      <c r="AC985" t="s">
        <v>265</v>
      </c>
      <c r="AE985" t="str">
        <f t="shared" si="30"/>
        <v>Chris Chiozza</v>
      </c>
      <c r="AF985" t="str">
        <f t="shared" si="31"/>
        <v>Chris Chiozza</v>
      </c>
      <c r="AG985" s="4">
        <f>INDEX(PlayerInfo!B:B,MATCH($AE985,PlayerInfo!$A:$A,0))</f>
        <v>35024</v>
      </c>
      <c r="AH985" t="str">
        <f>INDEX(PlayerInfo!C:C,MATCH($AE985,PlayerInfo!$A:$A,0))</f>
        <v>Memphis, TN</v>
      </c>
      <c r="AI985" t="str">
        <f>INDEX(PlayerInfo!D:D,MATCH($AE985,PlayerInfo!$A:$A,0))</f>
        <v>5'11</v>
      </c>
      <c r="AJ985">
        <f>INDEX(PlayerInfo!E:E,MATCH($AE985,PlayerInfo!$A:$A,0))</f>
        <v>175</v>
      </c>
      <c r="AK985" t="str">
        <f>INDEX(PlayerInfo!F:F,MATCH($AE985,PlayerInfo!$A:$A,0))</f>
        <v>Florida</v>
      </c>
      <c r="AL985" t="str">
        <f>INDEX(PlayerInfo!G:G,MATCH($AE985,PlayerInfo!$A:$A,0))</f>
        <v>Undrafted</v>
      </c>
    </row>
    <row r="986" spans="1:38" x14ac:dyDescent="0.25">
      <c r="A986" t="s">
        <v>87</v>
      </c>
      <c r="B986" t="s">
        <v>169</v>
      </c>
      <c r="C986" t="s">
        <v>211</v>
      </c>
      <c r="D986" t="s">
        <v>240</v>
      </c>
      <c r="E986" t="s">
        <v>258</v>
      </c>
      <c r="F986" t="s">
        <v>259</v>
      </c>
      <c r="G986" t="s">
        <v>294</v>
      </c>
      <c r="H986" t="s">
        <v>295</v>
      </c>
      <c r="I986" t="s">
        <v>299</v>
      </c>
      <c r="J986" t="s">
        <v>265</v>
      </c>
      <c r="K986" t="s">
        <v>265</v>
      </c>
      <c r="L986" t="s">
        <v>265</v>
      </c>
      <c r="M986" t="s">
        <v>265</v>
      </c>
      <c r="N986" t="s">
        <v>265</v>
      </c>
      <c r="O986" t="s">
        <v>364</v>
      </c>
      <c r="P986" t="s">
        <v>265</v>
      </c>
      <c r="Q986" t="s">
        <v>265</v>
      </c>
      <c r="R986" t="s">
        <v>265</v>
      </c>
      <c r="S986" t="s">
        <v>265</v>
      </c>
      <c r="T986" t="s">
        <v>265</v>
      </c>
      <c r="U986" t="s">
        <v>265</v>
      </c>
      <c r="V986" t="s">
        <v>265</v>
      </c>
      <c r="W986" t="s">
        <v>265</v>
      </c>
      <c r="X986" t="s">
        <v>265</v>
      </c>
      <c r="Y986" t="s">
        <v>265</v>
      </c>
      <c r="AA986" t="s">
        <v>265</v>
      </c>
      <c r="AB986" t="s">
        <v>265</v>
      </c>
      <c r="AC986" t="s">
        <v>265</v>
      </c>
      <c r="AE986" t="str">
        <f t="shared" si="30"/>
        <v>Jeff Dowtin</v>
      </c>
      <c r="AF986" t="str">
        <f t="shared" si="31"/>
        <v>Jeff Dowtin</v>
      </c>
      <c r="AG986" s="4">
        <f>INDEX(PlayerInfo!B:B,MATCH($AE986,PlayerInfo!$A:$A,0))</f>
        <v>35560</v>
      </c>
      <c r="AH986" t="str">
        <f>INDEX(PlayerInfo!C:C,MATCH($AE986,PlayerInfo!$A:$A,0))</f>
        <v>Marlboro, MD</v>
      </c>
      <c r="AI986" t="str">
        <f>INDEX(PlayerInfo!D:D,MATCH($AE986,PlayerInfo!$A:$A,0))</f>
        <v>6'3</v>
      </c>
      <c r="AJ986">
        <f>INDEX(PlayerInfo!E:E,MATCH($AE986,PlayerInfo!$A:$A,0))</f>
        <v>177</v>
      </c>
      <c r="AK986" t="str">
        <f>INDEX(PlayerInfo!F:F,MATCH($AE986,PlayerInfo!$A:$A,0))</f>
        <v>Rhode Island</v>
      </c>
      <c r="AL986" t="str">
        <f>INDEX(PlayerInfo!G:G,MATCH($AE986,PlayerInfo!$A:$A,0))</f>
        <v>Undrafted</v>
      </c>
    </row>
    <row r="987" spans="1:38" x14ac:dyDescent="0.25">
      <c r="A987" t="s">
        <v>87</v>
      </c>
      <c r="B987" t="s">
        <v>169</v>
      </c>
      <c r="C987" t="s">
        <v>211</v>
      </c>
      <c r="D987" t="s">
        <v>236</v>
      </c>
      <c r="E987" t="s">
        <v>254</v>
      </c>
      <c r="F987" t="s">
        <v>272</v>
      </c>
      <c r="G987" t="s">
        <v>290</v>
      </c>
      <c r="H987" t="s">
        <v>297</v>
      </c>
      <c r="I987" t="s">
        <v>301</v>
      </c>
      <c r="J987" t="s">
        <v>265</v>
      </c>
      <c r="K987" t="s">
        <v>265</v>
      </c>
      <c r="L987" t="s">
        <v>265</v>
      </c>
      <c r="M987" t="s">
        <v>265</v>
      </c>
      <c r="N987" t="s">
        <v>265</v>
      </c>
      <c r="O987" t="s">
        <v>360</v>
      </c>
      <c r="P987" t="s">
        <v>265</v>
      </c>
      <c r="Q987" t="s">
        <v>265</v>
      </c>
      <c r="R987" t="s">
        <v>265</v>
      </c>
      <c r="S987" t="s">
        <v>265</v>
      </c>
      <c r="T987" t="s">
        <v>265</v>
      </c>
      <c r="U987" t="s">
        <v>265</v>
      </c>
      <c r="V987" t="s">
        <v>265</v>
      </c>
      <c r="W987" t="s">
        <v>265</v>
      </c>
      <c r="X987" t="s">
        <v>265</v>
      </c>
      <c r="Y987" t="s">
        <v>265</v>
      </c>
      <c r="AA987" t="s">
        <v>265</v>
      </c>
      <c r="AB987" t="s">
        <v>265</v>
      </c>
      <c r="AC987" t="s">
        <v>265</v>
      </c>
      <c r="AE987" t="str">
        <f t="shared" si="30"/>
        <v>Andre Iguodala</v>
      </c>
      <c r="AF987" t="str">
        <f t="shared" si="31"/>
        <v>Andre Iguodala</v>
      </c>
      <c r="AG987" s="4">
        <f>INDEX(PlayerInfo!B:B,MATCH($AE987,PlayerInfo!$A:$A,0))</f>
        <v>30709</v>
      </c>
      <c r="AH987" t="str">
        <f>INDEX(PlayerInfo!C:C,MATCH($AE987,PlayerInfo!$A:$A,0))</f>
        <v>Springfield, IL</v>
      </c>
      <c r="AI987" t="str">
        <f>INDEX(PlayerInfo!D:D,MATCH($AE987,PlayerInfo!$A:$A,0))</f>
        <v>6'6</v>
      </c>
      <c r="AJ987">
        <f>INDEX(PlayerInfo!E:E,MATCH($AE987,PlayerInfo!$A:$A,0))</f>
        <v>215</v>
      </c>
      <c r="AK987" t="str">
        <f>INDEX(PlayerInfo!F:F,MATCH($AE987,PlayerInfo!$A:$A,0))</f>
        <v>Arizona</v>
      </c>
      <c r="AL987" t="str">
        <f>INDEX(PlayerInfo!G:G,MATCH($AE987,PlayerInfo!$A:$A,0))</f>
        <v>Rd 1, Pk 9 - PHI</v>
      </c>
    </row>
    <row r="988" spans="1:38" x14ac:dyDescent="0.25">
      <c r="A988" t="s">
        <v>87</v>
      </c>
      <c r="B988" t="s">
        <v>169</v>
      </c>
      <c r="C988" t="s">
        <v>211</v>
      </c>
      <c r="D988" t="s">
        <v>231</v>
      </c>
      <c r="E988" t="s">
        <v>249</v>
      </c>
      <c r="F988" t="s">
        <v>267</v>
      </c>
      <c r="G988" t="s">
        <v>285</v>
      </c>
      <c r="H988" t="s">
        <v>296</v>
      </c>
      <c r="I988" t="s">
        <v>300</v>
      </c>
      <c r="J988" t="s">
        <v>265</v>
      </c>
      <c r="K988" t="s">
        <v>265</v>
      </c>
      <c r="L988" t="s">
        <v>265</v>
      </c>
      <c r="M988" t="s">
        <v>265</v>
      </c>
      <c r="N988" t="s">
        <v>265</v>
      </c>
      <c r="O988" t="s">
        <v>355</v>
      </c>
      <c r="P988" t="s">
        <v>265</v>
      </c>
      <c r="Q988" t="s">
        <v>265</v>
      </c>
      <c r="R988" t="s">
        <v>265</v>
      </c>
      <c r="S988" t="s">
        <v>265</v>
      </c>
      <c r="T988" t="s">
        <v>265</v>
      </c>
      <c r="U988" t="s">
        <v>265</v>
      </c>
      <c r="V988" t="s">
        <v>265</v>
      </c>
      <c r="W988" t="s">
        <v>265</v>
      </c>
      <c r="X988" t="s">
        <v>265</v>
      </c>
      <c r="Y988" t="s">
        <v>265</v>
      </c>
      <c r="AA988" t="s">
        <v>265</v>
      </c>
      <c r="AB988" t="s">
        <v>265</v>
      </c>
      <c r="AC988" t="s">
        <v>265</v>
      </c>
      <c r="AE988" t="str">
        <f t="shared" si="30"/>
        <v>Jonathan Kuminga</v>
      </c>
      <c r="AF988" t="str">
        <f t="shared" si="31"/>
        <v>Jonathan Kuminga</v>
      </c>
      <c r="AG988" s="4">
        <f>INDEX(PlayerInfo!B:B,MATCH($AE988,PlayerInfo!$A:$A,0))</f>
        <v>37535</v>
      </c>
      <c r="AH988" t="str">
        <f>INDEX(PlayerInfo!C:C,MATCH($AE988,PlayerInfo!$A:$A,0))</f>
        <v>Goma, DR Congo</v>
      </c>
      <c r="AI988" t="str">
        <f>INDEX(PlayerInfo!D:D,MATCH($AE988,PlayerInfo!$A:$A,0))</f>
        <v>6'7</v>
      </c>
      <c r="AJ988">
        <f>INDEX(PlayerInfo!E:E,MATCH($AE988,PlayerInfo!$A:$A,0))</f>
        <v>225</v>
      </c>
      <c r="AK988" t="str">
        <f>INDEX(PlayerInfo!F:F,MATCH($AE988,PlayerInfo!$A:$A,0))</f>
        <v>NBA G League</v>
      </c>
      <c r="AL988" t="str">
        <f>INDEX(PlayerInfo!G:G,MATCH($AE988,PlayerInfo!$A:$A,0))</f>
        <v>Rd 1, Pk 7 - GSW</v>
      </c>
    </row>
    <row r="989" spans="1:38" x14ac:dyDescent="0.25">
      <c r="A989" t="s">
        <v>87</v>
      </c>
      <c r="B989" t="s">
        <v>169</v>
      </c>
      <c r="C989" t="s">
        <v>211</v>
      </c>
      <c r="D989" t="s">
        <v>223</v>
      </c>
      <c r="E989" t="s">
        <v>241</v>
      </c>
      <c r="F989" t="s">
        <v>259</v>
      </c>
      <c r="G989" t="s">
        <v>277</v>
      </c>
      <c r="H989" t="s">
        <v>295</v>
      </c>
      <c r="I989" t="s">
        <v>299</v>
      </c>
      <c r="J989" t="s">
        <v>265</v>
      </c>
      <c r="K989" t="s">
        <v>265</v>
      </c>
      <c r="L989" t="s">
        <v>265</v>
      </c>
      <c r="M989" t="s">
        <v>265</v>
      </c>
      <c r="N989" t="s">
        <v>265</v>
      </c>
      <c r="O989" t="s">
        <v>347</v>
      </c>
      <c r="P989" t="s">
        <v>265</v>
      </c>
      <c r="Q989" t="s">
        <v>265</v>
      </c>
      <c r="R989" t="s">
        <v>265</v>
      </c>
      <c r="S989" t="s">
        <v>265</v>
      </c>
      <c r="T989" t="s">
        <v>265</v>
      </c>
      <c r="U989" t="s">
        <v>265</v>
      </c>
      <c r="V989" t="s">
        <v>265</v>
      </c>
      <c r="W989" t="s">
        <v>265</v>
      </c>
      <c r="X989" t="s">
        <v>265</v>
      </c>
      <c r="Y989" t="s">
        <v>265</v>
      </c>
      <c r="AA989" t="s">
        <v>265</v>
      </c>
      <c r="AB989" t="s">
        <v>265</v>
      </c>
      <c r="AC989" t="s">
        <v>265</v>
      </c>
      <c r="AE989" t="str">
        <f t="shared" si="30"/>
        <v>Moses Moody</v>
      </c>
      <c r="AF989" t="str">
        <f t="shared" si="31"/>
        <v>Moses Moody</v>
      </c>
      <c r="AG989" s="4">
        <f>INDEX(PlayerInfo!B:B,MATCH($AE989,PlayerInfo!$A:$A,0))</f>
        <v>37407</v>
      </c>
      <c r="AH989" t="str">
        <f>INDEX(PlayerInfo!C:C,MATCH($AE989,PlayerInfo!$A:$A,0))</f>
        <v>Little Rock, AK</v>
      </c>
      <c r="AI989" t="str">
        <f>INDEX(PlayerInfo!D:D,MATCH($AE989,PlayerInfo!$A:$A,0))</f>
        <v>6'5</v>
      </c>
      <c r="AJ989">
        <f>INDEX(PlayerInfo!E:E,MATCH($AE989,PlayerInfo!$A:$A,0))</f>
        <v>211</v>
      </c>
      <c r="AK989" t="str">
        <f>INDEX(PlayerInfo!F:F,MATCH($AE989,PlayerInfo!$A:$A,0))</f>
        <v>Arkansas</v>
      </c>
      <c r="AL989" t="str">
        <f>INDEX(PlayerInfo!G:G,MATCH($AE989,PlayerInfo!$A:$A,0))</f>
        <v>Rd 1, Pk 14 - GSW</v>
      </c>
    </row>
    <row r="990" spans="1:38" x14ac:dyDescent="0.25">
      <c r="A990" t="s">
        <v>87</v>
      </c>
      <c r="B990" t="s">
        <v>169</v>
      </c>
      <c r="C990" t="s">
        <v>211</v>
      </c>
      <c r="D990" t="s">
        <v>226</v>
      </c>
      <c r="E990" t="s">
        <v>244</v>
      </c>
      <c r="F990" t="s">
        <v>262</v>
      </c>
      <c r="G990" t="s">
        <v>280</v>
      </c>
      <c r="H990" t="s">
        <v>295</v>
      </c>
      <c r="I990" t="s">
        <v>299</v>
      </c>
      <c r="J990" t="s">
        <v>265</v>
      </c>
      <c r="K990" t="s">
        <v>265</v>
      </c>
      <c r="L990" t="s">
        <v>265</v>
      </c>
      <c r="M990" t="s">
        <v>265</v>
      </c>
      <c r="N990" t="s">
        <v>265</v>
      </c>
      <c r="O990" t="s">
        <v>350</v>
      </c>
      <c r="P990" t="s">
        <v>265</v>
      </c>
      <c r="Q990" t="s">
        <v>265</v>
      </c>
      <c r="R990" t="s">
        <v>265</v>
      </c>
      <c r="S990" t="s">
        <v>265</v>
      </c>
      <c r="T990" t="s">
        <v>265</v>
      </c>
      <c r="U990" t="s">
        <v>265</v>
      </c>
      <c r="V990" t="s">
        <v>265</v>
      </c>
      <c r="W990" t="s">
        <v>265</v>
      </c>
      <c r="X990" t="s">
        <v>265</v>
      </c>
      <c r="Y990" t="s">
        <v>265</v>
      </c>
      <c r="AA990" t="s">
        <v>265</v>
      </c>
      <c r="AB990" t="s">
        <v>265</v>
      </c>
      <c r="AC990" t="s">
        <v>265</v>
      </c>
      <c r="AE990" t="str">
        <f t="shared" si="30"/>
        <v>Klay Thompson</v>
      </c>
      <c r="AF990" t="str">
        <f t="shared" si="31"/>
        <v>Klay Thompson</v>
      </c>
      <c r="AG990" s="4">
        <f>INDEX(PlayerInfo!B:B,MATCH($AE990,PlayerInfo!$A:$A,0))</f>
        <v>32912</v>
      </c>
      <c r="AH990" t="str">
        <f>INDEX(PlayerInfo!C:C,MATCH($AE990,PlayerInfo!$A:$A,0))</f>
        <v>Los Angeles, CA</v>
      </c>
      <c r="AI990" t="str">
        <f>INDEX(PlayerInfo!D:D,MATCH($AE990,PlayerInfo!$A:$A,0))</f>
        <v>6'6</v>
      </c>
      <c r="AJ990">
        <f>INDEX(PlayerInfo!E:E,MATCH($AE990,PlayerInfo!$A:$A,0))</f>
        <v>220</v>
      </c>
      <c r="AK990" t="str">
        <f>INDEX(PlayerInfo!F:F,MATCH($AE990,PlayerInfo!$A:$A,0))</f>
        <v>Washington State</v>
      </c>
      <c r="AL990" t="str">
        <f>INDEX(PlayerInfo!G:G,MATCH($AE990,PlayerInfo!$A:$A,0))</f>
        <v>Rd 1, Pk 11 - GSW</v>
      </c>
    </row>
    <row r="991" spans="1:38" x14ac:dyDescent="0.25">
      <c r="A991" t="s">
        <v>87</v>
      </c>
      <c r="B991" t="s">
        <v>169</v>
      </c>
      <c r="C991" t="s">
        <v>211</v>
      </c>
      <c r="D991" t="s">
        <v>239</v>
      </c>
      <c r="E991" t="s">
        <v>257</v>
      </c>
      <c r="F991" t="s">
        <v>275</v>
      </c>
      <c r="G991" t="s">
        <v>293</v>
      </c>
      <c r="H991" t="s">
        <v>298</v>
      </c>
      <c r="I991" t="s">
        <v>302</v>
      </c>
      <c r="J991" t="s">
        <v>265</v>
      </c>
      <c r="K991" t="s">
        <v>265</v>
      </c>
      <c r="L991" t="s">
        <v>265</v>
      </c>
      <c r="M991" t="s">
        <v>265</v>
      </c>
      <c r="N991" t="s">
        <v>265</v>
      </c>
      <c r="O991" t="s">
        <v>363</v>
      </c>
      <c r="P991" t="s">
        <v>265</v>
      </c>
      <c r="Q991" t="s">
        <v>265</v>
      </c>
      <c r="R991" t="s">
        <v>265</v>
      </c>
      <c r="S991" t="s">
        <v>265</v>
      </c>
      <c r="T991" t="s">
        <v>265</v>
      </c>
      <c r="U991" t="s">
        <v>265</v>
      </c>
      <c r="V991" t="s">
        <v>265</v>
      </c>
      <c r="W991" t="s">
        <v>265</v>
      </c>
      <c r="X991" t="s">
        <v>265</v>
      </c>
      <c r="Y991" t="s">
        <v>265</v>
      </c>
      <c r="AA991" t="s">
        <v>265</v>
      </c>
      <c r="AB991" t="s">
        <v>265</v>
      </c>
      <c r="AC991" t="s">
        <v>265</v>
      </c>
      <c r="AE991" t="str">
        <f t="shared" si="30"/>
        <v>James Wiseman</v>
      </c>
      <c r="AF991" t="str">
        <f t="shared" si="31"/>
        <v>James Wiseman</v>
      </c>
      <c r="AG991" s="4">
        <f>INDEX(PlayerInfo!B:B,MATCH($AE991,PlayerInfo!$A:$A,0))</f>
        <v>36981</v>
      </c>
      <c r="AH991" t="str">
        <f>INDEX(PlayerInfo!C:C,MATCH($AE991,PlayerInfo!$A:$A,0))</f>
        <v>Nashville, TN</v>
      </c>
      <c r="AI991" t="str">
        <f>INDEX(PlayerInfo!D:D,MATCH($AE991,PlayerInfo!$A:$A,0))</f>
        <v>7'0</v>
      </c>
      <c r="AJ991">
        <f>INDEX(PlayerInfo!E:E,MATCH($AE991,PlayerInfo!$A:$A,0))</f>
        <v>240</v>
      </c>
      <c r="AK991" t="str">
        <f>INDEX(PlayerInfo!F:F,MATCH($AE991,PlayerInfo!$A:$A,0))</f>
        <v>Memphis</v>
      </c>
      <c r="AL991" t="str">
        <f>INDEX(PlayerInfo!G:G,MATCH($AE991,PlayerInfo!$A:$A,0))</f>
        <v>Rd 1, Pk 2 - GSW</v>
      </c>
    </row>
    <row r="992" spans="1:38" x14ac:dyDescent="0.25">
      <c r="A992" t="s">
        <v>88</v>
      </c>
      <c r="B992" t="s">
        <v>170</v>
      </c>
      <c r="C992" t="s">
        <v>204</v>
      </c>
      <c r="D992" t="s">
        <v>238</v>
      </c>
      <c r="E992" t="s">
        <v>256</v>
      </c>
      <c r="F992" t="s">
        <v>274</v>
      </c>
      <c r="G992" t="s">
        <v>292</v>
      </c>
      <c r="H992" t="s">
        <v>296</v>
      </c>
      <c r="I992" t="s">
        <v>300</v>
      </c>
      <c r="J992" t="s">
        <v>315</v>
      </c>
      <c r="K992" t="s">
        <v>338</v>
      </c>
      <c r="L992" t="s">
        <v>306</v>
      </c>
      <c r="M992" t="s">
        <v>272</v>
      </c>
      <c r="N992" t="s">
        <v>307</v>
      </c>
      <c r="O992" t="s">
        <v>362</v>
      </c>
      <c r="P992" t="s">
        <v>270</v>
      </c>
      <c r="Q992" t="s">
        <v>259</v>
      </c>
      <c r="R992" t="s">
        <v>266</v>
      </c>
      <c r="S992" t="s">
        <v>327</v>
      </c>
      <c r="T992" t="s">
        <v>264</v>
      </c>
      <c r="U992" t="s">
        <v>270</v>
      </c>
      <c r="V992" t="s">
        <v>263</v>
      </c>
      <c r="W992" t="s">
        <v>270</v>
      </c>
      <c r="X992" t="s">
        <v>264</v>
      </c>
      <c r="Y992" t="s">
        <v>264</v>
      </c>
      <c r="AA992" t="s">
        <v>265</v>
      </c>
      <c r="AB992" t="s">
        <v>322</v>
      </c>
      <c r="AC992" t="s">
        <v>265</v>
      </c>
      <c r="AD992" t="s">
        <v>396</v>
      </c>
      <c r="AE992" t="str">
        <f t="shared" si="30"/>
        <v>Andrew Wiggins</v>
      </c>
      <c r="AF992" t="str">
        <f t="shared" si="31"/>
        <v>Andrew Wiggins</v>
      </c>
      <c r="AG992" s="4">
        <f>INDEX(PlayerInfo!B:B,MATCH($AE992,PlayerInfo!$A:$A,0))</f>
        <v>34753</v>
      </c>
      <c r="AH992" t="str">
        <f>INDEX(PlayerInfo!C:C,MATCH($AE992,PlayerInfo!$A:$A,0))</f>
        <v>Toronto, ON</v>
      </c>
      <c r="AI992" t="str">
        <f>INDEX(PlayerInfo!D:D,MATCH($AE992,PlayerInfo!$A:$A,0))</f>
        <v>6'7</v>
      </c>
      <c r="AJ992">
        <f>INDEX(PlayerInfo!E:E,MATCH($AE992,PlayerInfo!$A:$A,0))</f>
        <v>197</v>
      </c>
      <c r="AK992" t="str">
        <f>INDEX(PlayerInfo!F:F,MATCH($AE992,PlayerInfo!$A:$A,0))</f>
        <v>Kansas</v>
      </c>
      <c r="AL992" t="str">
        <f>INDEX(PlayerInfo!G:G,MATCH($AE992,PlayerInfo!$A:$A,0))</f>
        <v>Rd 1, Pk 1 - CLE</v>
      </c>
    </row>
    <row r="993" spans="1:38" x14ac:dyDescent="0.25">
      <c r="A993" t="s">
        <v>88</v>
      </c>
      <c r="B993" t="s">
        <v>170</v>
      </c>
      <c r="C993" t="s">
        <v>204</v>
      </c>
      <c r="D993" t="s">
        <v>224</v>
      </c>
      <c r="E993" t="s">
        <v>242</v>
      </c>
      <c r="F993" t="s">
        <v>260</v>
      </c>
      <c r="G993" t="s">
        <v>278</v>
      </c>
      <c r="H993" t="s">
        <v>296</v>
      </c>
      <c r="I993" t="s">
        <v>300</v>
      </c>
      <c r="J993" t="s">
        <v>306</v>
      </c>
      <c r="K993" t="s">
        <v>271</v>
      </c>
      <c r="L993" t="s">
        <v>317</v>
      </c>
      <c r="M993" t="s">
        <v>263</v>
      </c>
      <c r="N993" t="s">
        <v>259</v>
      </c>
      <c r="O993" t="s">
        <v>348</v>
      </c>
      <c r="P993" t="s">
        <v>264</v>
      </c>
      <c r="Q993" t="s">
        <v>270</v>
      </c>
      <c r="R993" t="s">
        <v>265</v>
      </c>
      <c r="S993" t="s">
        <v>265</v>
      </c>
      <c r="T993" t="s">
        <v>264</v>
      </c>
      <c r="U993" t="s">
        <v>325</v>
      </c>
      <c r="V993" t="s">
        <v>263</v>
      </c>
      <c r="W993" t="s">
        <v>263</v>
      </c>
      <c r="X993" t="s">
        <v>263</v>
      </c>
      <c r="Y993" t="s">
        <v>263</v>
      </c>
      <c r="AA993" t="s">
        <v>264</v>
      </c>
      <c r="AB993" t="s">
        <v>322</v>
      </c>
      <c r="AC993" t="s">
        <v>265</v>
      </c>
      <c r="AD993" t="s">
        <v>397</v>
      </c>
      <c r="AE993" t="str">
        <f t="shared" si="30"/>
        <v>Draymond Green</v>
      </c>
      <c r="AF993" t="str">
        <f t="shared" si="31"/>
        <v>Draymond Green</v>
      </c>
      <c r="AG993" s="4">
        <f>INDEX(PlayerInfo!B:B,MATCH($AE993,PlayerInfo!$A:$A,0))</f>
        <v>32936</v>
      </c>
      <c r="AH993" t="str">
        <f>INDEX(PlayerInfo!C:C,MATCH($AE993,PlayerInfo!$A:$A,0))</f>
        <v>Saginaw, MI</v>
      </c>
      <c r="AI993" t="str">
        <f>INDEX(PlayerInfo!D:D,MATCH($AE993,PlayerInfo!$A:$A,0))</f>
        <v>6'6</v>
      </c>
      <c r="AJ993">
        <f>INDEX(PlayerInfo!E:E,MATCH($AE993,PlayerInfo!$A:$A,0))</f>
        <v>230</v>
      </c>
      <c r="AK993" t="str">
        <f>INDEX(PlayerInfo!F:F,MATCH($AE993,PlayerInfo!$A:$A,0))</f>
        <v>Michigan State</v>
      </c>
      <c r="AL993" t="str">
        <f>INDEX(PlayerInfo!G:G,MATCH($AE993,PlayerInfo!$A:$A,0))</f>
        <v>Rd 2, Pk 35 - GSW</v>
      </c>
    </row>
    <row r="994" spans="1:38" x14ac:dyDescent="0.25">
      <c r="A994" t="s">
        <v>88</v>
      </c>
      <c r="B994" t="s">
        <v>170</v>
      </c>
      <c r="C994" t="s">
        <v>204</v>
      </c>
      <c r="D994" t="s">
        <v>225</v>
      </c>
      <c r="E994" t="s">
        <v>243</v>
      </c>
      <c r="F994" t="s">
        <v>261</v>
      </c>
      <c r="G994" t="s">
        <v>279</v>
      </c>
      <c r="H994" t="s">
        <v>296</v>
      </c>
      <c r="I994" t="s">
        <v>300</v>
      </c>
      <c r="J994" t="s">
        <v>310</v>
      </c>
      <c r="K994" t="s">
        <v>326</v>
      </c>
      <c r="L994" t="s">
        <v>317</v>
      </c>
      <c r="M994" t="s">
        <v>270</v>
      </c>
      <c r="N994" t="s">
        <v>263</v>
      </c>
      <c r="O994" t="s">
        <v>349</v>
      </c>
      <c r="P994" t="s">
        <v>263</v>
      </c>
      <c r="Q994" t="s">
        <v>259</v>
      </c>
      <c r="R994" t="s">
        <v>265</v>
      </c>
      <c r="S994" t="s">
        <v>265</v>
      </c>
      <c r="T994" t="s">
        <v>263</v>
      </c>
      <c r="U994" t="s">
        <v>270</v>
      </c>
      <c r="V994" t="s">
        <v>264</v>
      </c>
      <c r="W994" t="s">
        <v>270</v>
      </c>
      <c r="X994" t="s">
        <v>265</v>
      </c>
      <c r="Y994" t="s">
        <v>265</v>
      </c>
      <c r="AA994" t="s">
        <v>265</v>
      </c>
      <c r="AB994" t="s">
        <v>377</v>
      </c>
      <c r="AC994" t="s">
        <v>265</v>
      </c>
      <c r="AD994" t="s">
        <v>298</v>
      </c>
      <c r="AE994" t="str">
        <f t="shared" si="30"/>
        <v>Kevon Looney</v>
      </c>
      <c r="AF994" t="str">
        <f t="shared" si="31"/>
        <v>Kevon Looney</v>
      </c>
      <c r="AG994" s="4">
        <f>INDEX(PlayerInfo!B:B,MATCH($AE994,PlayerInfo!$A:$A,0))</f>
        <v>35101</v>
      </c>
      <c r="AH994" t="str">
        <f>INDEX(PlayerInfo!C:C,MATCH($AE994,PlayerInfo!$A:$A,0))</f>
        <v>Milwaukee, WI</v>
      </c>
      <c r="AI994" t="str">
        <f>INDEX(PlayerInfo!D:D,MATCH($AE994,PlayerInfo!$A:$A,0))</f>
        <v>6'9</v>
      </c>
      <c r="AJ994">
        <f>INDEX(PlayerInfo!E:E,MATCH($AE994,PlayerInfo!$A:$A,0))</f>
        <v>222</v>
      </c>
      <c r="AK994" t="str">
        <f>INDEX(PlayerInfo!F:F,MATCH($AE994,PlayerInfo!$A:$A,0))</f>
        <v>UCLA</v>
      </c>
      <c r="AL994" t="str">
        <f>INDEX(PlayerInfo!G:G,MATCH($AE994,PlayerInfo!$A:$A,0))</f>
        <v>Rd 1, Pk 30 - GSW</v>
      </c>
    </row>
    <row r="995" spans="1:38" x14ac:dyDescent="0.25">
      <c r="A995" t="s">
        <v>88</v>
      </c>
      <c r="B995" t="s">
        <v>170</v>
      </c>
      <c r="C995" t="s">
        <v>204</v>
      </c>
      <c r="D995" t="s">
        <v>227</v>
      </c>
      <c r="E995" t="s">
        <v>245</v>
      </c>
      <c r="F995" t="s">
        <v>263</v>
      </c>
      <c r="G995" t="s">
        <v>281</v>
      </c>
      <c r="H995" t="s">
        <v>295</v>
      </c>
      <c r="I995" t="s">
        <v>299</v>
      </c>
      <c r="J995" t="s">
        <v>273</v>
      </c>
      <c r="K995" t="s">
        <v>316</v>
      </c>
      <c r="L995" t="s">
        <v>310</v>
      </c>
      <c r="M995" t="s">
        <v>259</v>
      </c>
      <c r="N995" t="s">
        <v>269</v>
      </c>
      <c r="O995" t="s">
        <v>351</v>
      </c>
      <c r="P995" t="s">
        <v>270</v>
      </c>
      <c r="Q995" t="s">
        <v>270</v>
      </c>
      <c r="R995" t="s">
        <v>270</v>
      </c>
      <c r="S995" t="s">
        <v>325</v>
      </c>
      <c r="T995" t="s">
        <v>265</v>
      </c>
      <c r="U995" t="s">
        <v>317</v>
      </c>
      <c r="V995" t="s">
        <v>317</v>
      </c>
      <c r="W995" t="s">
        <v>264</v>
      </c>
      <c r="X995" t="s">
        <v>264</v>
      </c>
      <c r="Y995" t="s">
        <v>264</v>
      </c>
      <c r="AA995" t="s">
        <v>265</v>
      </c>
      <c r="AB995" t="s">
        <v>274</v>
      </c>
      <c r="AC995" t="s">
        <v>265</v>
      </c>
      <c r="AD995" t="s">
        <v>398</v>
      </c>
      <c r="AE995" t="str">
        <f t="shared" si="30"/>
        <v>Jordan Poole</v>
      </c>
      <c r="AF995" t="str">
        <f t="shared" si="31"/>
        <v>Jordan Poole</v>
      </c>
      <c r="AG995" s="4">
        <f>INDEX(PlayerInfo!B:B,MATCH($AE995,PlayerInfo!$A:$A,0))</f>
        <v>36330</v>
      </c>
      <c r="AH995" t="str">
        <f>INDEX(PlayerInfo!C:C,MATCH($AE995,PlayerInfo!$A:$A,0))</f>
        <v>Milwaukee, WI</v>
      </c>
      <c r="AI995" t="str">
        <f>INDEX(PlayerInfo!D:D,MATCH($AE995,PlayerInfo!$A:$A,0))</f>
        <v>6'4</v>
      </c>
      <c r="AJ995">
        <f>INDEX(PlayerInfo!E:E,MATCH($AE995,PlayerInfo!$A:$A,0))</f>
        <v>194</v>
      </c>
      <c r="AK995" t="str">
        <f>INDEX(PlayerInfo!F:F,MATCH($AE995,PlayerInfo!$A:$A,0))</f>
        <v>Michigan</v>
      </c>
      <c r="AL995" t="str">
        <f>INDEX(PlayerInfo!G:G,MATCH($AE995,PlayerInfo!$A:$A,0))</f>
        <v>Rd 1, Pk 28 - GSW</v>
      </c>
    </row>
    <row r="996" spans="1:38" x14ac:dyDescent="0.25">
      <c r="A996" t="s">
        <v>88</v>
      </c>
      <c r="B996" t="s">
        <v>170</v>
      </c>
      <c r="C996" t="s">
        <v>204</v>
      </c>
      <c r="D996" t="s">
        <v>235</v>
      </c>
      <c r="E996" t="s">
        <v>253</v>
      </c>
      <c r="F996" t="s">
        <v>271</v>
      </c>
      <c r="G996" t="s">
        <v>289</v>
      </c>
      <c r="H996" t="s">
        <v>295</v>
      </c>
      <c r="I996" t="s">
        <v>299</v>
      </c>
      <c r="J996" t="s">
        <v>271</v>
      </c>
      <c r="K996" t="s">
        <v>336</v>
      </c>
      <c r="L996" t="s">
        <v>309</v>
      </c>
      <c r="M996" t="s">
        <v>266</v>
      </c>
      <c r="N996" t="s">
        <v>312</v>
      </c>
      <c r="O996" t="s">
        <v>359</v>
      </c>
      <c r="P996" t="s">
        <v>266</v>
      </c>
      <c r="Q996" t="s">
        <v>266</v>
      </c>
      <c r="R996" t="s">
        <v>317</v>
      </c>
      <c r="S996" t="s">
        <v>321</v>
      </c>
      <c r="T996" t="s">
        <v>265</v>
      </c>
      <c r="U996" t="s">
        <v>263</v>
      </c>
      <c r="V996" t="s">
        <v>266</v>
      </c>
      <c r="W996" t="s">
        <v>270</v>
      </c>
      <c r="X996" t="s">
        <v>270</v>
      </c>
      <c r="Y996" t="s">
        <v>263</v>
      </c>
      <c r="AA996" t="s">
        <v>265</v>
      </c>
      <c r="AB996" t="s">
        <v>272</v>
      </c>
      <c r="AC996" t="s">
        <v>265</v>
      </c>
      <c r="AD996" t="s">
        <v>399</v>
      </c>
      <c r="AE996" t="str">
        <f t="shared" si="30"/>
        <v>Stephen Curry</v>
      </c>
      <c r="AF996" t="str">
        <f t="shared" si="31"/>
        <v>Stephen Curry</v>
      </c>
      <c r="AG996" s="4">
        <f>INDEX(PlayerInfo!B:B,MATCH($AE996,PlayerInfo!$A:$A,0))</f>
        <v>32216</v>
      </c>
      <c r="AH996" t="str">
        <f>INDEX(PlayerInfo!C:C,MATCH($AE996,PlayerInfo!$A:$A,0))</f>
        <v>Akron, OH</v>
      </c>
      <c r="AI996" t="str">
        <f>INDEX(PlayerInfo!D:D,MATCH($AE996,PlayerInfo!$A:$A,0))</f>
        <v>6'2</v>
      </c>
      <c r="AJ996">
        <f>INDEX(PlayerInfo!E:E,MATCH($AE996,PlayerInfo!$A:$A,0))</f>
        <v>185</v>
      </c>
      <c r="AK996" t="str">
        <f>INDEX(PlayerInfo!F:F,MATCH($AE996,PlayerInfo!$A:$A,0))</f>
        <v>Davidson</v>
      </c>
      <c r="AL996" t="str">
        <f>INDEX(PlayerInfo!G:G,MATCH($AE996,PlayerInfo!$A:$A,0))</f>
        <v>Rd 1, Pk 7 - GSW</v>
      </c>
    </row>
    <row r="997" spans="1:38" x14ac:dyDescent="0.25">
      <c r="A997" t="s">
        <v>88</v>
      </c>
      <c r="B997" t="s">
        <v>170</v>
      </c>
      <c r="C997" t="s">
        <v>204</v>
      </c>
      <c r="D997" t="s">
        <v>229</v>
      </c>
      <c r="E997" t="s">
        <v>247</v>
      </c>
      <c r="F997" t="s">
        <v>265</v>
      </c>
      <c r="G997" t="s">
        <v>283</v>
      </c>
      <c r="H997" t="s">
        <v>295</v>
      </c>
      <c r="I997" t="s">
        <v>299</v>
      </c>
      <c r="J997" t="s">
        <v>307</v>
      </c>
      <c r="K997" t="s">
        <v>309</v>
      </c>
      <c r="L997" t="s">
        <v>317</v>
      </c>
      <c r="M997" t="s">
        <v>263</v>
      </c>
      <c r="N997" t="s">
        <v>261</v>
      </c>
      <c r="O997" t="s">
        <v>353</v>
      </c>
      <c r="P997" t="s">
        <v>265</v>
      </c>
      <c r="Q997" t="s">
        <v>265</v>
      </c>
      <c r="R997" t="s">
        <v>264</v>
      </c>
      <c r="S997" t="s">
        <v>270</v>
      </c>
      <c r="T997" t="s">
        <v>264</v>
      </c>
      <c r="U997" t="s">
        <v>263</v>
      </c>
      <c r="V997" t="s">
        <v>264</v>
      </c>
      <c r="W997" t="s">
        <v>263</v>
      </c>
      <c r="X997" t="s">
        <v>265</v>
      </c>
      <c r="Y997" t="s">
        <v>265</v>
      </c>
      <c r="AA997" t="s">
        <v>265</v>
      </c>
      <c r="AB997" t="s">
        <v>310</v>
      </c>
      <c r="AC997" t="s">
        <v>265</v>
      </c>
      <c r="AE997" t="str">
        <f t="shared" si="30"/>
        <v>Gary Payton Ii</v>
      </c>
      <c r="AF997" t="str">
        <f t="shared" si="31"/>
        <v>Gary Payton II</v>
      </c>
      <c r="AG997" s="4">
        <f>INDEX(PlayerInfo!B:B,MATCH($AE997,PlayerInfo!$A:$A,0))</f>
        <v>33939</v>
      </c>
      <c r="AH997" t="str">
        <f>INDEX(PlayerInfo!C:C,MATCH($AE997,PlayerInfo!$A:$A,0))</f>
        <v>Seattle, WA</v>
      </c>
      <c r="AI997" t="str">
        <f>INDEX(PlayerInfo!D:D,MATCH($AE997,PlayerInfo!$A:$A,0))</f>
        <v>6'3</v>
      </c>
      <c r="AJ997">
        <f>INDEX(PlayerInfo!E:E,MATCH($AE997,PlayerInfo!$A:$A,0))</f>
        <v>195</v>
      </c>
      <c r="AK997" t="str">
        <f>INDEX(PlayerInfo!F:F,MATCH($AE997,PlayerInfo!$A:$A,0))</f>
        <v>Salt Lake CC/Oregon State</v>
      </c>
      <c r="AL997" t="str">
        <f>INDEX(PlayerInfo!G:G,MATCH($AE997,PlayerInfo!$A:$A,0))</f>
        <v>Undrafted</v>
      </c>
    </row>
    <row r="998" spans="1:38" x14ac:dyDescent="0.25">
      <c r="A998" t="s">
        <v>88</v>
      </c>
      <c r="B998" t="s">
        <v>170</v>
      </c>
      <c r="C998" t="s">
        <v>204</v>
      </c>
      <c r="D998" t="s">
        <v>237</v>
      </c>
      <c r="E998" t="s">
        <v>255</v>
      </c>
      <c r="F998" t="s">
        <v>273</v>
      </c>
      <c r="G998" t="s">
        <v>291</v>
      </c>
      <c r="H998" t="s">
        <v>296</v>
      </c>
      <c r="I998" t="s">
        <v>300</v>
      </c>
      <c r="J998" t="s">
        <v>303</v>
      </c>
      <c r="K998" t="s">
        <v>323</v>
      </c>
      <c r="L998" t="s">
        <v>265</v>
      </c>
      <c r="M998" t="s">
        <v>265</v>
      </c>
      <c r="N998" t="s">
        <v>259</v>
      </c>
      <c r="O998" t="s">
        <v>361</v>
      </c>
      <c r="P998" t="s">
        <v>265</v>
      </c>
      <c r="Q998" t="s">
        <v>265</v>
      </c>
      <c r="R998" t="s">
        <v>265</v>
      </c>
      <c r="S998" t="s">
        <v>263</v>
      </c>
      <c r="T998" t="s">
        <v>265</v>
      </c>
      <c r="U998" t="s">
        <v>264</v>
      </c>
      <c r="V998" t="s">
        <v>270</v>
      </c>
      <c r="W998" t="s">
        <v>263</v>
      </c>
      <c r="X998" t="s">
        <v>264</v>
      </c>
      <c r="Y998" t="s">
        <v>265</v>
      </c>
      <c r="AA998" t="s">
        <v>265</v>
      </c>
      <c r="AB998" t="s">
        <v>321</v>
      </c>
      <c r="AC998" t="s">
        <v>265</v>
      </c>
      <c r="AE998" t="str">
        <f t="shared" si="30"/>
        <v>Otto Porter Jr</v>
      </c>
      <c r="AF998" t="str">
        <f t="shared" si="31"/>
        <v>Otto Porter Jr</v>
      </c>
      <c r="AG998" s="4">
        <f>INDEX(PlayerInfo!B:B,MATCH($AE998,PlayerInfo!$A:$A,0))</f>
        <v>34123</v>
      </c>
      <c r="AH998" t="str">
        <f>INDEX(PlayerInfo!C:C,MATCH($AE998,PlayerInfo!$A:$A,0))</f>
        <v>St. Louis, MO</v>
      </c>
      <c r="AI998" t="str">
        <f>INDEX(PlayerInfo!D:D,MATCH($AE998,PlayerInfo!$A:$A,0))</f>
        <v>6'8</v>
      </c>
      <c r="AJ998">
        <f>INDEX(PlayerInfo!E:E,MATCH($AE998,PlayerInfo!$A:$A,0))</f>
        <v>200</v>
      </c>
      <c r="AK998" t="str">
        <f>INDEX(PlayerInfo!F:F,MATCH($AE998,PlayerInfo!$A:$A,0))</f>
        <v>Georgetown</v>
      </c>
      <c r="AL998" t="str">
        <f>INDEX(PlayerInfo!G:G,MATCH($AE998,PlayerInfo!$A:$A,0))</f>
        <v>Rd 1, Pk 3 - WAS</v>
      </c>
    </row>
    <row r="999" spans="1:38" x14ac:dyDescent="0.25">
      <c r="A999" t="s">
        <v>88</v>
      </c>
      <c r="B999" t="s">
        <v>170</v>
      </c>
      <c r="C999" t="s">
        <v>204</v>
      </c>
      <c r="D999" t="s">
        <v>232</v>
      </c>
      <c r="E999" t="s">
        <v>250</v>
      </c>
      <c r="F999" t="s">
        <v>268</v>
      </c>
      <c r="G999" t="s">
        <v>286</v>
      </c>
      <c r="H999" t="s">
        <v>296</v>
      </c>
      <c r="I999" t="s">
        <v>300</v>
      </c>
      <c r="J999" t="s">
        <v>310</v>
      </c>
      <c r="K999" t="s">
        <v>336</v>
      </c>
      <c r="L999" t="s">
        <v>259</v>
      </c>
      <c r="M999" t="s">
        <v>264</v>
      </c>
      <c r="N999" t="s">
        <v>264</v>
      </c>
      <c r="O999" t="s">
        <v>356</v>
      </c>
      <c r="P999" t="s">
        <v>270</v>
      </c>
      <c r="Q999" t="s">
        <v>259</v>
      </c>
      <c r="R999" t="s">
        <v>265</v>
      </c>
      <c r="S999" t="s">
        <v>265</v>
      </c>
      <c r="T999" t="s">
        <v>265</v>
      </c>
      <c r="U999" t="s">
        <v>270</v>
      </c>
      <c r="V999" t="s">
        <v>264</v>
      </c>
      <c r="W999" t="s">
        <v>265</v>
      </c>
      <c r="X999" t="s">
        <v>265</v>
      </c>
      <c r="Y999" t="s">
        <v>263</v>
      </c>
      <c r="AA999" t="s">
        <v>264</v>
      </c>
      <c r="AB999" t="s">
        <v>259</v>
      </c>
      <c r="AC999" t="s">
        <v>264</v>
      </c>
      <c r="AE999" t="str">
        <f t="shared" si="30"/>
        <v>Juan Toscano-Anderson</v>
      </c>
      <c r="AF999" t="str">
        <f t="shared" si="31"/>
        <v>Juan Toscano-Anderson</v>
      </c>
      <c r="AG999" s="4">
        <f>INDEX(PlayerInfo!B:B,MATCH($AE999,PlayerInfo!$A:$A,0))</f>
        <v>34069</v>
      </c>
      <c r="AH999" t="str">
        <f>INDEX(PlayerInfo!C:C,MATCH($AE999,PlayerInfo!$A:$A,0))</f>
        <v>Oakland, CA</v>
      </c>
      <c r="AI999" t="str">
        <f>INDEX(PlayerInfo!D:D,MATCH($AE999,PlayerInfo!$A:$A,0))</f>
        <v>6'6</v>
      </c>
      <c r="AJ999">
        <f>INDEX(PlayerInfo!E:E,MATCH($AE999,PlayerInfo!$A:$A,0))</f>
        <v>209</v>
      </c>
      <c r="AK999" t="str">
        <f>INDEX(PlayerInfo!F:F,MATCH($AE999,PlayerInfo!$A:$A,0))</f>
        <v>Marquette</v>
      </c>
      <c r="AL999" t="str">
        <f>INDEX(PlayerInfo!G:G,MATCH($AE999,PlayerInfo!$A:$A,0))</f>
        <v>Undrafted</v>
      </c>
    </row>
    <row r="1000" spans="1:38" x14ac:dyDescent="0.25">
      <c r="A1000" t="s">
        <v>88</v>
      </c>
      <c r="B1000" t="s">
        <v>170</v>
      </c>
      <c r="C1000" t="s">
        <v>204</v>
      </c>
      <c r="D1000" t="s">
        <v>230</v>
      </c>
      <c r="E1000" t="s">
        <v>248</v>
      </c>
      <c r="F1000" t="s">
        <v>266</v>
      </c>
      <c r="G1000" t="s">
        <v>284</v>
      </c>
      <c r="H1000" t="s">
        <v>296</v>
      </c>
      <c r="I1000" t="s">
        <v>300</v>
      </c>
      <c r="J1000" t="s">
        <v>262</v>
      </c>
      <c r="K1000" t="s">
        <v>325</v>
      </c>
      <c r="L1000" t="s">
        <v>327</v>
      </c>
      <c r="M1000" t="s">
        <v>259</v>
      </c>
      <c r="N1000" t="s">
        <v>261</v>
      </c>
      <c r="O1000" t="s">
        <v>354</v>
      </c>
      <c r="P1000" t="s">
        <v>265</v>
      </c>
      <c r="Q1000" t="s">
        <v>270</v>
      </c>
      <c r="R1000" t="s">
        <v>270</v>
      </c>
      <c r="S1000" t="s">
        <v>263</v>
      </c>
      <c r="T1000" t="s">
        <v>265</v>
      </c>
      <c r="U1000" t="s">
        <v>263</v>
      </c>
      <c r="V1000" t="s">
        <v>264</v>
      </c>
      <c r="W1000" t="s">
        <v>264</v>
      </c>
      <c r="X1000" t="s">
        <v>264</v>
      </c>
      <c r="Y1000" t="s">
        <v>263</v>
      </c>
      <c r="AA1000" t="s">
        <v>265</v>
      </c>
      <c r="AB1000" t="s">
        <v>264</v>
      </c>
      <c r="AC1000" t="s">
        <v>265</v>
      </c>
      <c r="AE1000" t="str">
        <f t="shared" si="30"/>
        <v>Nemanja Bjelica</v>
      </c>
      <c r="AF1000" t="str">
        <f t="shared" si="31"/>
        <v>Nemanja Bjelica</v>
      </c>
      <c r="AG1000" s="4">
        <f>INDEX(PlayerInfo!B:B,MATCH($AE1000,PlayerInfo!$A:$A,0))</f>
        <v>32272</v>
      </c>
      <c r="AH1000" t="str">
        <f>INDEX(PlayerInfo!C:C,MATCH($AE1000,PlayerInfo!$A:$A,0))</f>
        <v>Belgrade, Serbia</v>
      </c>
      <c r="AI1000" t="str">
        <f>INDEX(PlayerInfo!D:D,MATCH($AE1000,PlayerInfo!$A:$A,0))</f>
        <v>6'9</v>
      </c>
      <c r="AJ1000">
        <f>INDEX(PlayerInfo!E:E,MATCH($AE1000,PlayerInfo!$A:$A,0))</f>
        <v>234</v>
      </c>
      <c r="AK1000" t="str">
        <f>INDEX(PlayerInfo!F:F,MATCH($AE1000,PlayerInfo!$A:$A,0))</f>
        <v>-</v>
      </c>
      <c r="AL1000" t="str">
        <f>INDEX(PlayerInfo!G:G,MATCH($AE1000,PlayerInfo!$A:$A,0))</f>
        <v>Rd 2, Pk 35 - WAS</v>
      </c>
    </row>
    <row r="1001" spans="1:38" x14ac:dyDescent="0.25">
      <c r="A1001" t="s">
        <v>88</v>
      </c>
      <c r="B1001" t="s">
        <v>170</v>
      </c>
      <c r="C1001" t="s">
        <v>204</v>
      </c>
      <c r="D1001" t="s">
        <v>228</v>
      </c>
      <c r="E1001" t="s">
        <v>246</v>
      </c>
      <c r="F1001" t="s">
        <v>264</v>
      </c>
      <c r="G1001" t="s">
        <v>282</v>
      </c>
      <c r="H1001" t="s">
        <v>297</v>
      </c>
      <c r="I1001" t="s">
        <v>301</v>
      </c>
      <c r="J1001" t="s">
        <v>260</v>
      </c>
      <c r="K1001" t="s">
        <v>311</v>
      </c>
      <c r="L1001" t="s">
        <v>261</v>
      </c>
      <c r="M1001" t="s">
        <v>270</v>
      </c>
      <c r="N1001" t="s">
        <v>325</v>
      </c>
      <c r="O1001" t="s">
        <v>352</v>
      </c>
      <c r="P1001" t="s">
        <v>264</v>
      </c>
      <c r="Q1001" t="s">
        <v>264</v>
      </c>
      <c r="R1001" t="s">
        <v>265</v>
      </c>
      <c r="S1001" t="s">
        <v>270</v>
      </c>
      <c r="T1001" t="s">
        <v>265</v>
      </c>
      <c r="U1001" t="s">
        <v>261</v>
      </c>
      <c r="V1001" t="s">
        <v>264</v>
      </c>
      <c r="W1001" t="s">
        <v>270</v>
      </c>
      <c r="X1001" t="s">
        <v>259</v>
      </c>
      <c r="Y1001" t="s">
        <v>264</v>
      </c>
      <c r="AA1001" t="s">
        <v>265</v>
      </c>
      <c r="AB1001" t="s">
        <v>315</v>
      </c>
      <c r="AC1001" t="s">
        <v>264</v>
      </c>
      <c r="AE1001" t="str">
        <f t="shared" si="30"/>
        <v>Damion Lee</v>
      </c>
      <c r="AF1001" t="str">
        <f t="shared" si="31"/>
        <v>Damion Lee</v>
      </c>
      <c r="AG1001" s="4">
        <f>INDEX(PlayerInfo!B:B,MATCH($AE1001,PlayerInfo!$A:$A,0))</f>
        <v>33898</v>
      </c>
      <c r="AH1001" t="str">
        <f>INDEX(PlayerInfo!C:C,MATCH($AE1001,PlayerInfo!$A:$A,0))</f>
        <v>Baltimore, MD</v>
      </c>
      <c r="AI1001" t="str">
        <f>INDEX(PlayerInfo!D:D,MATCH($AE1001,PlayerInfo!$A:$A,0))</f>
        <v>6'5</v>
      </c>
      <c r="AJ1001">
        <f>INDEX(PlayerInfo!E:E,MATCH($AE1001,PlayerInfo!$A:$A,0))</f>
        <v>210</v>
      </c>
      <c r="AK1001" t="str">
        <f>INDEX(PlayerInfo!F:F,MATCH($AE1001,PlayerInfo!$A:$A,0))</f>
        <v>Drexel/Louisville</v>
      </c>
      <c r="AL1001" t="str">
        <f>INDEX(PlayerInfo!G:G,MATCH($AE1001,PlayerInfo!$A:$A,0))</f>
        <v>Undrafted</v>
      </c>
    </row>
    <row r="1002" spans="1:38" x14ac:dyDescent="0.25">
      <c r="A1002" t="s">
        <v>88</v>
      </c>
      <c r="B1002" t="s">
        <v>170</v>
      </c>
      <c r="C1002" t="s">
        <v>204</v>
      </c>
      <c r="D1002" t="s">
        <v>231</v>
      </c>
      <c r="E1002" t="s">
        <v>249</v>
      </c>
      <c r="F1002" t="s">
        <v>267</v>
      </c>
      <c r="G1002" t="s">
        <v>285</v>
      </c>
      <c r="H1002" t="s">
        <v>296</v>
      </c>
      <c r="I1002" t="s">
        <v>300</v>
      </c>
      <c r="J1002" t="s">
        <v>310</v>
      </c>
      <c r="K1002" t="s">
        <v>265</v>
      </c>
      <c r="L1002" t="s">
        <v>272</v>
      </c>
      <c r="M1002" t="s">
        <v>259</v>
      </c>
      <c r="N1002" t="s">
        <v>317</v>
      </c>
      <c r="O1002" t="s">
        <v>355</v>
      </c>
      <c r="P1002" t="s">
        <v>264</v>
      </c>
      <c r="Q1002" t="s">
        <v>270</v>
      </c>
      <c r="R1002" t="s">
        <v>265</v>
      </c>
      <c r="S1002" t="s">
        <v>264</v>
      </c>
      <c r="T1002" t="s">
        <v>264</v>
      </c>
      <c r="U1002" t="s">
        <v>270</v>
      </c>
      <c r="V1002" t="s">
        <v>265</v>
      </c>
      <c r="W1002" t="s">
        <v>265</v>
      </c>
      <c r="X1002" t="s">
        <v>264</v>
      </c>
      <c r="Y1002" t="s">
        <v>265</v>
      </c>
      <c r="AA1002" t="s">
        <v>265</v>
      </c>
      <c r="AB1002" t="s">
        <v>310</v>
      </c>
      <c r="AC1002" t="s">
        <v>264</v>
      </c>
      <c r="AE1002" t="str">
        <f t="shared" si="30"/>
        <v>Jonathan Kuminga</v>
      </c>
      <c r="AF1002" t="str">
        <f t="shared" si="31"/>
        <v>Jonathan Kuminga</v>
      </c>
      <c r="AG1002" s="4">
        <f>INDEX(PlayerInfo!B:B,MATCH($AE1002,PlayerInfo!$A:$A,0))</f>
        <v>37535</v>
      </c>
      <c r="AH1002" t="str">
        <f>INDEX(PlayerInfo!C:C,MATCH($AE1002,PlayerInfo!$A:$A,0))</f>
        <v>Goma, DR Congo</v>
      </c>
      <c r="AI1002" t="str">
        <f>INDEX(PlayerInfo!D:D,MATCH($AE1002,PlayerInfo!$A:$A,0))</f>
        <v>6'7</v>
      </c>
      <c r="AJ1002">
        <f>INDEX(PlayerInfo!E:E,MATCH($AE1002,PlayerInfo!$A:$A,0))</f>
        <v>225</v>
      </c>
      <c r="AK1002" t="str">
        <f>INDEX(PlayerInfo!F:F,MATCH($AE1002,PlayerInfo!$A:$A,0))</f>
        <v>NBA G League</v>
      </c>
      <c r="AL1002" t="str">
        <f>INDEX(PlayerInfo!G:G,MATCH($AE1002,PlayerInfo!$A:$A,0))</f>
        <v>Rd 1, Pk 7 - GSW</v>
      </c>
    </row>
    <row r="1003" spans="1:38" x14ac:dyDescent="0.25">
      <c r="A1003" t="s">
        <v>88</v>
      </c>
      <c r="B1003" t="s">
        <v>170</v>
      </c>
      <c r="C1003" t="s">
        <v>204</v>
      </c>
      <c r="D1003" t="s">
        <v>223</v>
      </c>
      <c r="E1003" t="s">
        <v>241</v>
      </c>
      <c r="F1003" t="s">
        <v>259</v>
      </c>
      <c r="G1003" t="s">
        <v>277</v>
      </c>
      <c r="H1003" t="s">
        <v>295</v>
      </c>
      <c r="I1003" t="s">
        <v>299</v>
      </c>
      <c r="J1003" t="s">
        <v>259</v>
      </c>
      <c r="K1003" t="s">
        <v>271</v>
      </c>
      <c r="L1003" t="s">
        <v>270</v>
      </c>
      <c r="M1003" t="s">
        <v>264</v>
      </c>
      <c r="N1003" t="s">
        <v>264</v>
      </c>
      <c r="O1003" t="s">
        <v>347</v>
      </c>
      <c r="P1003" t="s">
        <v>265</v>
      </c>
      <c r="Q1003" t="s">
        <v>265</v>
      </c>
      <c r="R1003" t="s">
        <v>265</v>
      </c>
      <c r="S1003" t="s">
        <v>265</v>
      </c>
      <c r="T1003" t="s">
        <v>265</v>
      </c>
      <c r="U1003" t="s">
        <v>265</v>
      </c>
      <c r="V1003" t="s">
        <v>265</v>
      </c>
      <c r="W1003" t="s">
        <v>265</v>
      </c>
      <c r="X1003" t="s">
        <v>264</v>
      </c>
      <c r="Y1003" t="s">
        <v>265</v>
      </c>
      <c r="AA1003" t="s">
        <v>265</v>
      </c>
      <c r="AB1003" t="s">
        <v>262</v>
      </c>
      <c r="AC1003" t="s">
        <v>264</v>
      </c>
      <c r="AE1003" t="str">
        <f t="shared" si="30"/>
        <v>Moses Moody</v>
      </c>
      <c r="AF1003" t="str">
        <f t="shared" si="31"/>
        <v>Moses Moody</v>
      </c>
      <c r="AG1003" s="4">
        <f>INDEX(PlayerInfo!B:B,MATCH($AE1003,PlayerInfo!$A:$A,0))</f>
        <v>37407</v>
      </c>
      <c r="AH1003" t="str">
        <f>INDEX(PlayerInfo!C:C,MATCH($AE1003,PlayerInfo!$A:$A,0))</f>
        <v>Little Rock, AK</v>
      </c>
      <c r="AI1003" t="str">
        <f>INDEX(PlayerInfo!D:D,MATCH($AE1003,PlayerInfo!$A:$A,0))</f>
        <v>6'5</v>
      </c>
      <c r="AJ1003">
        <f>INDEX(PlayerInfo!E:E,MATCH($AE1003,PlayerInfo!$A:$A,0))</f>
        <v>211</v>
      </c>
      <c r="AK1003" t="str">
        <f>INDEX(PlayerInfo!F:F,MATCH($AE1003,PlayerInfo!$A:$A,0))</f>
        <v>Arkansas</v>
      </c>
      <c r="AL1003" t="str">
        <f>INDEX(PlayerInfo!G:G,MATCH($AE1003,PlayerInfo!$A:$A,0))</f>
        <v>Rd 1, Pk 14 - GSW</v>
      </c>
    </row>
    <row r="1004" spans="1:38" x14ac:dyDescent="0.25">
      <c r="A1004" t="s">
        <v>88</v>
      </c>
      <c r="B1004" t="s">
        <v>170</v>
      </c>
      <c r="C1004" t="s">
        <v>204</v>
      </c>
      <c r="D1004" t="s">
        <v>240</v>
      </c>
      <c r="E1004" t="s">
        <v>258</v>
      </c>
      <c r="F1004" t="s">
        <v>259</v>
      </c>
      <c r="G1004" t="s">
        <v>294</v>
      </c>
      <c r="H1004" t="s">
        <v>295</v>
      </c>
      <c r="I1004" t="s">
        <v>299</v>
      </c>
      <c r="J1004" t="s">
        <v>259</v>
      </c>
      <c r="K1004" t="s">
        <v>271</v>
      </c>
      <c r="L1004" t="s">
        <v>259</v>
      </c>
      <c r="M1004" t="s">
        <v>270</v>
      </c>
      <c r="N1004" t="s">
        <v>263</v>
      </c>
      <c r="O1004" t="s">
        <v>364</v>
      </c>
      <c r="P1004" t="s">
        <v>265</v>
      </c>
      <c r="Q1004" t="s">
        <v>265</v>
      </c>
      <c r="R1004" t="s">
        <v>265</v>
      </c>
      <c r="S1004" t="s">
        <v>265</v>
      </c>
      <c r="T1004" t="s">
        <v>265</v>
      </c>
      <c r="U1004" t="s">
        <v>265</v>
      </c>
      <c r="V1004" t="s">
        <v>265</v>
      </c>
      <c r="W1004" t="s">
        <v>265</v>
      </c>
      <c r="X1004" t="s">
        <v>265</v>
      </c>
      <c r="Y1004" t="s">
        <v>265</v>
      </c>
      <c r="AA1004" t="s">
        <v>265</v>
      </c>
      <c r="AB1004" t="s">
        <v>262</v>
      </c>
      <c r="AC1004" t="s">
        <v>264</v>
      </c>
      <c r="AE1004" t="str">
        <f t="shared" si="30"/>
        <v>Jeff Dowtin</v>
      </c>
      <c r="AF1004" t="str">
        <f t="shared" si="31"/>
        <v>Jeff Dowtin</v>
      </c>
      <c r="AG1004" s="4">
        <f>INDEX(PlayerInfo!B:B,MATCH($AE1004,PlayerInfo!$A:$A,0))</f>
        <v>35560</v>
      </c>
      <c r="AH1004" t="str">
        <f>INDEX(PlayerInfo!C:C,MATCH($AE1004,PlayerInfo!$A:$A,0))</f>
        <v>Marlboro, MD</v>
      </c>
      <c r="AI1004" t="str">
        <f>INDEX(PlayerInfo!D:D,MATCH($AE1004,PlayerInfo!$A:$A,0))</f>
        <v>6'3</v>
      </c>
      <c r="AJ1004">
        <f>INDEX(PlayerInfo!E:E,MATCH($AE1004,PlayerInfo!$A:$A,0))</f>
        <v>177</v>
      </c>
      <c r="AK1004" t="str">
        <f>INDEX(PlayerInfo!F:F,MATCH($AE1004,PlayerInfo!$A:$A,0))</f>
        <v>Rhode Island</v>
      </c>
      <c r="AL1004" t="str">
        <f>INDEX(PlayerInfo!G:G,MATCH($AE1004,PlayerInfo!$A:$A,0))</f>
        <v>Undrafted</v>
      </c>
    </row>
    <row r="1005" spans="1:38" x14ac:dyDescent="0.25">
      <c r="A1005" t="s">
        <v>88</v>
      </c>
      <c r="B1005" t="s">
        <v>170</v>
      </c>
      <c r="C1005" t="s">
        <v>204</v>
      </c>
      <c r="D1005" t="s">
        <v>234</v>
      </c>
      <c r="E1005" t="s">
        <v>252</v>
      </c>
      <c r="F1005" t="s">
        <v>270</v>
      </c>
      <c r="G1005" t="s">
        <v>288</v>
      </c>
      <c r="H1005" t="s">
        <v>295</v>
      </c>
      <c r="I1005" t="s">
        <v>299</v>
      </c>
      <c r="J1005" t="s">
        <v>265</v>
      </c>
      <c r="K1005" t="s">
        <v>265</v>
      </c>
      <c r="L1005" t="s">
        <v>265</v>
      </c>
      <c r="M1005" t="s">
        <v>265</v>
      </c>
      <c r="N1005" t="s">
        <v>265</v>
      </c>
      <c r="O1005" t="s">
        <v>358</v>
      </c>
      <c r="P1005" t="s">
        <v>265</v>
      </c>
      <c r="Q1005" t="s">
        <v>265</v>
      </c>
      <c r="R1005" t="s">
        <v>265</v>
      </c>
      <c r="S1005" t="s">
        <v>265</v>
      </c>
      <c r="T1005" t="s">
        <v>265</v>
      </c>
      <c r="U1005" t="s">
        <v>265</v>
      </c>
      <c r="V1005" t="s">
        <v>265</v>
      </c>
      <c r="W1005" t="s">
        <v>265</v>
      </c>
      <c r="X1005" t="s">
        <v>265</v>
      </c>
      <c r="Y1005" t="s">
        <v>265</v>
      </c>
      <c r="AA1005" t="s">
        <v>265</v>
      </c>
      <c r="AB1005" t="s">
        <v>265</v>
      </c>
      <c r="AC1005" t="s">
        <v>265</v>
      </c>
      <c r="AE1005" t="str">
        <f t="shared" si="30"/>
        <v>Chris Chiozza</v>
      </c>
      <c r="AF1005" t="str">
        <f t="shared" si="31"/>
        <v>Chris Chiozza</v>
      </c>
      <c r="AG1005" s="4">
        <f>INDEX(PlayerInfo!B:B,MATCH($AE1005,PlayerInfo!$A:$A,0))</f>
        <v>35024</v>
      </c>
      <c r="AH1005" t="str">
        <f>INDEX(PlayerInfo!C:C,MATCH($AE1005,PlayerInfo!$A:$A,0))</f>
        <v>Memphis, TN</v>
      </c>
      <c r="AI1005" t="str">
        <f>INDEX(PlayerInfo!D:D,MATCH($AE1005,PlayerInfo!$A:$A,0))</f>
        <v>5'11</v>
      </c>
      <c r="AJ1005">
        <f>INDEX(PlayerInfo!E:E,MATCH($AE1005,PlayerInfo!$A:$A,0))</f>
        <v>175</v>
      </c>
      <c r="AK1005" t="str">
        <f>INDEX(PlayerInfo!F:F,MATCH($AE1005,PlayerInfo!$A:$A,0))</f>
        <v>Florida</v>
      </c>
      <c r="AL1005" t="str">
        <f>INDEX(PlayerInfo!G:G,MATCH($AE1005,PlayerInfo!$A:$A,0))</f>
        <v>Undrafted</v>
      </c>
    </row>
    <row r="1006" spans="1:38" x14ac:dyDescent="0.25">
      <c r="A1006" t="s">
        <v>88</v>
      </c>
      <c r="B1006" t="s">
        <v>170</v>
      </c>
      <c r="C1006" t="s">
        <v>204</v>
      </c>
      <c r="D1006" t="s">
        <v>236</v>
      </c>
      <c r="E1006" t="s">
        <v>254</v>
      </c>
      <c r="F1006" t="s">
        <v>272</v>
      </c>
      <c r="G1006" t="s">
        <v>290</v>
      </c>
      <c r="H1006" t="s">
        <v>297</v>
      </c>
      <c r="I1006" t="s">
        <v>301</v>
      </c>
      <c r="J1006" t="s">
        <v>265</v>
      </c>
      <c r="K1006" t="s">
        <v>265</v>
      </c>
      <c r="L1006" t="s">
        <v>265</v>
      </c>
      <c r="M1006" t="s">
        <v>265</v>
      </c>
      <c r="N1006" t="s">
        <v>265</v>
      </c>
      <c r="O1006" t="s">
        <v>360</v>
      </c>
      <c r="P1006" t="s">
        <v>265</v>
      </c>
      <c r="Q1006" t="s">
        <v>265</v>
      </c>
      <c r="R1006" t="s">
        <v>265</v>
      </c>
      <c r="S1006" t="s">
        <v>265</v>
      </c>
      <c r="T1006" t="s">
        <v>265</v>
      </c>
      <c r="U1006" t="s">
        <v>265</v>
      </c>
      <c r="V1006" t="s">
        <v>265</v>
      </c>
      <c r="W1006" t="s">
        <v>265</v>
      </c>
      <c r="X1006" t="s">
        <v>265</v>
      </c>
      <c r="Y1006" t="s">
        <v>265</v>
      </c>
      <c r="AA1006" t="s">
        <v>265</v>
      </c>
      <c r="AB1006" t="s">
        <v>265</v>
      </c>
      <c r="AC1006" t="s">
        <v>265</v>
      </c>
      <c r="AE1006" t="str">
        <f t="shared" si="30"/>
        <v>Andre Iguodala</v>
      </c>
      <c r="AF1006" t="str">
        <f t="shared" si="31"/>
        <v>Andre Iguodala</v>
      </c>
      <c r="AG1006" s="4">
        <f>INDEX(PlayerInfo!B:B,MATCH($AE1006,PlayerInfo!$A:$A,0))</f>
        <v>30709</v>
      </c>
      <c r="AH1006" t="str">
        <f>INDEX(PlayerInfo!C:C,MATCH($AE1006,PlayerInfo!$A:$A,0))</f>
        <v>Springfield, IL</v>
      </c>
      <c r="AI1006" t="str">
        <f>INDEX(PlayerInfo!D:D,MATCH($AE1006,PlayerInfo!$A:$A,0))</f>
        <v>6'6</v>
      </c>
      <c r="AJ1006">
        <f>INDEX(PlayerInfo!E:E,MATCH($AE1006,PlayerInfo!$A:$A,0))</f>
        <v>215</v>
      </c>
      <c r="AK1006" t="str">
        <f>INDEX(PlayerInfo!F:F,MATCH($AE1006,PlayerInfo!$A:$A,0))</f>
        <v>Arizona</v>
      </c>
      <c r="AL1006" t="str">
        <f>INDEX(PlayerInfo!G:G,MATCH($AE1006,PlayerInfo!$A:$A,0))</f>
        <v>Rd 1, Pk 9 - PHI</v>
      </c>
    </row>
    <row r="1007" spans="1:38" x14ac:dyDescent="0.25">
      <c r="A1007" t="s">
        <v>88</v>
      </c>
      <c r="B1007" t="s">
        <v>170</v>
      </c>
      <c r="C1007" t="s">
        <v>204</v>
      </c>
      <c r="D1007" t="s">
        <v>226</v>
      </c>
      <c r="E1007" t="s">
        <v>244</v>
      </c>
      <c r="F1007" t="s">
        <v>262</v>
      </c>
      <c r="G1007" t="s">
        <v>280</v>
      </c>
      <c r="H1007" t="s">
        <v>295</v>
      </c>
      <c r="I1007" t="s">
        <v>299</v>
      </c>
      <c r="J1007" t="s">
        <v>265</v>
      </c>
      <c r="K1007" t="s">
        <v>265</v>
      </c>
      <c r="L1007" t="s">
        <v>265</v>
      </c>
      <c r="M1007" t="s">
        <v>265</v>
      </c>
      <c r="N1007" t="s">
        <v>265</v>
      </c>
      <c r="O1007" t="s">
        <v>350</v>
      </c>
      <c r="P1007" t="s">
        <v>265</v>
      </c>
      <c r="Q1007" t="s">
        <v>265</v>
      </c>
      <c r="R1007" t="s">
        <v>265</v>
      </c>
      <c r="S1007" t="s">
        <v>265</v>
      </c>
      <c r="T1007" t="s">
        <v>265</v>
      </c>
      <c r="U1007" t="s">
        <v>265</v>
      </c>
      <c r="V1007" t="s">
        <v>265</v>
      </c>
      <c r="W1007" t="s">
        <v>265</v>
      </c>
      <c r="X1007" t="s">
        <v>265</v>
      </c>
      <c r="Y1007" t="s">
        <v>265</v>
      </c>
      <c r="AA1007" t="s">
        <v>265</v>
      </c>
      <c r="AB1007" t="s">
        <v>265</v>
      </c>
      <c r="AC1007" t="s">
        <v>265</v>
      </c>
      <c r="AE1007" t="str">
        <f t="shared" si="30"/>
        <v>Klay Thompson</v>
      </c>
      <c r="AF1007" t="str">
        <f t="shared" si="31"/>
        <v>Klay Thompson</v>
      </c>
      <c r="AG1007" s="4">
        <f>INDEX(PlayerInfo!B:B,MATCH($AE1007,PlayerInfo!$A:$A,0))</f>
        <v>32912</v>
      </c>
      <c r="AH1007" t="str">
        <f>INDEX(PlayerInfo!C:C,MATCH($AE1007,PlayerInfo!$A:$A,0))</f>
        <v>Los Angeles, CA</v>
      </c>
      <c r="AI1007" t="str">
        <f>INDEX(PlayerInfo!D:D,MATCH($AE1007,PlayerInfo!$A:$A,0))</f>
        <v>6'6</v>
      </c>
      <c r="AJ1007">
        <f>INDEX(PlayerInfo!E:E,MATCH($AE1007,PlayerInfo!$A:$A,0))</f>
        <v>220</v>
      </c>
      <c r="AK1007" t="str">
        <f>INDEX(PlayerInfo!F:F,MATCH($AE1007,PlayerInfo!$A:$A,0))</f>
        <v>Washington State</v>
      </c>
      <c r="AL1007" t="str">
        <f>INDEX(PlayerInfo!G:G,MATCH($AE1007,PlayerInfo!$A:$A,0))</f>
        <v>Rd 1, Pk 11 - GSW</v>
      </c>
    </row>
    <row r="1008" spans="1:38" x14ac:dyDescent="0.25">
      <c r="A1008" t="s">
        <v>88</v>
      </c>
      <c r="B1008" t="s">
        <v>170</v>
      </c>
      <c r="C1008" t="s">
        <v>204</v>
      </c>
      <c r="D1008" t="s">
        <v>239</v>
      </c>
      <c r="E1008" t="s">
        <v>257</v>
      </c>
      <c r="F1008" t="s">
        <v>275</v>
      </c>
      <c r="G1008" t="s">
        <v>293</v>
      </c>
      <c r="H1008" t="s">
        <v>298</v>
      </c>
      <c r="I1008" t="s">
        <v>302</v>
      </c>
      <c r="J1008" t="s">
        <v>265</v>
      </c>
      <c r="K1008" t="s">
        <v>265</v>
      </c>
      <c r="L1008" t="s">
        <v>265</v>
      </c>
      <c r="M1008" t="s">
        <v>265</v>
      </c>
      <c r="N1008" t="s">
        <v>265</v>
      </c>
      <c r="O1008" t="s">
        <v>363</v>
      </c>
      <c r="P1008" t="s">
        <v>265</v>
      </c>
      <c r="Q1008" t="s">
        <v>265</v>
      </c>
      <c r="R1008" t="s">
        <v>265</v>
      </c>
      <c r="S1008" t="s">
        <v>265</v>
      </c>
      <c r="T1008" t="s">
        <v>265</v>
      </c>
      <c r="U1008" t="s">
        <v>265</v>
      </c>
      <c r="V1008" t="s">
        <v>265</v>
      </c>
      <c r="W1008" t="s">
        <v>265</v>
      </c>
      <c r="X1008" t="s">
        <v>265</v>
      </c>
      <c r="Y1008" t="s">
        <v>265</v>
      </c>
      <c r="AA1008" t="s">
        <v>265</v>
      </c>
      <c r="AB1008" t="s">
        <v>265</v>
      </c>
      <c r="AC1008" t="s">
        <v>265</v>
      </c>
      <c r="AE1008" t="str">
        <f t="shared" si="30"/>
        <v>James Wiseman</v>
      </c>
      <c r="AF1008" t="str">
        <f t="shared" si="31"/>
        <v>James Wiseman</v>
      </c>
      <c r="AG1008" s="4">
        <f>INDEX(PlayerInfo!B:B,MATCH($AE1008,PlayerInfo!$A:$A,0))</f>
        <v>36981</v>
      </c>
      <c r="AH1008" t="str">
        <f>INDEX(PlayerInfo!C:C,MATCH($AE1008,PlayerInfo!$A:$A,0))</f>
        <v>Nashville, TN</v>
      </c>
      <c r="AI1008" t="str">
        <f>INDEX(PlayerInfo!D:D,MATCH($AE1008,PlayerInfo!$A:$A,0))</f>
        <v>7'0</v>
      </c>
      <c r="AJ1008">
        <f>INDEX(PlayerInfo!E:E,MATCH($AE1008,PlayerInfo!$A:$A,0))</f>
        <v>240</v>
      </c>
      <c r="AK1008" t="str">
        <f>INDEX(PlayerInfo!F:F,MATCH($AE1008,PlayerInfo!$A:$A,0))</f>
        <v>Memphis</v>
      </c>
      <c r="AL1008" t="str">
        <f>INDEX(PlayerInfo!G:G,MATCH($AE1008,PlayerInfo!$A:$A,0))</f>
        <v>Rd 1, Pk 2 - GSW</v>
      </c>
    </row>
    <row r="1009" spans="1:38" x14ac:dyDescent="0.25">
      <c r="A1009" t="s">
        <v>89</v>
      </c>
      <c r="B1009" t="s">
        <v>171</v>
      </c>
      <c r="C1009" t="s">
        <v>195</v>
      </c>
      <c r="D1009" t="s">
        <v>238</v>
      </c>
      <c r="E1009" t="s">
        <v>256</v>
      </c>
      <c r="F1009" t="s">
        <v>274</v>
      </c>
      <c r="G1009" t="s">
        <v>292</v>
      </c>
      <c r="H1009" t="s">
        <v>296</v>
      </c>
      <c r="I1009" t="s">
        <v>300</v>
      </c>
      <c r="J1009" t="s">
        <v>271</v>
      </c>
      <c r="K1009" t="s">
        <v>331</v>
      </c>
      <c r="L1009" t="s">
        <v>262</v>
      </c>
      <c r="M1009" t="s">
        <v>263</v>
      </c>
      <c r="N1009" t="s">
        <v>272</v>
      </c>
      <c r="O1009" t="s">
        <v>362</v>
      </c>
      <c r="P1009" t="s">
        <v>263</v>
      </c>
      <c r="Q1009" t="s">
        <v>259</v>
      </c>
      <c r="R1009" t="s">
        <v>270</v>
      </c>
      <c r="S1009" t="s">
        <v>263</v>
      </c>
      <c r="T1009" t="s">
        <v>270</v>
      </c>
      <c r="U1009" t="s">
        <v>270</v>
      </c>
      <c r="V1009" t="s">
        <v>264</v>
      </c>
      <c r="W1009" t="s">
        <v>265</v>
      </c>
      <c r="X1009" t="s">
        <v>265</v>
      </c>
      <c r="Y1009" t="s">
        <v>264</v>
      </c>
      <c r="AA1009" t="s">
        <v>264</v>
      </c>
      <c r="AB1009" t="s">
        <v>391</v>
      </c>
      <c r="AC1009" t="s">
        <v>264</v>
      </c>
      <c r="AD1009" t="s">
        <v>396</v>
      </c>
      <c r="AE1009" t="str">
        <f t="shared" si="30"/>
        <v>Andrew Wiggins</v>
      </c>
      <c r="AF1009" t="str">
        <f t="shared" si="31"/>
        <v>Andrew Wiggins</v>
      </c>
      <c r="AG1009" s="4">
        <f>INDEX(PlayerInfo!B:B,MATCH($AE1009,PlayerInfo!$A:$A,0))</f>
        <v>34753</v>
      </c>
      <c r="AH1009" t="str">
        <f>INDEX(PlayerInfo!C:C,MATCH($AE1009,PlayerInfo!$A:$A,0))</f>
        <v>Toronto, ON</v>
      </c>
      <c r="AI1009" t="str">
        <f>INDEX(PlayerInfo!D:D,MATCH($AE1009,PlayerInfo!$A:$A,0))</f>
        <v>6'7</v>
      </c>
      <c r="AJ1009">
        <f>INDEX(PlayerInfo!E:E,MATCH($AE1009,PlayerInfo!$A:$A,0))</f>
        <v>197</v>
      </c>
      <c r="AK1009" t="str">
        <f>INDEX(PlayerInfo!F:F,MATCH($AE1009,PlayerInfo!$A:$A,0))</f>
        <v>Kansas</v>
      </c>
      <c r="AL1009" t="str">
        <f>INDEX(PlayerInfo!G:G,MATCH($AE1009,PlayerInfo!$A:$A,0))</f>
        <v>Rd 1, Pk 1 - CLE</v>
      </c>
    </row>
    <row r="1010" spans="1:38" x14ac:dyDescent="0.25">
      <c r="A1010" t="s">
        <v>89</v>
      </c>
      <c r="B1010" t="s">
        <v>171</v>
      </c>
      <c r="C1010" t="s">
        <v>195</v>
      </c>
      <c r="D1010" t="s">
        <v>224</v>
      </c>
      <c r="E1010" t="s">
        <v>242</v>
      </c>
      <c r="F1010" t="s">
        <v>260</v>
      </c>
      <c r="G1010" t="s">
        <v>278</v>
      </c>
      <c r="H1010" t="s">
        <v>296</v>
      </c>
      <c r="I1010" t="s">
        <v>300</v>
      </c>
      <c r="J1010" t="s">
        <v>273</v>
      </c>
      <c r="K1010" t="s">
        <v>337</v>
      </c>
      <c r="L1010" t="s">
        <v>272</v>
      </c>
      <c r="M1010" t="s">
        <v>259</v>
      </c>
      <c r="N1010" t="s">
        <v>317</v>
      </c>
      <c r="O1010" t="s">
        <v>348</v>
      </c>
      <c r="P1010" t="s">
        <v>264</v>
      </c>
      <c r="Q1010" t="s">
        <v>270</v>
      </c>
      <c r="R1010" t="s">
        <v>265</v>
      </c>
      <c r="S1010" t="s">
        <v>270</v>
      </c>
      <c r="T1010" t="s">
        <v>264</v>
      </c>
      <c r="U1010" t="s">
        <v>317</v>
      </c>
      <c r="V1010" t="s">
        <v>272</v>
      </c>
      <c r="W1010" t="s">
        <v>264</v>
      </c>
      <c r="X1010" t="s">
        <v>264</v>
      </c>
      <c r="Y1010" t="s">
        <v>259</v>
      </c>
      <c r="AA1010" t="s">
        <v>264</v>
      </c>
      <c r="AB1010" t="s">
        <v>379</v>
      </c>
      <c r="AC1010" t="s">
        <v>264</v>
      </c>
      <c r="AD1010" t="s">
        <v>397</v>
      </c>
      <c r="AE1010" t="str">
        <f t="shared" si="30"/>
        <v>Draymond Green</v>
      </c>
      <c r="AF1010" t="str">
        <f t="shared" si="31"/>
        <v>Draymond Green</v>
      </c>
      <c r="AG1010" s="4">
        <f>INDEX(PlayerInfo!B:B,MATCH($AE1010,PlayerInfo!$A:$A,0))</f>
        <v>32936</v>
      </c>
      <c r="AH1010" t="str">
        <f>INDEX(PlayerInfo!C:C,MATCH($AE1010,PlayerInfo!$A:$A,0))</f>
        <v>Saginaw, MI</v>
      </c>
      <c r="AI1010" t="str">
        <f>INDEX(PlayerInfo!D:D,MATCH($AE1010,PlayerInfo!$A:$A,0))</f>
        <v>6'6</v>
      </c>
      <c r="AJ1010">
        <f>INDEX(PlayerInfo!E:E,MATCH($AE1010,PlayerInfo!$A:$A,0))</f>
        <v>230</v>
      </c>
      <c r="AK1010" t="str">
        <f>INDEX(PlayerInfo!F:F,MATCH($AE1010,PlayerInfo!$A:$A,0))</f>
        <v>Michigan State</v>
      </c>
      <c r="AL1010" t="str">
        <f>INDEX(PlayerInfo!G:G,MATCH($AE1010,PlayerInfo!$A:$A,0))</f>
        <v>Rd 2, Pk 35 - GSW</v>
      </c>
    </row>
    <row r="1011" spans="1:38" x14ac:dyDescent="0.25">
      <c r="A1011" t="s">
        <v>89</v>
      </c>
      <c r="B1011" t="s">
        <v>171</v>
      </c>
      <c r="C1011" t="s">
        <v>195</v>
      </c>
      <c r="D1011" t="s">
        <v>225</v>
      </c>
      <c r="E1011" t="s">
        <v>243</v>
      </c>
      <c r="F1011" t="s">
        <v>261</v>
      </c>
      <c r="G1011" t="s">
        <v>279</v>
      </c>
      <c r="H1011" t="s">
        <v>296</v>
      </c>
      <c r="I1011" t="s">
        <v>300</v>
      </c>
      <c r="J1011" t="s">
        <v>321</v>
      </c>
      <c r="K1011" t="s">
        <v>317</v>
      </c>
      <c r="L1011" t="s">
        <v>270</v>
      </c>
      <c r="M1011" t="s">
        <v>264</v>
      </c>
      <c r="N1011" t="s">
        <v>263</v>
      </c>
      <c r="O1011" t="s">
        <v>349</v>
      </c>
      <c r="P1011" t="s">
        <v>265</v>
      </c>
      <c r="Q1011" t="s">
        <v>264</v>
      </c>
      <c r="R1011" t="s">
        <v>265</v>
      </c>
      <c r="S1011" t="s">
        <v>264</v>
      </c>
      <c r="T1011" t="s">
        <v>270</v>
      </c>
      <c r="U1011" t="s">
        <v>264</v>
      </c>
      <c r="V1011" t="s">
        <v>265</v>
      </c>
      <c r="W1011" t="s">
        <v>263</v>
      </c>
      <c r="X1011" t="s">
        <v>265</v>
      </c>
      <c r="Y1011" t="s">
        <v>264</v>
      </c>
      <c r="AA1011" t="s">
        <v>265</v>
      </c>
      <c r="AB1011" t="s">
        <v>384</v>
      </c>
      <c r="AC1011" t="s">
        <v>265</v>
      </c>
      <c r="AD1011" t="s">
        <v>298</v>
      </c>
      <c r="AE1011" t="str">
        <f t="shared" si="30"/>
        <v>Kevon Looney</v>
      </c>
      <c r="AF1011" t="str">
        <f t="shared" si="31"/>
        <v>Kevon Looney</v>
      </c>
      <c r="AG1011" s="4">
        <f>INDEX(PlayerInfo!B:B,MATCH($AE1011,PlayerInfo!$A:$A,0))</f>
        <v>35101</v>
      </c>
      <c r="AH1011" t="str">
        <f>INDEX(PlayerInfo!C:C,MATCH($AE1011,PlayerInfo!$A:$A,0))</f>
        <v>Milwaukee, WI</v>
      </c>
      <c r="AI1011" t="str">
        <f>INDEX(PlayerInfo!D:D,MATCH($AE1011,PlayerInfo!$A:$A,0))</f>
        <v>6'9</v>
      </c>
      <c r="AJ1011">
        <f>INDEX(PlayerInfo!E:E,MATCH($AE1011,PlayerInfo!$A:$A,0))</f>
        <v>222</v>
      </c>
      <c r="AK1011" t="str">
        <f>INDEX(PlayerInfo!F:F,MATCH($AE1011,PlayerInfo!$A:$A,0))</f>
        <v>UCLA</v>
      </c>
      <c r="AL1011" t="str">
        <f>INDEX(PlayerInfo!G:G,MATCH($AE1011,PlayerInfo!$A:$A,0))</f>
        <v>Rd 1, Pk 30 - GSW</v>
      </c>
    </row>
    <row r="1012" spans="1:38" x14ac:dyDescent="0.25">
      <c r="A1012" t="s">
        <v>89</v>
      </c>
      <c r="B1012" t="s">
        <v>171</v>
      </c>
      <c r="C1012" t="s">
        <v>195</v>
      </c>
      <c r="D1012" t="s">
        <v>227</v>
      </c>
      <c r="E1012" t="s">
        <v>245</v>
      </c>
      <c r="F1012" t="s">
        <v>263</v>
      </c>
      <c r="G1012" t="s">
        <v>281</v>
      </c>
      <c r="H1012" t="s">
        <v>295</v>
      </c>
      <c r="I1012" t="s">
        <v>299</v>
      </c>
      <c r="J1012" t="s">
        <v>260</v>
      </c>
      <c r="K1012" t="s">
        <v>310</v>
      </c>
      <c r="L1012" t="s">
        <v>269</v>
      </c>
      <c r="M1012" t="s">
        <v>325</v>
      </c>
      <c r="N1012" t="s">
        <v>272</v>
      </c>
      <c r="O1012" t="s">
        <v>351</v>
      </c>
      <c r="P1012" t="s">
        <v>265</v>
      </c>
      <c r="Q1012" t="s">
        <v>265</v>
      </c>
      <c r="R1012" t="s">
        <v>263</v>
      </c>
      <c r="S1012" t="s">
        <v>325</v>
      </c>
      <c r="T1012" t="s">
        <v>270</v>
      </c>
      <c r="U1012" t="s">
        <v>264</v>
      </c>
      <c r="V1012" t="s">
        <v>263</v>
      </c>
      <c r="W1012" t="s">
        <v>263</v>
      </c>
      <c r="X1012" t="s">
        <v>265</v>
      </c>
      <c r="Y1012" t="s">
        <v>270</v>
      </c>
      <c r="AA1012" t="s">
        <v>265</v>
      </c>
      <c r="AB1012" t="s">
        <v>394</v>
      </c>
      <c r="AC1012" t="s">
        <v>264</v>
      </c>
      <c r="AD1012" t="s">
        <v>398</v>
      </c>
      <c r="AE1012" t="str">
        <f t="shared" si="30"/>
        <v>Jordan Poole</v>
      </c>
      <c r="AF1012" t="str">
        <f t="shared" si="31"/>
        <v>Jordan Poole</v>
      </c>
      <c r="AG1012" s="4">
        <f>INDEX(PlayerInfo!B:B,MATCH($AE1012,PlayerInfo!$A:$A,0))</f>
        <v>36330</v>
      </c>
      <c r="AH1012" t="str">
        <f>INDEX(PlayerInfo!C:C,MATCH($AE1012,PlayerInfo!$A:$A,0))</f>
        <v>Milwaukee, WI</v>
      </c>
      <c r="AI1012" t="str">
        <f>INDEX(PlayerInfo!D:D,MATCH($AE1012,PlayerInfo!$A:$A,0))</f>
        <v>6'4</v>
      </c>
      <c r="AJ1012">
        <f>INDEX(PlayerInfo!E:E,MATCH($AE1012,PlayerInfo!$A:$A,0))</f>
        <v>194</v>
      </c>
      <c r="AK1012" t="str">
        <f>INDEX(PlayerInfo!F:F,MATCH($AE1012,PlayerInfo!$A:$A,0))</f>
        <v>Michigan</v>
      </c>
      <c r="AL1012" t="str">
        <f>INDEX(PlayerInfo!G:G,MATCH($AE1012,PlayerInfo!$A:$A,0))</f>
        <v>Rd 1, Pk 28 - GSW</v>
      </c>
    </row>
    <row r="1013" spans="1:38" x14ac:dyDescent="0.25">
      <c r="A1013" t="s">
        <v>89</v>
      </c>
      <c r="B1013" t="s">
        <v>171</v>
      </c>
      <c r="C1013" t="s">
        <v>195</v>
      </c>
      <c r="D1013" t="s">
        <v>235</v>
      </c>
      <c r="E1013" t="s">
        <v>253</v>
      </c>
      <c r="F1013" t="s">
        <v>271</v>
      </c>
      <c r="G1013" t="s">
        <v>289</v>
      </c>
      <c r="H1013" t="s">
        <v>295</v>
      </c>
      <c r="I1013" t="s">
        <v>299</v>
      </c>
      <c r="J1013" t="s">
        <v>318</v>
      </c>
      <c r="K1013" t="s">
        <v>333</v>
      </c>
      <c r="L1013" t="s">
        <v>313</v>
      </c>
      <c r="M1013" t="s">
        <v>317</v>
      </c>
      <c r="N1013" t="s">
        <v>306</v>
      </c>
      <c r="O1013" t="s">
        <v>359</v>
      </c>
      <c r="P1013" t="s">
        <v>266</v>
      </c>
      <c r="Q1013" t="s">
        <v>272</v>
      </c>
      <c r="R1013" t="s">
        <v>261</v>
      </c>
      <c r="S1013" t="s">
        <v>307</v>
      </c>
      <c r="T1013" t="s">
        <v>264</v>
      </c>
      <c r="U1013" t="s">
        <v>317</v>
      </c>
      <c r="V1013" t="s">
        <v>261</v>
      </c>
      <c r="W1013" t="s">
        <v>264</v>
      </c>
      <c r="X1013" t="s">
        <v>263</v>
      </c>
      <c r="Y1013" t="s">
        <v>264</v>
      </c>
      <c r="AA1013" t="s">
        <v>265</v>
      </c>
      <c r="AB1013" t="s">
        <v>263</v>
      </c>
      <c r="AC1013" t="s">
        <v>264</v>
      </c>
      <c r="AD1013" t="s">
        <v>399</v>
      </c>
      <c r="AE1013" t="str">
        <f t="shared" si="30"/>
        <v>Stephen Curry</v>
      </c>
      <c r="AF1013" t="str">
        <f t="shared" si="31"/>
        <v>Stephen Curry</v>
      </c>
      <c r="AG1013" s="4">
        <f>INDEX(PlayerInfo!B:B,MATCH($AE1013,PlayerInfo!$A:$A,0))</f>
        <v>32216</v>
      </c>
      <c r="AH1013" t="str">
        <f>INDEX(PlayerInfo!C:C,MATCH($AE1013,PlayerInfo!$A:$A,0))</f>
        <v>Akron, OH</v>
      </c>
      <c r="AI1013" t="str">
        <f>INDEX(PlayerInfo!D:D,MATCH($AE1013,PlayerInfo!$A:$A,0))</f>
        <v>6'2</v>
      </c>
      <c r="AJ1013">
        <f>INDEX(PlayerInfo!E:E,MATCH($AE1013,PlayerInfo!$A:$A,0))</f>
        <v>185</v>
      </c>
      <c r="AK1013" t="str">
        <f>INDEX(PlayerInfo!F:F,MATCH($AE1013,PlayerInfo!$A:$A,0))</f>
        <v>Davidson</v>
      </c>
      <c r="AL1013" t="str">
        <f>INDEX(PlayerInfo!G:G,MATCH($AE1013,PlayerInfo!$A:$A,0))</f>
        <v>Rd 1, Pk 7 - GSW</v>
      </c>
    </row>
    <row r="1014" spans="1:38" x14ac:dyDescent="0.25">
      <c r="A1014" t="s">
        <v>89</v>
      </c>
      <c r="B1014" t="s">
        <v>171</v>
      </c>
      <c r="C1014" t="s">
        <v>195</v>
      </c>
      <c r="D1014" t="s">
        <v>229</v>
      </c>
      <c r="E1014" t="s">
        <v>247</v>
      </c>
      <c r="F1014" t="s">
        <v>265</v>
      </c>
      <c r="G1014" t="s">
        <v>283</v>
      </c>
      <c r="H1014" t="s">
        <v>295</v>
      </c>
      <c r="I1014" t="s">
        <v>299</v>
      </c>
      <c r="J1014" t="s">
        <v>310</v>
      </c>
      <c r="K1014" t="s">
        <v>323</v>
      </c>
      <c r="L1014" t="s">
        <v>259</v>
      </c>
      <c r="M1014" t="s">
        <v>270</v>
      </c>
      <c r="N1014" t="s">
        <v>263</v>
      </c>
      <c r="O1014" t="s">
        <v>353</v>
      </c>
      <c r="P1014" t="s">
        <v>265</v>
      </c>
      <c r="Q1014" t="s">
        <v>265</v>
      </c>
      <c r="R1014" t="s">
        <v>265</v>
      </c>
      <c r="S1014" t="s">
        <v>265</v>
      </c>
      <c r="T1014" t="s">
        <v>265</v>
      </c>
      <c r="U1014" t="s">
        <v>270</v>
      </c>
      <c r="V1014" t="s">
        <v>264</v>
      </c>
      <c r="W1014" t="s">
        <v>270</v>
      </c>
      <c r="X1014" t="s">
        <v>264</v>
      </c>
      <c r="Y1014" t="s">
        <v>264</v>
      </c>
      <c r="AA1014" t="s">
        <v>265</v>
      </c>
      <c r="AB1014" t="s">
        <v>367</v>
      </c>
      <c r="AC1014" t="s">
        <v>265</v>
      </c>
      <c r="AE1014" t="str">
        <f t="shared" si="30"/>
        <v>Gary Payton Ii</v>
      </c>
      <c r="AF1014" t="str">
        <f t="shared" si="31"/>
        <v>Gary Payton II</v>
      </c>
      <c r="AG1014" s="4">
        <f>INDEX(PlayerInfo!B:B,MATCH($AE1014,PlayerInfo!$A:$A,0))</f>
        <v>33939</v>
      </c>
      <c r="AH1014" t="str">
        <f>INDEX(PlayerInfo!C:C,MATCH($AE1014,PlayerInfo!$A:$A,0))</f>
        <v>Seattle, WA</v>
      </c>
      <c r="AI1014" t="str">
        <f>INDEX(PlayerInfo!D:D,MATCH($AE1014,PlayerInfo!$A:$A,0))</f>
        <v>6'3</v>
      </c>
      <c r="AJ1014">
        <f>INDEX(PlayerInfo!E:E,MATCH($AE1014,PlayerInfo!$A:$A,0))</f>
        <v>195</v>
      </c>
      <c r="AK1014" t="str">
        <f>INDEX(PlayerInfo!F:F,MATCH($AE1014,PlayerInfo!$A:$A,0))</f>
        <v>Salt Lake CC/Oregon State</v>
      </c>
      <c r="AL1014" t="str">
        <f>INDEX(PlayerInfo!G:G,MATCH($AE1014,PlayerInfo!$A:$A,0))</f>
        <v>Undrafted</v>
      </c>
    </row>
    <row r="1015" spans="1:38" x14ac:dyDescent="0.25">
      <c r="A1015" t="s">
        <v>89</v>
      </c>
      <c r="B1015" t="s">
        <v>171</v>
      </c>
      <c r="C1015" t="s">
        <v>195</v>
      </c>
      <c r="D1015" t="s">
        <v>228</v>
      </c>
      <c r="E1015" t="s">
        <v>246</v>
      </c>
      <c r="F1015" t="s">
        <v>264</v>
      </c>
      <c r="G1015" t="s">
        <v>282</v>
      </c>
      <c r="H1015" t="s">
        <v>297</v>
      </c>
      <c r="I1015" t="s">
        <v>301</v>
      </c>
      <c r="J1015" t="s">
        <v>271</v>
      </c>
      <c r="K1015" t="s">
        <v>341</v>
      </c>
      <c r="L1015" t="s">
        <v>305</v>
      </c>
      <c r="M1015" t="s">
        <v>325</v>
      </c>
      <c r="N1015" t="s">
        <v>310</v>
      </c>
      <c r="O1015" t="s">
        <v>352</v>
      </c>
      <c r="P1015" t="s">
        <v>265</v>
      </c>
      <c r="Q1015" t="s">
        <v>265</v>
      </c>
      <c r="R1015" t="s">
        <v>270</v>
      </c>
      <c r="S1015" t="s">
        <v>325</v>
      </c>
      <c r="T1015" t="s">
        <v>264</v>
      </c>
      <c r="U1015" t="s">
        <v>325</v>
      </c>
      <c r="V1015" t="s">
        <v>264</v>
      </c>
      <c r="W1015" t="s">
        <v>270</v>
      </c>
      <c r="X1015" t="s">
        <v>265</v>
      </c>
      <c r="Y1015" t="s">
        <v>265</v>
      </c>
      <c r="AA1015" t="s">
        <v>265</v>
      </c>
      <c r="AB1015" t="s">
        <v>310</v>
      </c>
      <c r="AC1015" t="s">
        <v>265</v>
      </c>
      <c r="AE1015" t="str">
        <f t="shared" si="30"/>
        <v>Damion Lee</v>
      </c>
      <c r="AF1015" t="str">
        <f t="shared" si="31"/>
        <v>Damion Lee</v>
      </c>
      <c r="AG1015" s="4">
        <f>INDEX(PlayerInfo!B:B,MATCH($AE1015,PlayerInfo!$A:$A,0))</f>
        <v>33898</v>
      </c>
      <c r="AH1015" t="str">
        <f>INDEX(PlayerInfo!C:C,MATCH($AE1015,PlayerInfo!$A:$A,0))</f>
        <v>Baltimore, MD</v>
      </c>
      <c r="AI1015" t="str">
        <f>INDEX(PlayerInfo!D:D,MATCH($AE1015,PlayerInfo!$A:$A,0))</f>
        <v>6'5</v>
      </c>
      <c r="AJ1015">
        <f>INDEX(PlayerInfo!E:E,MATCH($AE1015,PlayerInfo!$A:$A,0))</f>
        <v>210</v>
      </c>
      <c r="AK1015" t="str">
        <f>INDEX(PlayerInfo!F:F,MATCH($AE1015,PlayerInfo!$A:$A,0))</f>
        <v>Drexel/Louisville</v>
      </c>
      <c r="AL1015" t="str">
        <f>INDEX(PlayerInfo!G:G,MATCH($AE1015,PlayerInfo!$A:$A,0))</f>
        <v>Undrafted</v>
      </c>
    </row>
    <row r="1016" spans="1:38" x14ac:dyDescent="0.25">
      <c r="A1016" t="s">
        <v>89</v>
      </c>
      <c r="B1016" t="s">
        <v>171</v>
      </c>
      <c r="C1016" t="s">
        <v>195</v>
      </c>
      <c r="D1016" t="s">
        <v>230</v>
      </c>
      <c r="E1016" t="s">
        <v>248</v>
      </c>
      <c r="F1016" t="s">
        <v>266</v>
      </c>
      <c r="G1016" t="s">
        <v>284</v>
      </c>
      <c r="H1016" t="s">
        <v>296</v>
      </c>
      <c r="I1016" t="s">
        <v>300</v>
      </c>
      <c r="J1016" t="s">
        <v>321</v>
      </c>
      <c r="K1016" t="s">
        <v>274</v>
      </c>
      <c r="L1016" t="s">
        <v>272</v>
      </c>
      <c r="M1016" t="s">
        <v>259</v>
      </c>
      <c r="N1016" t="s">
        <v>325</v>
      </c>
      <c r="O1016" t="s">
        <v>354</v>
      </c>
      <c r="P1016" t="s">
        <v>264</v>
      </c>
      <c r="Q1016" t="s">
        <v>264</v>
      </c>
      <c r="R1016" t="s">
        <v>265</v>
      </c>
      <c r="S1016" t="s">
        <v>264</v>
      </c>
      <c r="T1016" t="s">
        <v>265</v>
      </c>
      <c r="U1016" t="s">
        <v>264</v>
      </c>
      <c r="V1016" t="s">
        <v>265</v>
      </c>
      <c r="W1016" t="s">
        <v>264</v>
      </c>
      <c r="X1016" t="s">
        <v>264</v>
      </c>
      <c r="Y1016" t="s">
        <v>264</v>
      </c>
      <c r="AA1016" t="s">
        <v>265</v>
      </c>
      <c r="AB1016" t="s">
        <v>262</v>
      </c>
      <c r="AC1016" t="s">
        <v>265</v>
      </c>
      <c r="AE1016" t="str">
        <f t="shared" si="30"/>
        <v>Nemanja Bjelica</v>
      </c>
      <c r="AF1016" t="str">
        <f t="shared" si="31"/>
        <v>Nemanja Bjelica</v>
      </c>
      <c r="AG1016" s="4">
        <f>INDEX(PlayerInfo!B:B,MATCH($AE1016,PlayerInfo!$A:$A,0))</f>
        <v>32272</v>
      </c>
      <c r="AH1016" t="str">
        <f>INDEX(PlayerInfo!C:C,MATCH($AE1016,PlayerInfo!$A:$A,0))</f>
        <v>Belgrade, Serbia</v>
      </c>
      <c r="AI1016" t="str">
        <f>INDEX(PlayerInfo!D:D,MATCH($AE1016,PlayerInfo!$A:$A,0))</f>
        <v>6'9</v>
      </c>
      <c r="AJ1016">
        <f>INDEX(PlayerInfo!E:E,MATCH($AE1016,PlayerInfo!$A:$A,0))</f>
        <v>234</v>
      </c>
      <c r="AK1016" t="str">
        <f>INDEX(PlayerInfo!F:F,MATCH($AE1016,PlayerInfo!$A:$A,0))</f>
        <v>-</v>
      </c>
      <c r="AL1016" t="str">
        <f>INDEX(PlayerInfo!G:G,MATCH($AE1016,PlayerInfo!$A:$A,0))</f>
        <v>Rd 2, Pk 35 - WAS</v>
      </c>
    </row>
    <row r="1017" spans="1:38" x14ac:dyDescent="0.25">
      <c r="A1017" t="s">
        <v>89</v>
      </c>
      <c r="B1017" t="s">
        <v>171</v>
      </c>
      <c r="C1017" t="s">
        <v>195</v>
      </c>
      <c r="D1017" t="s">
        <v>232</v>
      </c>
      <c r="E1017" t="s">
        <v>250</v>
      </c>
      <c r="F1017" t="s">
        <v>268</v>
      </c>
      <c r="G1017" t="s">
        <v>286</v>
      </c>
      <c r="H1017" t="s">
        <v>296</v>
      </c>
      <c r="I1017" t="s">
        <v>300</v>
      </c>
      <c r="J1017" t="s">
        <v>273</v>
      </c>
      <c r="K1017" t="s">
        <v>265</v>
      </c>
      <c r="L1017" t="s">
        <v>321</v>
      </c>
      <c r="M1017" t="s">
        <v>325</v>
      </c>
      <c r="N1017" t="s">
        <v>310</v>
      </c>
      <c r="O1017" t="s">
        <v>356</v>
      </c>
      <c r="P1017" t="s">
        <v>264</v>
      </c>
      <c r="Q1017" t="s">
        <v>259</v>
      </c>
      <c r="R1017" t="s">
        <v>265</v>
      </c>
      <c r="S1017" t="s">
        <v>270</v>
      </c>
      <c r="T1017" t="s">
        <v>270</v>
      </c>
      <c r="U1017" t="s">
        <v>259</v>
      </c>
      <c r="V1017" t="s">
        <v>263</v>
      </c>
      <c r="W1017" t="s">
        <v>259</v>
      </c>
      <c r="X1017" t="s">
        <v>265</v>
      </c>
      <c r="Y1017" t="s">
        <v>265</v>
      </c>
      <c r="AA1017" t="s">
        <v>265</v>
      </c>
      <c r="AB1017" t="s">
        <v>304</v>
      </c>
      <c r="AC1017" t="s">
        <v>264</v>
      </c>
      <c r="AE1017" t="str">
        <f t="shared" si="30"/>
        <v>Juan Toscano-Anderson</v>
      </c>
      <c r="AF1017" t="str">
        <f t="shared" si="31"/>
        <v>Juan Toscano-Anderson</v>
      </c>
      <c r="AG1017" s="4">
        <f>INDEX(PlayerInfo!B:B,MATCH($AE1017,PlayerInfo!$A:$A,0))</f>
        <v>34069</v>
      </c>
      <c r="AH1017" t="str">
        <f>INDEX(PlayerInfo!C:C,MATCH($AE1017,PlayerInfo!$A:$A,0))</f>
        <v>Oakland, CA</v>
      </c>
      <c r="AI1017" t="str">
        <f>INDEX(PlayerInfo!D:D,MATCH($AE1017,PlayerInfo!$A:$A,0))</f>
        <v>6'6</v>
      </c>
      <c r="AJ1017">
        <f>INDEX(PlayerInfo!E:E,MATCH($AE1017,PlayerInfo!$A:$A,0))</f>
        <v>209</v>
      </c>
      <c r="AK1017" t="str">
        <f>INDEX(PlayerInfo!F:F,MATCH($AE1017,PlayerInfo!$A:$A,0))</f>
        <v>Marquette</v>
      </c>
      <c r="AL1017" t="str">
        <f>INDEX(PlayerInfo!G:G,MATCH($AE1017,PlayerInfo!$A:$A,0))</f>
        <v>Undrafted</v>
      </c>
    </row>
    <row r="1018" spans="1:38" x14ac:dyDescent="0.25">
      <c r="A1018" t="s">
        <v>89</v>
      </c>
      <c r="B1018" t="s">
        <v>171</v>
      </c>
      <c r="C1018" t="s">
        <v>195</v>
      </c>
      <c r="D1018" t="s">
        <v>234</v>
      </c>
      <c r="E1018" t="s">
        <v>252</v>
      </c>
      <c r="F1018" t="s">
        <v>270</v>
      </c>
      <c r="G1018" t="s">
        <v>288</v>
      </c>
      <c r="H1018" t="s">
        <v>295</v>
      </c>
      <c r="I1018" t="s">
        <v>299</v>
      </c>
      <c r="J1018" t="s">
        <v>305</v>
      </c>
      <c r="K1018" t="s">
        <v>272</v>
      </c>
      <c r="L1018" t="s">
        <v>263</v>
      </c>
      <c r="M1018" t="s">
        <v>264</v>
      </c>
      <c r="N1018" t="s">
        <v>264</v>
      </c>
      <c r="O1018" t="s">
        <v>358</v>
      </c>
      <c r="P1018" t="s">
        <v>265</v>
      </c>
      <c r="Q1018" t="s">
        <v>265</v>
      </c>
      <c r="R1018" t="s">
        <v>264</v>
      </c>
      <c r="S1018" t="s">
        <v>264</v>
      </c>
      <c r="T1018" t="s">
        <v>265</v>
      </c>
      <c r="U1018" t="s">
        <v>263</v>
      </c>
      <c r="V1018" t="s">
        <v>263</v>
      </c>
      <c r="W1018" t="s">
        <v>264</v>
      </c>
      <c r="X1018" t="s">
        <v>265</v>
      </c>
      <c r="Y1018" t="s">
        <v>264</v>
      </c>
      <c r="AA1018" t="s">
        <v>265</v>
      </c>
      <c r="AB1018" t="s">
        <v>262</v>
      </c>
      <c r="AC1018" t="s">
        <v>265</v>
      </c>
      <c r="AE1018" t="str">
        <f t="shared" si="30"/>
        <v>Chris Chiozza</v>
      </c>
      <c r="AF1018" t="str">
        <f t="shared" si="31"/>
        <v>Chris Chiozza</v>
      </c>
      <c r="AG1018" s="4">
        <f>INDEX(PlayerInfo!B:B,MATCH($AE1018,PlayerInfo!$A:$A,0))</f>
        <v>35024</v>
      </c>
      <c r="AH1018" t="str">
        <f>INDEX(PlayerInfo!C:C,MATCH($AE1018,PlayerInfo!$A:$A,0))</f>
        <v>Memphis, TN</v>
      </c>
      <c r="AI1018" t="str">
        <f>INDEX(PlayerInfo!D:D,MATCH($AE1018,PlayerInfo!$A:$A,0))</f>
        <v>5'11</v>
      </c>
      <c r="AJ1018">
        <f>INDEX(PlayerInfo!E:E,MATCH($AE1018,PlayerInfo!$A:$A,0))</f>
        <v>175</v>
      </c>
      <c r="AK1018" t="str">
        <f>INDEX(PlayerInfo!F:F,MATCH($AE1018,PlayerInfo!$A:$A,0))</f>
        <v>Florida</v>
      </c>
      <c r="AL1018" t="str">
        <f>INDEX(PlayerInfo!G:G,MATCH($AE1018,PlayerInfo!$A:$A,0))</f>
        <v>Undrafted</v>
      </c>
    </row>
    <row r="1019" spans="1:38" x14ac:dyDescent="0.25">
      <c r="A1019" t="s">
        <v>89</v>
      </c>
      <c r="B1019" t="s">
        <v>171</v>
      </c>
      <c r="C1019" t="s">
        <v>195</v>
      </c>
      <c r="D1019" t="s">
        <v>236</v>
      </c>
      <c r="E1019" t="s">
        <v>254</v>
      </c>
      <c r="F1019" t="s">
        <v>272</v>
      </c>
      <c r="G1019" t="s">
        <v>290</v>
      </c>
      <c r="H1019" t="s">
        <v>297</v>
      </c>
      <c r="I1019" t="s">
        <v>301</v>
      </c>
      <c r="J1019" t="s">
        <v>265</v>
      </c>
      <c r="K1019" t="s">
        <v>265</v>
      </c>
      <c r="L1019" t="s">
        <v>265</v>
      </c>
      <c r="M1019" t="s">
        <v>265</v>
      </c>
      <c r="N1019" t="s">
        <v>265</v>
      </c>
      <c r="O1019" t="s">
        <v>360</v>
      </c>
      <c r="P1019" t="s">
        <v>265</v>
      </c>
      <c r="Q1019" t="s">
        <v>265</v>
      </c>
      <c r="R1019" t="s">
        <v>265</v>
      </c>
      <c r="S1019" t="s">
        <v>265</v>
      </c>
      <c r="T1019" t="s">
        <v>265</v>
      </c>
      <c r="U1019" t="s">
        <v>265</v>
      </c>
      <c r="V1019" t="s">
        <v>265</v>
      </c>
      <c r="W1019" t="s">
        <v>265</v>
      </c>
      <c r="X1019" t="s">
        <v>265</v>
      </c>
      <c r="Y1019" t="s">
        <v>265</v>
      </c>
      <c r="AA1019" t="s">
        <v>265</v>
      </c>
      <c r="AB1019" t="s">
        <v>265</v>
      </c>
      <c r="AC1019" t="s">
        <v>265</v>
      </c>
      <c r="AE1019" t="str">
        <f t="shared" si="30"/>
        <v>Andre Iguodala</v>
      </c>
      <c r="AF1019" t="str">
        <f t="shared" si="31"/>
        <v>Andre Iguodala</v>
      </c>
      <c r="AG1019" s="4">
        <f>INDEX(PlayerInfo!B:B,MATCH($AE1019,PlayerInfo!$A:$A,0))</f>
        <v>30709</v>
      </c>
      <c r="AH1019" t="str">
        <f>INDEX(PlayerInfo!C:C,MATCH($AE1019,PlayerInfo!$A:$A,0))</f>
        <v>Springfield, IL</v>
      </c>
      <c r="AI1019" t="str">
        <f>INDEX(PlayerInfo!D:D,MATCH($AE1019,PlayerInfo!$A:$A,0))</f>
        <v>6'6</v>
      </c>
      <c r="AJ1019">
        <f>INDEX(PlayerInfo!E:E,MATCH($AE1019,PlayerInfo!$A:$A,0))</f>
        <v>215</v>
      </c>
      <c r="AK1019" t="str">
        <f>INDEX(PlayerInfo!F:F,MATCH($AE1019,PlayerInfo!$A:$A,0))</f>
        <v>Arizona</v>
      </c>
      <c r="AL1019" t="str">
        <f>INDEX(PlayerInfo!G:G,MATCH($AE1019,PlayerInfo!$A:$A,0))</f>
        <v>Rd 1, Pk 9 - PHI</v>
      </c>
    </row>
    <row r="1020" spans="1:38" x14ac:dyDescent="0.25">
      <c r="A1020" t="s">
        <v>89</v>
      </c>
      <c r="B1020" t="s">
        <v>171</v>
      </c>
      <c r="C1020" t="s">
        <v>195</v>
      </c>
      <c r="D1020" t="s">
        <v>240</v>
      </c>
      <c r="E1020" t="s">
        <v>258</v>
      </c>
      <c r="F1020" t="s">
        <v>259</v>
      </c>
      <c r="G1020" t="s">
        <v>294</v>
      </c>
      <c r="H1020" t="s">
        <v>295</v>
      </c>
      <c r="I1020" t="s">
        <v>299</v>
      </c>
      <c r="J1020" t="s">
        <v>265</v>
      </c>
      <c r="K1020" t="s">
        <v>265</v>
      </c>
      <c r="L1020" t="s">
        <v>265</v>
      </c>
      <c r="M1020" t="s">
        <v>265</v>
      </c>
      <c r="N1020" t="s">
        <v>265</v>
      </c>
      <c r="O1020" t="s">
        <v>364</v>
      </c>
      <c r="P1020" t="s">
        <v>265</v>
      </c>
      <c r="Q1020" t="s">
        <v>265</v>
      </c>
      <c r="R1020" t="s">
        <v>265</v>
      </c>
      <c r="S1020" t="s">
        <v>265</v>
      </c>
      <c r="T1020" t="s">
        <v>265</v>
      </c>
      <c r="U1020" t="s">
        <v>265</v>
      </c>
      <c r="V1020" t="s">
        <v>265</v>
      </c>
      <c r="W1020" t="s">
        <v>265</v>
      </c>
      <c r="X1020" t="s">
        <v>265</v>
      </c>
      <c r="Y1020" t="s">
        <v>265</v>
      </c>
      <c r="AA1020" t="s">
        <v>265</v>
      </c>
      <c r="AB1020" t="s">
        <v>265</v>
      </c>
      <c r="AC1020" t="s">
        <v>265</v>
      </c>
      <c r="AE1020" t="str">
        <f t="shared" si="30"/>
        <v>Jeff Dowtin</v>
      </c>
      <c r="AF1020" t="str">
        <f t="shared" si="31"/>
        <v>Jeff Dowtin</v>
      </c>
      <c r="AG1020" s="4">
        <f>INDEX(PlayerInfo!B:B,MATCH($AE1020,PlayerInfo!$A:$A,0))</f>
        <v>35560</v>
      </c>
      <c r="AH1020" t="str">
        <f>INDEX(PlayerInfo!C:C,MATCH($AE1020,PlayerInfo!$A:$A,0))</f>
        <v>Marlboro, MD</v>
      </c>
      <c r="AI1020" t="str">
        <f>INDEX(PlayerInfo!D:D,MATCH($AE1020,PlayerInfo!$A:$A,0))</f>
        <v>6'3</v>
      </c>
      <c r="AJ1020">
        <f>INDEX(PlayerInfo!E:E,MATCH($AE1020,PlayerInfo!$A:$A,0))</f>
        <v>177</v>
      </c>
      <c r="AK1020" t="str">
        <f>INDEX(PlayerInfo!F:F,MATCH($AE1020,PlayerInfo!$A:$A,0))</f>
        <v>Rhode Island</v>
      </c>
      <c r="AL1020" t="str">
        <f>INDEX(PlayerInfo!G:G,MATCH($AE1020,PlayerInfo!$A:$A,0))</f>
        <v>Undrafted</v>
      </c>
    </row>
    <row r="1021" spans="1:38" x14ac:dyDescent="0.25">
      <c r="A1021" t="s">
        <v>89</v>
      </c>
      <c r="B1021" t="s">
        <v>171</v>
      </c>
      <c r="C1021" t="s">
        <v>195</v>
      </c>
      <c r="D1021" t="s">
        <v>231</v>
      </c>
      <c r="E1021" t="s">
        <v>249</v>
      </c>
      <c r="F1021" t="s">
        <v>267</v>
      </c>
      <c r="G1021" t="s">
        <v>285</v>
      </c>
      <c r="H1021" t="s">
        <v>296</v>
      </c>
      <c r="I1021" t="s">
        <v>300</v>
      </c>
      <c r="J1021" t="s">
        <v>265</v>
      </c>
      <c r="K1021" t="s">
        <v>265</v>
      </c>
      <c r="L1021" t="s">
        <v>265</v>
      </c>
      <c r="M1021" t="s">
        <v>265</v>
      </c>
      <c r="N1021" t="s">
        <v>265</v>
      </c>
      <c r="O1021" t="s">
        <v>355</v>
      </c>
      <c r="P1021" t="s">
        <v>265</v>
      </c>
      <c r="Q1021" t="s">
        <v>265</v>
      </c>
      <c r="R1021" t="s">
        <v>265</v>
      </c>
      <c r="S1021" t="s">
        <v>265</v>
      </c>
      <c r="T1021" t="s">
        <v>265</v>
      </c>
      <c r="U1021" t="s">
        <v>265</v>
      </c>
      <c r="V1021" t="s">
        <v>265</v>
      </c>
      <c r="W1021" t="s">
        <v>265</v>
      </c>
      <c r="X1021" t="s">
        <v>265</v>
      </c>
      <c r="Y1021" t="s">
        <v>265</v>
      </c>
      <c r="AA1021" t="s">
        <v>265</v>
      </c>
      <c r="AB1021" t="s">
        <v>265</v>
      </c>
      <c r="AC1021" t="s">
        <v>265</v>
      </c>
      <c r="AE1021" t="str">
        <f t="shared" si="30"/>
        <v>Jonathan Kuminga</v>
      </c>
      <c r="AF1021" t="str">
        <f t="shared" si="31"/>
        <v>Jonathan Kuminga</v>
      </c>
      <c r="AG1021" s="4">
        <f>INDEX(PlayerInfo!B:B,MATCH($AE1021,PlayerInfo!$A:$A,0))</f>
        <v>37535</v>
      </c>
      <c r="AH1021" t="str">
        <f>INDEX(PlayerInfo!C:C,MATCH($AE1021,PlayerInfo!$A:$A,0))</f>
        <v>Goma, DR Congo</v>
      </c>
      <c r="AI1021" t="str">
        <f>INDEX(PlayerInfo!D:D,MATCH($AE1021,PlayerInfo!$A:$A,0))</f>
        <v>6'7</v>
      </c>
      <c r="AJ1021">
        <f>INDEX(PlayerInfo!E:E,MATCH($AE1021,PlayerInfo!$A:$A,0))</f>
        <v>225</v>
      </c>
      <c r="AK1021" t="str">
        <f>INDEX(PlayerInfo!F:F,MATCH($AE1021,PlayerInfo!$A:$A,0))</f>
        <v>NBA G League</v>
      </c>
      <c r="AL1021" t="str">
        <f>INDEX(PlayerInfo!G:G,MATCH($AE1021,PlayerInfo!$A:$A,0))</f>
        <v>Rd 1, Pk 7 - GSW</v>
      </c>
    </row>
    <row r="1022" spans="1:38" x14ac:dyDescent="0.25">
      <c r="A1022" t="s">
        <v>89</v>
      </c>
      <c r="B1022" t="s">
        <v>171</v>
      </c>
      <c r="C1022" t="s">
        <v>195</v>
      </c>
      <c r="D1022" t="s">
        <v>223</v>
      </c>
      <c r="E1022" t="s">
        <v>241</v>
      </c>
      <c r="F1022" t="s">
        <v>259</v>
      </c>
      <c r="G1022" t="s">
        <v>277</v>
      </c>
      <c r="H1022" t="s">
        <v>295</v>
      </c>
      <c r="I1022" t="s">
        <v>299</v>
      </c>
      <c r="J1022" t="s">
        <v>265</v>
      </c>
      <c r="K1022" t="s">
        <v>265</v>
      </c>
      <c r="L1022" t="s">
        <v>265</v>
      </c>
      <c r="M1022" t="s">
        <v>265</v>
      </c>
      <c r="N1022" t="s">
        <v>265</v>
      </c>
      <c r="O1022" t="s">
        <v>347</v>
      </c>
      <c r="P1022" t="s">
        <v>265</v>
      </c>
      <c r="Q1022" t="s">
        <v>265</v>
      </c>
      <c r="R1022" t="s">
        <v>265</v>
      </c>
      <c r="S1022" t="s">
        <v>265</v>
      </c>
      <c r="T1022" t="s">
        <v>265</v>
      </c>
      <c r="U1022" t="s">
        <v>265</v>
      </c>
      <c r="V1022" t="s">
        <v>265</v>
      </c>
      <c r="W1022" t="s">
        <v>265</v>
      </c>
      <c r="X1022" t="s">
        <v>265</v>
      </c>
      <c r="Y1022" t="s">
        <v>265</v>
      </c>
      <c r="AA1022" t="s">
        <v>265</v>
      </c>
      <c r="AB1022" t="s">
        <v>265</v>
      </c>
      <c r="AC1022" t="s">
        <v>265</v>
      </c>
      <c r="AE1022" t="str">
        <f t="shared" si="30"/>
        <v>Moses Moody</v>
      </c>
      <c r="AF1022" t="str">
        <f t="shared" si="31"/>
        <v>Moses Moody</v>
      </c>
      <c r="AG1022" s="4">
        <f>INDEX(PlayerInfo!B:B,MATCH($AE1022,PlayerInfo!$A:$A,0))</f>
        <v>37407</v>
      </c>
      <c r="AH1022" t="str">
        <f>INDEX(PlayerInfo!C:C,MATCH($AE1022,PlayerInfo!$A:$A,0))</f>
        <v>Little Rock, AK</v>
      </c>
      <c r="AI1022" t="str">
        <f>INDEX(PlayerInfo!D:D,MATCH($AE1022,PlayerInfo!$A:$A,0))</f>
        <v>6'5</v>
      </c>
      <c r="AJ1022">
        <f>INDEX(PlayerInfo!E:E,MATCH($AE1022,PlayerInfo!$A:$A,0))</f>
        <v>211</v>
      </c>
      <c r="AK1022" t="str">
        <f>INDEX(PlayerInfo!F:F,MATCH($AE1022,PlayerInfo!$A:$A,0))</f>
        <v>Arkansas</v>
      </c>
      <c r="AL1022" t="str">
        <f>INDEX(PlayerInfo!G:G,MATCH($AE1022,PlayerInfo!$A:$A,0))</f>
        <v>Rd 1, Pk 14 - GSW</v>
      </c>
    </row>
    <row r="1023" spans="1:38" x14ac:dyDescent="0.25">
      <c r="A1023" t="s">
        <v>89</v>
      </c>
      <c r="B1023" t="s">
        <v>171</v>
      </c>
      <c r="C1023" t="s">
        <v>195</v>
      </c>
      <c r="D1023" t="s">
        <v>237</v>
      </c>
      <c r="E1023" t="s">
        <v>255</v>
      </c>
      <c r="F1023" t="s">
        <v>273</v>
      </c>
      <c r="G1023" t="s">
        <v>291</v>
      </c>
      <c r="H1023" t="s">
        <v>296</v>
      </c>
      <c r="I1023" t="s">
        <v>300</v>
      </c>
      <c r="J1023" t="s">
        <v>265</v>
      </c>
      <c r="K1023" t="s">
        <v>265</v>
      </c>
      <c r="L1023" t="s">
        <v>265</v>
      </c>
      <c r="M1023" t="s">
        <v>265</v>
      </c>
      <c r="N1023" t="s">
        <v>265</v>
      </c>
      <c r="O1023" t="s">
        <v>361</v>
      </c>
      <c r="P1023" t="s">
        <v>265</v>
      </c>
      <c r="Q1023" t="s">
        <v>265</v>
      </c>
      <c r="R1023" t="s">
        <v>265</v>
      </c>
      <c r="S1023" t="s">
        <v>265</v>
      </c>
      <c r="T1023" t="s">
        <v>265</v>
      </c>
      <c r="U1023" t="s">
        <v>265</v>
      </c>
      <c r="V1023" t="s">
        <v>265</v>
      </c>
      <c r="W1023" t="s">
        <v>265</v>
      </c>
      <c r="X1023" t="s">
        <v>265</v>
      </c>
      <c r="Y1023" t="s">
        <v>265</v>
      </c>
      <c r="AA1023" t="s">
        <v>265</v>
      </c>
      <c r="AB1023" t="s">
        <v>265</v>
      </c>
      <c r="AC1023" t="s">
        <v>265</v>
      </c>
      <c r="AE1023" t="str">
        <f t="shared" si="30"/>
        <v>Otto Porter Jr</v>
      </c>
      <c r="AF1023" t="str">
        <f t="shared" si="31"/>
        <v>Otto Porter Jr</v>
      </c>
      <c r="AG1023" s="4">
        <f>INDEX(PlayerInfo!B:B,MATCH($AE1023,PlayerInfo!$A:$A,0))</f>
        <v>34123</v>
      </c>
      <c r="AH1023" t="str">
        <f>INDEX(PlayerInfo!C:C,MATCH($AE1023,PlayerInfo!$A:$A,0))</f>
        <v>St. Louis, MO</v>
      </c>
      <c r="AI1023" t="str">
        <f>INDEX(PlayerInfo!D:D,MATCH($AE1023,PlayerInfo!$A:$A,0))</f>
        <v>6'8</v>
      </c>
      <c r="AJ1023">
        <f>INDEX(PlayerInfo!E:E,MATCH($AE1023,PlayerInfo!$A:$A,0))</f>
        <v>200</v>
      </c>
      <c r="AK1023" t="str">
        <f>INDEX(PlayerInfo!F:F,MATCH($AE1023,PlayerInfo!$A:$A,0))</f>
        <v>Georgetown</v>
      </c>
      <c r="AL1023" t="str">
        <f>INDEX(PlayerInfo!G:G,MATCH($AE1023,PlayerInfo!$A:$A,0))</f>
        <v>Rd 1, Pk 3 - WAS</v>
      </c>
    </row>
    <row r="1024" spans="1:38" x14ac:dyDescent="0.25">
      <c r="A1024" t="s">
        <v>89</v>
      </c>
      <c r="B1024" t="s">
        <v>171</v>
      </c>
      <c r="C1024" t="s">
        <v>195</v>
      </c>
      <c r="D1024" t="s">
        <v>226</v>
      </c>
      <c r="E1024" t="s">
        <v>244</v>
      </c>
      <c r="F1024" t="s">
        <v>262</v>
      </c>
      <c r="G1024" t="s">
        <v>280</v>
      </c>
      <c r="H1024" t="s">
        <v>295</v>
      </c>
      <c r="I1024" t="s">
        <v>299</v>
      </c>
      <c r="J1024" t="s">
        <v>265</v>
      </c>
      <c r="K1024" t="s">
        <v>265</v>
      </c>
      <c r="L1024" t="s">
        <v>265</v>
      </c>
      <c r="M1024" t="s">
        <v>265</v>
      </c>
      <c r="N1024" t="s">
        <v>265</v>
      </c>
      <c r="O1024" t="s">
        <v>350</v>
      </c>
      <c r="P1024" t="s">
        <v>265</v>
      </c>
      <c r="Q1024" t="s">
        <v>265</v>
      </c>
      <c r="R1024" t="s">
        <v>265</v>
      </c>
      <c r="S1024" t="s">
        <v>265</v>
      </c>
      <c r="T1024" t="s">
        <v>265</v>
      </c>
      <c r="U1024" t="s">
        <v>265</v>
      </c>
      <c r="V1024" t="s">
        <v>265</v>
      </c>
      <c r="W1024" t="s">
        <v>265</v>
      </c>
      <c r="X1024" t="s">
        <v>265</v>
      </c>
      <c r="Y1024" t="s">
        <v>265</v>
      </c>
      <c r="AA1024" t="s">
        <v>265</v>
      </c>
      <c r="AB1024" t="s">
        <v>265</v>
      </c>
      <c r="AC1024" t="s">
        <v>265</v>
      </c>
      <c r="AE1024" t="str">
        <f t="shared" si="30"/>
        <v>Klay Thompson</v>
      </c>
      <c r="AF1024" t="str">
        <f t="shared" si="31"/>
        <v>Klay Thompson</v>
      </c>
      <c r="AG1024" s="4">
        <f>INDEX(PlayerInfo!B:B,MATCH($AE1024,PlayerInfo!$A:$A,0))</f>
        <v>32912</v>
      </c>
      <c r="AH1024" t="str">
        <f>INDEX(PlayerInfo!C:C,MATCH($AE1024,PlayerInfo!$A:$A,0))</f>
        <v>Los Angeles, CA</v>
      </c>
      <c r="AI1024" t="str">
        <f>INDEX(PlayerInfo!D:D,MATCH($AE1024,PlayerInfo!$A:$A,0))</f>
        <v>6'6</v>
      </c>
      <c r="AJ1024">
        <f>INDEX(PlayerInfo!E:E,MATCH($AE1024,PlayerInfo!$A:$A,0))</f>
        <v>220</v>
      </c>
      <c r="AK1024" t="str">
        <f>INDEX(PlayerInfo!F:F,MATCH($AE1024,PlayerInfo!$A:$A,0))</f>
        <v>Washington State</v>
      </c>
      <c r="AL1024" t="str">
        <f>INDEX(PlayerInfo!G:G,MATCH($AE1024,PlayerInfo!$A:$A,0))</f>
        <v>Rd 1, Pk 11 - GSW</v>
      </c>
    </row>
    <row r="1025" spans="1:38" x14ac:dyDescent="0.25">
      <c r="A1025" t="s">
        <v>89</v>
      </c>
      <c r="B1025" t="s">
        <v>171</v>
      </c>
      <c r="C1025" t="s">
        <v>195</v>
      </c>
      <c r="D1025" t="s">
        <v>239</v>
      </c>
      <c r="E1025" t="s">
        <v>257</v>
      </c>
      <c r="F1025" t="s">
        <v>275</v>
      </c>
      <c r="G1025" t="s">
        <v>293</v>
      </c>
      <c r="H1025" t="s">
        <v>298</v>
      </c>
      <c r="I1025" t="s">
        <v>302</v>
      </c>
      <c r="J1025" t="s">
        <v>265</v>
      </c>
      <c r="K1025" t="s">
        <v>265</v>
      </c>
      <c r="L1025" t="s">
        <v>265</v>
      </c>
      <c r="M1025" t="s">
        <v>265</v>
      </c>
      <c r="N1025" t="s">
        <v>265</v>
      </c>
      <c r="O1025" t="s">
        <v>363</v>
      </c>
      <c r="P1025" t="s">
        <v>265</v>
      </c>
      <c r="Q1025" t="s">
        <v>265</v>
      </c>
      <c r="R1025" t="s">
        <v>265</v>
      </c>
      <c r="S1025" t="s">
        <v>265</v>
      </c>
      <c r="T1025" t="s">
        <v>265</v>
      </c>
      <c r="U1025" t="s">
        <v>265</v>
      </c>
      <c r="V1025" t="s">
        <v>265</v>
      </c>
      <c r="W1025" t="s">
        <v>265</v>
      </c>
      <c r="X1025" t="s">
        <v>265</v>
      </c>
      <c r="Y1025" t="s">
        <v>265</v>
      </c>
      <c r="AA1025" t="s">
        <v>265</v>
      </c>
      <c r="AB1025" t="s">
        <v>265</v>
      </c>
      <c r="AC1025" t="s">
        <v>265</v>
      </c>
      <c r="AE1025" t="str">
        <f t="shared" si="30"/>
        <v>James Wiseman</v>
      </c>
      <c r="AF1025" t="str">
        <f t="shared" si="31"/>
        <v>James Wiseman</v>
      </c>
      <c r="AG1025" s="4">
        <f>INDEX(PlayerInfo!B:B,MATCH($AE1025,PlayerInfo!$A:$A,0))</f>
        <v>36981</v>
      </c>
      <c r="AH1025" t="str">
        <f>INDEX(PlayerInfo!C:C,MATCH($AE1025,PlayerInfo!$A:$A,0))</f>
        <v>Nashville, TN</v>
      </c>
      <c r="AI1025" t="str">
        <f>INDEX(PlayerInfo!D:D,MATCH($AE1025,PlayerInfo!$A:$A,0))</f>
        <v>7'0</v>
      </c>
      <c r="AJ1025">
        <f>INDEX(PlayerInfo!E:E,MATCH($AE1025,PlayerInfo!$A:$A,0))</f>
        <v>240</v>
      </c>
      <c r="AK1025" t="str">
        <f>INDEX(PlayerInfo!F:F,MATCH($AE1025,PlayerInfo!$A:$A,0))</f>
        <v>Memphis</v>
      </c>
      <c r="AL1025" t="str">
        <f>INDEX(PlayerInfo!G:G,MATCH($AE1025,PlayerInfo!$A:$A,0))</f>
        <v>Rd 1, Pk 2 - GSW</v>
      </c>
    </row>
    <row r="1026" spans="1:38" x14ac:dyDescent="0.25">
      <c r="A1026" t="s">
        <v>90</v>
      </c>
      <c r="B1026" t="s">
        <v>172</v>
      </c>
      <c r="C1026" t="s">
        <v>199</v>
      </c>
      <c r="D1026" t="s">
        <v>238</v>
      </c>
      <c r="E1026" t="s">
        <v>256</v>
      </c>
      <c r="F1026" t="s">
        <v>274</v>
      </c>
      <c r="G1026" t="s">
        <v>292</v>
      </c>
      <c r="H1026" t="s">
        <v>296</v>
      </c>
      <c r="I1026" t="s">
        <v>300</v>
      </c>
      <c r="J1026" t="s">
        <v>315</v>
      </c>
      <c r="K1026" t="s">
        <v>342</v>
      </c>
      <c r="L1026" t="s">
        <v>303</v>
      </c>
      <c r="M1026" t="s">
        <v>266</v>
      </c>
      <c r="N1026" t="s">
        <v>312</v>
      </c>
      <c r="O1026" t="s">
        <v>362</v>
      </c>
      <c r="P1026" t="s">
        <v>265</v>
      </c>
      <c r="Q1026" t="s">
        <v>265</v>
      </c>
      <c r="R1026" t="s">
        <v>263</v>
      </c>
      <c r="S1026" t="s">
        <v>317</v>
      </c>
      <c r="T1026" t="s">
        <v>264</v>
      </c>
      <c r="U1026" t="s">
        <v>259</v>
      </c>
      <c r="V1026" t="s">
        <v>270</v>
      </c>
      <c r="W1026" t="s">
        <v>259</v>
      </c>
      <c r="X1026" t="s">
        <v>265</v>
      </c>
      <c r="Y1026" t="s">
        <v>270</v>
      </c>
      <c r="AA1026" t="s">
        <v>265</v>
      </c>
      <c r="AB1026" t="s">
        <v>304</v>
      </c>
      <c r="AC1026" t="s">
        <v>265</v>
      </c>
      <c r="AD1026" t="s">
        <v>396</v>
      </c>
      <c r="AE1026" t="str">
        <f t="shared" si="30"/>
        <v>Andrew Wiggins</v>
      </c>
      <c r="AF1026" t="str">
        <f t="shared" si="31"/>
        <v>Andrew Wiggins</v>
      </c>
      <c r="AG1026" s="4">
        <f>INDEX(PlayerInfo!B:B,MATCH($AE1026,PlayerInfo!$A:$A,0))</f>
        <v>34753</v>
      </c>
      <c r="AH1026" t="str">
        <f>INDEX(PlayerInfo!C:C,MATCH($AE1026,PlayerInfo!$A:$A,0))</f>
        <v>Toronto, ON</v>
      </c>
      <c r="AI1026" t="str">
        <f>INDEX(PlayerInfo!D:D,MATCH($AE1026,PlayerInfo!$A:$A,0))</f>
        <v>6'7</v>
      </c>
      <c r="AJ1026">
        <f>INDEX(PlayerInfo!E:E,MATCH($AE1026,PlayerInfo!$A:$A,0))</f>
        <v>197</v>
      </c>
      <c r="AK1026" t="str">
        <f>INDEX(PlayerInfo!F:F,MATCH($AE1026,PlayerInfo!$A:$A,0))</f>
        <v>Kansas</v>
      </c>
      <c r="AL1026" t="str">
        <f>INDEX(PlayerInfo!G:G,MATCH($AE1026,PlayerInfo!$A:$A,0))</f>
        <v>Rd 1, Pk 1 - CLE</v>
      </c>
    </row>
    <row r="1027" spans="1:38" x14ac:dyDescent="0.25">
      <c r="A1027" t="s">
        <v>90</v>
      </c>
      <c r="B1027" t="s">
        <v>172</v>
      </c>
      <c r="C1027" t="s">
        <v>199</v>
      </c>
      <c r="D1027" t="s">
        <v>224</v>
      </c>
      <c r="E1027" t="s">
        <v>242</v>
      </c>
      <c r="F1027" t="s">
        <v>260</v>
      </c>
      <c r="G1027" t="s">
        <v>278</v>
      </c>
      <c r="H1027" t="s">
        <v>296</v>
      </c>
      <c r="I1027" t="s">
        <v>300</v>
      </c>
      <c r="J1027" t="s">
        <v>271</v>
      </c>
      <c r="K1027" t="s">
        <v>313</v>
      </c>
      <c r="L1027" t="s">
        <v>272</v>
      </c>
      <c r="M1027" t="s">
        <v>259</v>
      </c>
      <c r="N1027" t="s">
        <v>325</v>
      </c>
      <c r="O1027" t="s">
        <v>348</v>
      </c>
      <c r="P1027" t="s">
        <v>265</v>
      </c>
      <c r="Q1027" t="s">
        <v>265</v>
      </c>
      <c r="R1027" t="s">
        <v>264</v>
      </c>
      <c r="S1027" t="s">
        <v>264</v>
      </c>
      <c r="T1027" t="s">
        <v>265</v>
      </c>
      <c r="U1027" t="s">
        <v>272</v>
      </c>
      <c r="V1027" t="s">
        <v>272</v>
      </c>
      <c r="W1027" t="s">
        <v>270</v>
      </c>
      <c r="X1027" t="s">
        <v>325</v>
      </c>
      <c r="Y1027" t="s">
        <v>270</v>
      </c>
      <c r="AA1027" t="s">
        <v>263</v>
      </c>
      <c r="AB1027" t="s">
        <v>311</v>
      </c>
      <c r="AC1027" t="s">
        <v>265</v>
      </c>
      <c r="AD1027" t="s">
        <v>397</v>
      </c>
      <c r="AE1027" t="str">
        <f t="shared" ref="AE1027:AE1090" si="32">PROPER(SUBSTITUTE(SUBSTITUTE(O1027,"_"," "),".",""))</f>
        <v>Draymond Green</v>
      </c>
      <c r="AF1027" t="str">
        <f t="shared" ref="AF1027:AF1090" si="33">IF(AE1027="Gary Payton Ii", "Gary Payton II", AE1027)</f>
        <v>Draymond Green</v>
      </c>
      <c r="AG1027" s="4">
        <f>INDEX(PlayerInfo!B:B,MATCH($AE1027,PlayerInfo!$A:$A,0))</f>
        <v>32936</v>
      </c>
      <c r="AH1027" t="str">
        <f>INDEX(PlayerInfo!C:C,MATCH($AE1027,PlayerInfo!$A:$A,0))</f>
        <v>Saginaw, MI</v>
      </c>
      <c r="AI1027" t="str">
        <f>INDEX(PlayerInfo!D:D,MATCH($AE1027,PlayerInfo!$A:$A,0))</f>
        <v>6'6</v>
      </c>
      <c r="AJ1027">
        <f>INDEX(PlayerInfo!E:E,MATCH($AE1027,PlayerInfo!$A:$A,0))</f>
        <v>230</v>
      </c>
      <c r="AK1027" t="str">
        <f>INDEX(PlayerInfo!F:F,MATCH($AE1027,PlayerInfo!$A:$A,0))</f>
        <v>Michigan State</v>
      </c>
      <c r="AL1027" t="str">
        <f>INDEX(PlayerInfo!G:G,MATCH($AE1027,PlayerInfo!$A:$A,0))</f>
        <v>Rd 2, Pk 35 - GSW</v>
      </c>
    </row>
    <row r="1028" spans="1:38" x14ac:dyDescent="0.25">
      <c r="A1028" t="s">
        <v>90</v>
      </c>
      <c r="B1028" t="s">
        <v>172</v>
      </c>
      <c r="C1028" t="s">
        <v>199</v>
      </c>
      <c r="D1028" t="s">
        <v>225</v>
      </c>
      <c r="E1028" t="s">
        <v>243</v>
      </c>
      <c r="F1028" t="s">
        <v>261</v>
      </c>
      <c r="G1028" t="s">
        <v>279</v>
      </c>
      <c r="H1028" t="s">
        <v>296</v>
      </c>
      <c r="I1028" t="s">
        <v>300</v>
      </c>
      <c r="J1028" t="s">
        <v>305</v>
      </c>
      <c r="K1028" t="s">
        <v>340</v>
      </c>
      <c r="L1028" t="s">
        <v>270</v>
      </c>
      <c r="M1028" t="s">
        <v>264</v>
      </c>
      <c r="N1028" t="s">
        <v>259</v>
      </c>
      <c r="O1028" t="s">
        <v>349</v>
      </c>
      <c r="P1028" t="s">
        <v>265</v>
      </c>
      <c r="Q1028" t="s">
        <v>265</v>
      </c>
      <c r="R1028" t="s">
        <v>265</v>
      </c>
      <c r="S1028" t="s">
        <v>265</v>
      </c>
      <c r="T1028" t="s">
        <v>264</v>
      </c>
      <c r="U1028" t="s">
        <v>261</v>
      </c>
      <c r="V1028" t="s">
        <v>270</v>
      </c>
      <c r="W1028" t="s">
        <v>259</v>
      </c>
      <c r="X1028" t="s">
        <v>265</v>
      </c>
      <c r="Y1028" t="s">
        <v>265</v>
      </c>
      <c r="AA1028" t="s">
        <v>264</v>
      </c>
      <c r="AB1028" t="s">
        <v>317</v>
      </c>
      <c r="AC1028" t="s">
        <v>265</v>
      </c>
      <c r="AD1028" t="s">
        <v>298</v>
      </c>
      <c r="AE1028" t="str">
        <f t="shared" si="32"/>
        <v>Kevon Looney</v>
      </c>
      <c r="AF1028" t="str">
        <f t="shared" si="33"/>
        <v>Kevon Looney</v>
      </c>
      <c r="AG1028" s="4">
        <f>INDEX(PlayerInfo!B:B,MATCH($AE1028,PlayerInfo!$A:$A,0))</f>
        <v>35101</v>
      </c>
      <c r="AH1028" t="str">
        <f>INDEX(PlayerInfo!C:C,MATCH($AE1028,PlayerInfo!$A:$A,0))</f>
        <v>Milwaukee, WI</v>
      </c>
      <c r="AI1028" t="str">
        <f>INDEX(PlayerInfo!D:D,MATCH($AE1028,PlayerInfo!$A:$A,0))</f>
        <v>6'9</v>
      </c>
      <c r="AJ1028">
        <f>INDEX(PlayerInfo!E:E,MATCH($AE1028,PlayerInfo!$A:$A,0))</f>
        <v>222</v>
      </c>
      <c r="AK1028" t="str">
        <f>INDEX(PlayerInfo!F:F,MATCH($AE1028,PlayerInfo!$A:$A,0))</f>
        <v>UCLA</v>
      </c>
      <c r="AL1028" t="str">
        <f>INDEX(PlayerInfo!G:G,MATCH($AE1028,PlayerInfo!$A:$A,0))</f>
        <v>Rd 1, Pk 30 - GSW</v>
      </c>
    </row>
    <row r="1029" spans="1:38" x14ac:dyDescent="0.25">
      <c r="A1029" t="s">
        <v>90</v>
      </c>
      <c r="B1029" t="s">
        <v>172</v>
      </c>
      <c r="C1029" t="s">
        <v>199</v>
      </c>
      <c r="D1029" t="s">
        <v>227</v>
      </c>
      <c r="E1029" t="s">
        <v>245</v>
      </c>
      <c r="F1029" t="s">
        <v>263</v>
      </c>
      <c r="G1029" t="s">
        <v>281</v>
      </c>
      <c r="H1029" t="s">
        <v>295</v>
      </c>
      <c r="I1029" t="s">
        <v>299</v>
      </c>
      <c r="J1029" t="s">
        <v>309</v>
      </c>
      <c r="K1029" t="s">
        <v>333</v>
      </c>
      <c r="L1029" t="s">
        <v>305</v>
      </c>
      <c r="M1029" t="s">
        <v>261</v>
      </c>
      <c r="N1029" t="s">
        <v>310</v>
      </c>
      <c r="O1029" t="s">
        <v>351</v>
      </c>
      <c r="P1029" t="s">
        <v>270</v>
      </c>
      <c r="Q1029" t="s">
        <v>270</v>
      </c>
      <c r="R1029" t="s">
        <v>270</v>
      </c>
      <c r="S1029" t="s">
        <v>261</v>
      </c>
      <c r="T1029" t="s">
        <v>265</v>
      </c>
      <c r="U1029" t="s">
        <v>264</v>
      </c>
      <c r="V1029" t="s">
        <v>261</v>
      </c>
      <c r="W1029" t="s">
        <v>325</v>
      </c>
      <c r="X1029" t="s">
        <v>264</v>
      </c>
      <c r="Y1029" t="s">
        <v>261</v>
      </c>
      <c r="AA1029" t="s">
        <v>265</v>
      </c>
      <c r="AB1029" t="s">
        <v>304</v>
      </c>
      <c r="AC1029" t="s">
        <v>265</v>
      </c>
      <c r="AD1029" t="s">
        <v>398</v>
      </c>
      <c r="AE1029" t="str">
        <f t="shared" si="32"/>
        <v>Jordan Poole</v>
      </c>
      <c r="AF1029" t="str">
        <f t="shared" si="33"/>
        <v>Jordan Poole</v>
      </c>
      <c r="AG1029" s="4">
        <f>INDEX(PlayerInfo!B:B,MATCH($AE1029,PlayerInfo!$A:$A,0))</f>
        <v>36330</v>
      </c>
      <c r="AH1029" t="str">
        <f>INDEX(PlayerInfo!C:C,MATCH($AE1029,PlayerInfo!$A:$A,0))</f>
        <v>Milwaukee, WI</v>
      </c>
      <c r="AI1029" t="str">
        <f>INDEX(PlayerInfo!D:D,MATCH($AE1029,PlayerInfo!$A:$A,0))</f>
        <v>6'4</v>
      </c>
      <c r="AJ1029">
        <f>INDEX(PlayerInfo!E:E,MATCH($AE1029,PlayerInfo!$A:$A,0))</f>
        <v>194</v>
      </c>
      <c r="AK1029" t="str">
        <f>INDEX(PlayerInfo!F:F,MATCH($AE1029,PlayerInfo!$A:$A,0))</f>
        <v>Michigan</v>
      </c>
      <c r="AL1029" t="str">
        <f>INDEX(PlayerInfo!G:G,MATCH($AE1029,PlayerInfo!$A:$A,0))</f>
        <v>Rd 1, Pk 28 - GSW</v>
      </c>
    </row>
    <row r="1030" spans="1:38" x14ac:dyDescent="0.25">
      <c r="A1030" t="s">
        <v>90</v>
      </c>
      <c r="B1030" t="s">
        <v>172</v>
      </c>
      <c r="C1030" t="s">
        <v>199</v>
      </c>
      <c r="D1030" t="s">
        <v>235</v>
      </c>
      <c r="E1030" t="s">
        <v>253</v>
      </c>
      <c r="F1030" t="s">
        <v>271</v>
      </c>
      <c r="G1030" t="s">
        <v>289</v>
      </c>
      <c r="H1030" t="s">
        <v>295</v>
      </c>
      <c r="I1030" t="s">
        <v>299</v>
      </c>
      <c r="J1030" t="s">
        <v>275</v>
      </c>
      <c r="K1030" t="s">
        <v>304</v>
      </c>
      <c r="L1030" t="s">
        <v>260</v>
      </c>
      <c r="M1030" t="s">
        <v>266</v>
      </c>
      <c r="N1030" t="s">
        <v>316</v>
      </c>
      <c r="O1030" t="s">
        <v>359</v>
      </c>
      <c r="P1030" t="s">
        <v>264</v>
      </c>
      <c r="Q1030" t="s">
        <v>270</v>
      </c>
      <c r="R1030" t="s">
        <v>325</v>
      </c>
      <c r="S1030" t="s">
        <v>262</v>
      </c>
      <c r="T1030" t="s">
        <v>270</v>
      </c>
      <c r="U1030" t="s">
        <v>263</v>
      </c>
      <c r="V1030" t="s">
        <v>261</v>
      </c>
      <c r="W1030" t="s">
        <v>270</v>
      </c>
      <c r="X1030" t="s">
        <v>265</v>
      </c>
      <c r="Y1030" t="s">
        <v>263</v>
      </c>
      <c r="AA1030" t="s">
        <v>265</v>
      </c>
      <c r="AB1030" t="s">
        <v>327</v>
      </c>
      <c r="AC1030" t="s">
        <v>265</v>
      </c>
      <c r="AD1030" t="s">
        <v>399</v>
      </c>
      <c r="AE1030" t="str">
        <f t="shared" si="32"/>
        <v>Stephen Curry</v>
      </c>
      <c r="AF1030" t="str">
        <f t="shared" si="33"/>
        <v>Stephen Curry</v>
      </c>
      <c r="AG1030" s="4">
        <f>INDEX(PlayerInfo!B:B,MATCH($AE1030,PlayerInfo!$A:$A,0))</f>
        <v>32216</v>
      </c>
      <c r="AH1030" t="str">
        <f>INDEX(PlayerInfo!C:C,MATCH($AE1030,PlayerInfo!$A:$A,0))</f>
        <v>Akron, OH</v>
      </c>
      <c r="AI1030" t="str">
        <f>INDEX(PlayerInfo!D:D,MATCH($AE1030,PlayerInfo!$A:$A,0))</f>
        <v>6'2</v>
      </c>
      <c r="AJ1030">
        <f>INDEX(PlayerInfo!E:E,MATCH($AE1030,PlayerInfo!$A:$A,0))</f>
        <v>185</v>
      </c>
      <c r="AK1030" t="str">
        <f>INDEX(PlayerInfo!F:F,MATCH($AE1030,PlayerInfo!$A:$A,0))</f>
        <v>Davidson</v>
      </c>
      <c r="AL1030" t="str">
        <f>INDEX(PlayerInfo!G:G,MATCH($AE1030,PlayerInfo!$A:$A,0))</f>
        <v>Rd 1, Pk 7 - GSW</v>
      </c>
    </row>
    <row r="1031" spans="1:38" x14ac:dyDescent="0.25">
      <c r="A1031" t="s">
        <v>90</v>
      </c>
      <c r="B1031" t="s">
        <v>172</v>
      </c>
      <c r="C1031" t="s">
        <v>199</v>
      </c>
      <c r="D1031" t="s">
        <v>229</v>
      </c>
      <c r="E1031" t="s">
        <v>247</v>
      </c>
      <c r="F1031" t="s">
        <v>265</v>
      </c>
      <c r="G1031" t="s">
        <v>283</v>
      </c>
      <c r="H1031" t="s">
        <v>295</v>
      </c>
      <c r="I1031" t="s">
        <v>299</v>
      </c>
      <c r="J1031" t="s">
        <v>314</v>
      </c>
      <c r="K1031" t="s">
        <v>304</v>
      </c>
      <c r="L1031" t="s">
        <v>303</v>
      </c>
      <c r="M1031" t="s">
        <v>317</v>
      </c>
      <c r="N1031" t="s">
        <v>272</v>
      </c>
      <c r="O1031" t="s">
        <v>353</v>
      </c>
      <c r="P1031" t="s">
        <v>270</v>
      </c>
      <c r="Q1031" t="s">
        <v>270</v>
      </c>
      <c r="R1031" t="s">
        <v>263</v>
      </c>
      <c r="S1031" t="s">
        <v>261</v>
      </c>
      <c r="T1031" t="s">
        <v>263</v>
      </c>
      <c r="U1031" t="s">
        <v>270</v>
      </c>
      <c r="V1031" t="s">
        <v>265</v>
      </c>
      <c r="W1031" t="s">
        <v>264</v>
      </c>
      <c r="X1031" t="s">
        <v>264</v>
      </c>
      <c r="Y1031" t="s">
        <v>263</v>
      </c>
      <c r="AA1031" t="s">
        <v>264</v>
      </c>
      <c r="AB1031" t="s">
        <v>317</v>
      </c>
      <c r="AC1031" t="s">
        <v>264</v>
      </c>
      <c r="AE1031" t="str">
        <f t="shared" si="32"/>
        <v>Gary Payton Ii</v>
      </c>
      <c r="AF1031" t="str">
        <f t="shared" si="33"/>
        <v>Gary Payton II</v>
      </c>
      <c r="AG1031" s="4">
        <f>INDEX(PlayerInfo!B:B,MATCH($AE1031,PlayerInfo!$A:$A,0))</f>
        <v>33939</v>
      </c>
      <c r="AH1031" t="str">
        <f>INDEX(PlayerInfo!C:C,MATCH($AE1031,PlayerInfo!$A:$A,0))</f>
        <v>Seattle, WA</v>
      </c>
      <c r="AI1031" t="str">
        <f>INDEX(PlayerInfo!D:D,MATCH($AE1031,PlayerInfo!$A:$A,0))</f>
        <v>6'3</v>
      </c>
      <c r="AJ1031">
        <f>INDEX(PlayerInfo!E:E,MATCH($AE1031,PlayerInfo!$A:$A,0))</f>
        <v>195</v>
      </c>
      <c r="AK1031" t="str">
        <f>INDEX(PlayerInfo!F:F,MATCH($AE1031,PlayerInfo!$A:$A,0))</f>
        <v>Salt Lake CC/Oregon State</v>
      </c>
      <c r="AL1031" t="str">
        <f>INDEX(PlayerInfo!G:G,MATCH($AE1031,PlayerInfo!$A:$A,0))</f>
        <v>Undrafted</v>
      </c>
    </row>
    <row r="1032" spans="1:38" x14ac:dyDescent="0.25">
      <c r="A1032" t="s">
        <v>90</v>
      </c>
      <c r="B1032" t="s">
        <v>172</v>
      </c>
      <c r="C1032" t="s">
        <v>199</v>
      </c>
      <c r="D1032" t="s">
        <v>237</v>
      </c>
      <c r="E1032" t="s">
        <v>255</v>
      </c>
      <c r="F1032" t="s">
        <v>273</v>
      </c>
      <c r="G1032" t="s">
        <v>291</v>
      </c>
      <c r="H1032" t="s">
        <v>296</v>
      </c>
      <c r="I1032" t="s">
        <v>300</v>
      </c>
      <c r="J1032" t="s">
        <v>304</v>
      </c>
      <c r="K1032" t="s">
        <v>327</v>
      </c>
      <c r="L1032" t="s">
        <v>263</v>
      </c>
      <c r="M1032" t="s">
        <v>264</v>
      </c>
      <c r="N1032" t="s">
        <v>261</v>
      </c>
      <c r="O1032" t="s">
        <v>361</v>
      </c>
      <c r="P1032" t="s">
        <v>265</v>
      </c>
      <c r="Q1032" t="s">
        <v>265</v>
      </c>
      <c r="R1032" t="s">
        <v>264</v>
      </c>
      <c r="S1032" t="s">
        <v>259</v>
      </c>
      <c r="T1032" t="s">
        <v>265</v>
      </c>
      <c r="U1032" t="s">
        <v>325</v>
      </c>
      <c r="V1032" t="s">
        <v>265</v>
      </c>
      <c r="W1032" t="s">
        <v>259</v>
      </c>
      <c r="X1032" t="s">
        <v>265</v>
      </c>
      <c r="Y1032" t="s">
        <v>265</v>
      </c>
      <c r="AA1032" t="s">
        <v>265</v>
      </c>
      <c r="AB1032" t="s">
        <v>367</v>
      </c>
      <c r="AC1032" t="s">
        <v>264</v>
      </c>
      <c r="AE1032" t="str">
        <f t="shared" si="32"/>
        <v>Otto Porter Jr</v>
      </c>
      <c r="AF1032" t="str">
        <f t="shared" si="33"/>
        <v>Otto Porter Jr</v>
      </c>
      <c r="AG1032" s="4">
        <f>INDEX(PlayerInfo!B:B,MATCH($AE1032,PlayerInfo!$A:$A,0))</f>
        <v>34123</v>
      </c>
      <c r="AH1032" t="str">
        <f>INDEX(PlayerInfo!C:C,MATCH($AE1032,PlayerInfo!$A:$A,0))</f>
        <v>St. Louis, MO</v>
      </c>
      <c r="AI1032" t="str">
        <f>INDEX(PlayerInfo!D:D,MATCH($AE1032,PlayerInfo!$A:$A,0))</f>
        <v>6'8</v>
      </c>
      <c r="AJ1032">
        <f>INDEX(PlayerInfo!E:E,MATCH($AE1032,PlayerInfo!$A:$A,0))</f>
        <v>200</v>
      </c>
      <c r="AK1032" t="str">
        <f>INDEX(PlayerInfo!F:F,MATCH($AE1032,PlayerInfo!$A:$A,0))</f>
        <v>Georgetown</v>
      </c>
      <c r="AL1032" t="str">
        <f>INDEX(PlayerInfo!G:G,MATCH($AE1032,PlayerInfo!$A:$A,0))</f>
        <v>Rd 1, Pk 3 - WAS</v>
      </c>
    </row>
    <row r="1033" spans="1:38" x14ac:dyDescent="0.25">
      <c r="A1033" t="s">
        <v>90</v>
      </c>
      <c r="B1033" t="s">
        <v>172</v>
      </c>
      <c r="C1033" t="s">
        <v>199</v>
      </c>
      <c r="D1033" t="s">
        <v>232</v>
      </c>
      <c r="E1033" t="s">
        <v>250</v>
      </c>
      <c r="F1033" t="s">
        <v>268</v>
      </c>
      <c r="G1033" t="s">
        <v>286</v>
      </c>
      <c r="H1033" t="s">
        <v>296</v>
      </c>
      <c r="I1033" t="s">
        <v>300</v>
      </c>
      <c r="J1033" t="s">
        <v>314</v>
      </c>
      <c r="K1033" t="s">
        <v>327</v>
      </c>
      <c r="L1033" t="s">
        <v>307</v>
      </c>
      <c r="M1033" t="s">
        <v>317</v>
      </c>
      <c r="N1033" t="s">
        <v>266</v>
      </c>
      <c r="O1033" t="s">
        <v>356</v>
      </c>
      <c r="P1033" t="s">
        <v>270</v>
      </c>
      <c r="Q1033" t="s">
        <v>263</v>
      </c>
      <c r="R1033" t="s">
        <v>264</v>
      </c>
      <c r="S1033" t="s">
        <v>270</v>
      </c>
      <c r="T1033" t="s">
        <v>264</v>
      </c>
      <c r="U1033" t="s">
        <v>259</v>
      </c>
      <c r="V1033" t="s">
        <v>261</v>
      </c>
      <c r="W1033" t="s">
        <v>270</v>
      </c>
      <c r="X1033" t="s">
        <v>264</v>
      </c>
      <c r="Y1033" t="s">
        <v>264</v>
      </c>
      <c r="AA1033" t="s">
        <v>264</v>
      </c>
      <c r="AB1033" t="s">
        <v>312</v>
      </c>
      <c r="AC1033" t="s">
        <v>264</v>
      </c>
      <c r="AE1033" t="str">
        <f t="shared" si="32"/>
        <v>Juan Toscano-Anderson</v>
      </c>
      <c r="AF1033" t="str">
        <f t="shared" si="33"/>
        <v>Juan Toscano-Anderson</v>
      </c>
      <c r="AG1033" s="4">
        <f>INDEX(PlayerInfo!B:B,MATCH($AE1033,PlayerInfo!$A:$A,0))</f>
        <v>34069</v>
      </c>
      <c r="AH1033" t="str">
        <f>INDEX(PlayerInfo!C:C,MATCH($AE1033,PlayerInfo!$A:$A,0))</f>
        <v>Oakland, CA</v>
      </c>
      <c r="AI1033" t="str">
        <f>INDEX(PlayerInfo!D:D,MATCH($AE1033,PlayerInfo!$A:$A,0))</f>
        <v>6'6</v>
      </c>
      <c r="AJ1033">
        <f>INDEX(PlayerInfo!E:E,MATCH($AE1033,PlayerInfo!$A:$A,0))</f>
        <v>209</v>
      </c>
      <c r="AK1033" t="str">
        <f>INDEX(PlayerInfo!F:F,MATCH($AE1033,PlayerInfo!$A:$A,0))</f>
        <v>Marquette</v>
      </c>
      <c r="AL1033" t="str">
        <f>INDEX(PlayerInfo!G:G,MATCH($AE1033,PlayerInfo!$A:$A,0))</f>
        <v>Undrafted</v>
      </c>
    </row>
    <row r="1034" spans="1:38" x14ac:dyDescent="0.25">
      <c r="A1034" t="s">
        <v>90</v>
      </c>
      <c r="B1034" t="s">
        <v>172</v>
      </c>
      <c r="C1034" t="s">
        <v>199</v>
      </c>
      <c r="D1034" t="s">
        <v>230</v>
      </c>
      <c r="E1034" t="s">
        <v>248</v>
      </c>
      <c r="F1034" t="s">
        <v>266</v>
      </c>
      <c r="G1034" t="s">
        <v>284</v>
      </c>
      <c r="H1034" t="s">
        <v>296</v>
      </c>
      <c r="I1034" t="s">
        <v>300</v>
      </c>
      <c r="J1034" t="s">
        <v>269</v>
      </c>
      <c r="K1034" t="s">
        <v>310</v>
      </c>
      <c r="L1034" t="s">
        <v>266</v>
      </c>
      <c r="M1034" t="s">
        <v>263</v>
      </c>
      <c r="N1034" t="s">
        <v>266</v>
      </c>
      <c r="O1034" t="s">
        <v>354</v>
      </c>
      <c r="P1034" t="s">
        <v>265</v>
      </c>
      <c r="Q1034" t="s">
        <v>264</v>
      </c>
      <c r="R1034" t="s">
        <v>270</v>
      </c>
      <c r="S1034" t="s">
        <v>263</v>
      </c>
      <c r="T1034" t="s">
        <v>270</v>
      </c>
      <c r="U1034" t="s">
        <v>259</v>
      </c>
      <c r="V1034" t="s">
        <v>270</v>
      </c>
      <c r="W1034" t="s">
        <v>259</v>
      </c>
      <c r="X1034" t="s">
        <v>264</v>
      </c>
      <c r="Y1034" t="s">
        <v>264</v>
      </c>
      <c r="AA1034" t="s">
        <v>270</v>
      </c>
      <c r="AB1034" t="s">
        <v>370</v>
      </c>
      <c r="AC1034" t="s">
        <v>264</v>
      </c>
      <c r="AE1034" t="str">
        <f t="shared" si="32"/>
        <v>Nemanja Bjelica</v>
      </c>
      <c r="AF1034" t="str">
        <f t="shared" si="33"/>
        <v>Nemanja Bjelica</v>
      </c>
      <c r="AG1034" s="4">
        <f>INDEX(PlayerInfo!B:B,MATCH($AE1034,PlayerInfo!$A:$A,0))</f>
        <v>32272</v>
      </c>
      <c r="AH1034" t="str">
        <f>INDEX(PlayerInfo!C:C,MATCH($AE1034,PlayerInfo!$A:$A,0))</f>
        <v>Belgrade, Serbia</v>
      </c>
      <c r="AI1034" t="str">
        <f>INDEX(PlayerInfo!D:D,MATCH($AE1034,PlayerInfo!$A:$A,0))</f>
        <v>6'9</v>
      </c>
      <c r="AJ1034">
        <f>INDEX(PlayerInfo!E:E,MATCH($AE1034,PlayerInfo!$A:$A,0))</f>
        <v>234</v>
      </c>
      <c r="AK1034" t="str">
        <f>INDEX(PlayerInfo!F:F,MATCH($AE1034,PlayerInfo!$A:$A,0))</f>
        <v>-</v>
      </c>
      <c r="AL1034" t="str">
        <f>INDEX(PlayerInfo!G:G,MATCH($AE1034,PlayerInfo!$A:$A,0))</f>
        <v>Rd 2, Pk 35 - WAS</v>
      </c>
    </row>
    <row r="1035" spans="1:38" x14ac:dyDescent="0.25">
      <c r="A1035" t="s">
        <v>90</v>
      </c>
      <c r="B1035" t="s">
        <v>172</v>
      </c>
      <c r="C1035" t="s">
        <v>199</v>
      </c>
      <c r="D1035" t="s">
        <v>228</v>
      </c>
      <c r="E1035" t="s">
        <v>246</v>
      </c>
      <c r="F1035" t="s">
        <v>264</v>
      </c>
      <c r="G1035" t="s">
        <v>282</v>
      </c>
      <c r="H1035" t="s">
        <v>297</v>
      </c>
      <c r="I1035" t="s">
        <v>301</v>
      </c>
      <c r="J1035" t="s">
        <v>317</v>
      </c>
      <c r="K1035" t="s">
        <v>319</v>
      </c>
      <c r="L1035" t="s">
        <v>259</v>
      </c>
      <c r="M1035" t="s">
        <v>264</v>
      </c>
      <c r="N1035" t="s">
        <v>259</v>
      </c>
      <c r="O1035" t="s">
        <v>352</v>
      </c>
      <c r="P1035" t="s">
        <v>270</v>
      </c>
      <c r="Q1035" t="s">
        <v>270</v>
      </c>
      <c r="R1035" t="s">
        <v>265</v>
      </c>
      <c r="S1035" t="s">
        <v>264</v>
      </c>
      <c r="T1035" t="s">
        <v>264</v>
      </c>
      <c r="U1035" t="s">
        <v>270</v>
      </c>
      <c r="V1035" t="s">
        <v>265</v>
      </c>
      <c r="W1035" t="s">
        <v>265</v>
      </c>
      <c r="X1035" t="s">
        <v>265</v>
      </c>
      <c r="Y1035" t="s">
        <v>265</v>
      </c>
      <c r="AA1035" t="s">
        <v>265</v>
      </c>
      <c r="AB1035" t="s">
        <v>264</v>
      </c>
      <c r="AC1035" t="s">
        <v>264</v>
      </c>
      <c r="AE1035" t="str">
        <f t="shared" si="32"/>
        <v>Damion Lee</v>
      </c>
      <c r="AF1035" t="str">
        <f t="shared" si="33"/>
        <v>Damion Lee</v>
      </c>
      <c r="AG1035" s="4">
        <f>INDEX(PlayerInfo!B:B,MATCH($AE1035,PlayerInfo!$A:$A,0))</f>
        <v>33898</v>
      </c>
      <c r="AH1035" t="str">
        <f>INDEX(PlayerInfo!C:C,MATCH($AE1035,PlayerInfo!$A:$A,0))</f>
        <v>Baltimore, MD</v>
      </c>
      <c r="AI1035" t="str">
        <f>INDEX(PlayerInfo!D:D,MATCH($AE1035,PlayerInfo!$A:$A,0))</f>
        <v>6'5</v>
      </c>
      <c r="AJ1035">
        <f>INDEX(PlayerInfo!E:E,MATCH($AE1035,PlayerInfo!$A:$A,0))</f>
        <v>210</v>
      </c>
      <c r="AK1035" t="str">
        <f>INDEX(PlayerInfo!F:F,MATCH($AE1035,PlayerInfo!$A:$A,0))</f>
        <v>Drexel/Louisville</v>
      </c>
      <c r="AL1035" t="str">
        <f>INDEX(PlayerInfo!G:G,MATCH($AE1035,PlayerInfo!$A:$A,0))</f>
        <v>Undrafted</v>
      </c>
    </row>
    <row r="1036" spans="1:38" x14ac:dyDescent="0.25">
      <c r="A1036" t="s">
        <v>90</v>
      </c>
      <c r="B1036" t="s">
        <v>172</v>
      </c>
      <c r="C1036" t="s">
        <v>199</v>
      </c>
      <c r="D1036" t="s">
        <v>236</v>
      </c>
      <c r="E1036" t="s">
        <v>254</v>
      </c>
      <c r="F1036" t="s">
        <v>272</v>
      </c>
      <c r="G1036" t="s">
        <v>290</v>
      </c>
      <c r="H1036" t="s">
        <v>297</v>
      </c>
      <c r="I1036" t="s">
        <v>301</v>
      </c>
      <c r="J1036" t="s">
        <v>265</v>
      </c>
      <c r="K1036" t="s">
        <v>265</v>
      </c>
      <c r="L1036" t="s">
        <v>265</v>
      </c>
      <c r="M1036" t="s">
        <v>265</v>
      </c>
      <c r="N1036" t="s">
        <v>265</v>
      </c>
      <c r="O1036" t="s">
        <v>360</v>
      </c>
      <c r="P1036" t="s">
        <v>265</v>
      </c>
      <c r="Q1036" t="s">
        <v>265</v>
      </c>
      <c r="R1036" t="s">
        <v>265</v>
      </c>
      <c r="S1036" t="s">
        <v>265</v>
      </c>
      <c r="T1036" t="s">
        <v>265</v>
      </c>
      <c r="U1036" t="s">
        <v>265</v>
      </c>
      <c r="V1036" t="s">
        <v>265</v>
      </c>
      <c r="W1036" t="s">
        <v>265</v>
      </c>
      <c r="X1036" t="s">
        <v>265</v>
      </c>
      <c r="Y1036" t="s">
        <v>265</v>
      </c>
      <c r="AA1036" t="s">
        <v>265</v>
      </c>
      <c r="AB1036" t="s">
        <v>265</v>
      </c>
      <c r="AC1036" t="s">
        <v>265</v>
      </c>
      <c r="AE1036" t="str">
        <f t="shared" si="32"/>
        <v>Andre Iguodala</v>
      </c>
      <c r="AF1036" t="str">
        <f t="shared" si="33"/>
        <v>Andre Iguodala</v>
      </c>
      <c r="AG1036" s="4">
        <f>INDEX(PlayerInfo!B:B,MATCH($AE1036,PlayerInfo!$A:$A,0))</f>
        <v>30709</v>
      </c>
      <c r="AH1036" t="str">
        <f>INDEX(PlayerInfo!C:C,MATCH($AE1036,PlayerInfo!$A:$A,0))</f>
        <v>Springfield, IL</v>
      </c>
      <c r="AI1036" t="str">
        <f>INDEX(PlayerInfo!D:D,MATCH($AE1036,PlayerInfo!$A:$A,0))</f>
        <v>6'6</v>
      </c>
      <c r="AJ1036">
        <f>INDEX(PlayerInfo!E:E,MATCH($AE1036,PlayerInfo!$A:$A,0))</f>
        <v>215</v>
      </c>
      <c r="AK1036" t="str">
        <f>INDEX(PlayerInfo!F:F,MATCH($AE1036,PlayerInfo!$A:$A,0))</f>
        <v>Arizona</v>
      </c>
      <c r="AL1036" t="str">
        <f>INDEX(PlayerInfo!G:G,MATCH($AE1036,PlayerInfo!$A:$A,0))</f>
        <v>Rd 1, Pk 9 - PHI</v>
      </c>
    </row>
    <row r="1037" spans="1:38" x14ac:dyDescent="0.25">
      <c r="A1037" t="s">
        <v>90</v>
      </c>
      <c r="B1037" t="s">
        <v>172</v>
      </c>
      <c r="C1037" t="s">
        <v>199</v>
      </c>
      <c r="D1037" t="s">
        <v>234</v>
      </c>
      <c r="E1037" t="s">
        <v>252</v>
      </c>
      <c r="F1037" t="s">
        <v>270</v>
      </c>
      <c r="G1037" t="s">
        <v>288</v>
      </c>
      <c r="H1037" t="s">
        <v>295</v>
      </c>
      <c r="I1037" t="s">
        <v>299</v>
      </c>
      <c r="J1037" t="s">
        <v>265</v>
      </c>
      <c r="K1037" t="s">
        <v>265</v>
      </c>
      <c r="L1037" t="s">
        <v>265</v>
      </c>
      <c r="M1037" t="s">
        <v>265</v>
      </c>
      <c r="N1037" t="s">
        <v>265</v>
      </c>
      <c r="O1037" t="s">
        <v>358</v>
      </c>
      <c r="P1037" t="s">
        <v>265</v>
      </c>
      <c r="Q1037" t="s">
        <v>265</v>
      </c>
      <c r="R1037" t="s">
        <v>265</v>
      </c>
      <c r="S1037" t="s">
        <v>265</v>
      </c>
      <c r="T1037" t="s">
        <v>265</v>
      </c>
      <c r="U1037" t="s">
        <v>265</v>
      </c>
      <c r="V1037" t="s">
        <v>265</v>
      </c>
      <c r="W1037" t="s">
        <v>265</v>
      </c>
      <c r="X1037" t="s">
        <v>265</v>
      </c>
      <c r="Y1037" t="s">
        <v>265</v>
      </c>
      <c r="AA1037" t="s">
        <v>265</v>
      </c>
      <c r="AB1037" t="s">
        <v>265</v>
      </c>
      <c r="AC1037" t="s">
        <v>265</v>
      </c>
      <c r="AE1037" t="str">
        <f t="shared" si="32"/>
        <v>Chris Chiozza</v>
      </c>
      <c r="AF1037" t="str">
        <f t="shared" si="33"/>
        <v>Chris Chiozza</v>
      </c>
      <c r="AG1037" s="4">
        <f>INDEX(PlayerInfo!B:B,MATCH($AE1037,PlayerInfo!$A:$A,0))</f>
        <v>35024</v>
      </c>
      <c r="AH1037" t="str">
        <f>INDEX(PlayerInfo!C:C,MATCH($AE1037,PlayerInfo!$A:$A,0))</f>
        <v>Memphis, TN</v>
      </c>
      <c r="AI1037" t="str">
        <f>INDEX(PlayerInfo!D:D,MATCH($AE1037,PlayerInfo!$A:$A,0))</f>
        <v>5'11</v>
      </c>
      <c r="AJ1037">
        <f>INDEX(PlayerInfo!E:E,MATCH($AE1037,PlayerInfo!$A:$A,0))</f>
        <v>175</v>
      </c>
      <c r="AK1037" t="str">
        <f>INDEX(PlayerInfo!F:F,MATCH($AE1037,PlayerInfo!$A:$A,0))</f>
        <v>Florida</v>
      </c>
      <c r="AL1037" t="str">
        <f>INDEX(PlayerInfo!G:G,MATCH($AE1037,PlayerInfo!$A:$A,0))</f>
        <v>Undrafted</v>
      </c>
    </row>
    <row r="1038" spans="1:38" x14ac:dyDescent="0.25">
      <c r="A1038" t="s">
        <v>90</v>
      </c>
      <c r="B1038" t="s">
        <v>172</v>
      </c>
      <c r="C1038" t="s">
        <v>199</v>
      </c>
      <c r="D1038" t="s">
        <v>240</v>
      </c>
      <c r="E1038" t="s">
        <v>258</v>
      </c>
      <c r="F1038" t="s">
        <v>259</v>
      </c>
      <c r="G1038" t="s">
        <v>294</v>
      </c>
      <c r="H1038" t="s">
        <v>295</v>
      </c>
      <c r="I1038" t="s">
        <v>299</v>
      </c>
      <c r="J1038" t="s">
        <v>265</v>
      </c>
      <c r="K1038" t="s">
        <v>265</v>
      </c>
      <c r="L1038" t="s">
        <v>265</v>
      </c>
      <c r="M1038" t="s">
        <v>265</v>
      </c>
      <c r="N1038" t="s">
        <v>265</v>
      </c>
      <c r="O1038" t="s">
        <v>364</v>
      </c>
      <c r="P1038" t="s">
        <v>265</v>
      </c>
      <c r="Q1038" t="s">
        <v>265</v>
      </c>
      <c r="R1038" t="s">
        <v>265</v>
      </c>
      <c r="S1038" t="s">
        <v>265</v>
      </c>
      <c r="T1038" t="s">
        <v>265</v>
      </c>
      <c r="U1038" t="s">
        <v>265</v>
      </c>
      <c r="V1038" t="s">
        <v>265</v>
      </c>
      <c r="W1038" t="s">
        <v>265</v>
      </c>
      <c r="X1038" t="s">
        <v>265</v>
      </c>
      <c r="Y1038" t="s">
        <v>265</v>
      </c>
      <c r="AA1038" t="s">
        <v>265</v>
      </c>
      <c r="AB1038" t="s">
        <v>265</v>
      </c>
      <c r="AC1038" t="s">
        <v>265</v>
      </c>
      <c r="AE1038" t="str">
        <f t="shared" si="32"/>
        <v>Jeff Dowtin</v>
      </c>
      <c r="AF1038" t="str">
        <f t="shared" si="33"/>
        <v>Jeff Dowtin</v>
      </c>
      <c r="AG1038" s="4">
        <f>INDEX(PlayerInfo!B:B,MATCH($AE1038,PlayerInfo!$A:$A,0))</f>
        <v>35560</v>
      </c>
      <c r="AH1038" t="str">
        <f>INDEX(PlayerInfo!C:C,MATCH($AE1038,PlayerInfo!$A:$A,0))</f>
        <v>Marlboro, MD</v>
      </c>
      <c r="AI1038" t="str">
        <f>INDEX(PlayerInfo!D:D,MATCH($AE1038,PlayerInfo!$A:$A,0))</f>
        <v>6'3</v>
      </c>
      <c r="AJ1038">
        <f>INDEX(PlayerInfo!E:E,MATCH($AE1038,PlayerInfo!$A:$A,0))</f>
        <v>177</v>
      </c>
      <c r="AK1038" t="str">
        <f>INDEX(PlayerInfo!F:F,MATCH($AE1038,PlayerInfo!$A:$A,0))</f>
        <v>Rhode Island</v>
      </c>
      <c r="AL1038" t="str">
        <f>INDEX(PlayerInfo!G:G,MATCH($AE1038,PlayerInfo!$A:$A,0))</f>
        <v>Undrafted</v>
      </c>
    </row>
    <row r="1039" spans="1:38" x14ac:dyDescent="0.25">
      <c r="A1039" t="s">
        <v>90</v>
      </c>
      <c r="B1039" t="s">
        <v>172</v>
      </c>
      <c r="C1039" t="s">
        <v>199</v>
      </c>
      <c r="D1039" t="s">
        <v>231</v>
      </c>
      <c r="E1039" t="s">
        <v>249</v>
      </c>
      <c r="F1039" t="s">
        <v>267</v>
      </c>
      <c r="G1039" t="s">
        <v>285</v>
      </c>
      <c r="H1039" t="s">
        <v>296</v>
      </c>
      <c r="I1039" t="s">
        <v>300</v>
      </c>
      <c r="J1039" t="s">
        <v>265</v>
      </c>
      <c r="K1039" t="s">
        <v>265</v>
      </c>
      <c r="L1039" t="s">
        <v>265</v>
      </c>
      <c r="M1039" t="s">
        <v>265</v>
      </c>
      <c r="N1039" t="s">
        <v>265</v>
      </c>
      <c r="O1039" t="s">
        <v>355</v>
      </c>
      <c r="P1039" t="s">
        <v>265</v>
      </c>
      <c r="Q1039" t="s">
        <v>265</v>
      </c>
      <c r="R1039" t="s">
        <v>265</v>
      </c>
      <c r="S1039" t="s">
        <v>265</v>
      </c>
      <c r="T1039" t="s">
        <v>265</v>
      </c>
      <c r="U1039" t="s">
        <v>265</v>
      </c>
      <c r="V1039" t="s">
        <v>265</v>
      </c>
      <c r="W1039" t="s">
        <v>265</v>
      </c>
      <c r="X1039" t="s">
        <v>265</v>
      </c>
      <c r="Y1039" t="s">
        <v>265</v>
      </c>
      <c r="AA1039" t="s">
        <v>265</v>
      </c>
      <c r="AB1039" t="s">
        <v>265</v>
      </c>
      <c r="AC1039" t="s">
        <v>265</v>
      </c>
      <c r="AE1039" t="str">
        <f t="shared" si="32"/>
        <v>Jonathan Kuminga</v>
      </c>
      <c r="AF1039" t="str">
        <f t="shared" si="33"/>
        <v>Jonathan Kuminga</v>
      </c>
      <c r="AG1039" s="4">
        <f>INDEX(PlayerInfo!B:B,MATCH($AE1039,PlayerInfo!$A:$A,0))</f>
        <v>37535</v>
      </c>
      <c r="AH1039" t="str">
        <f>INDEX(PlayerInfo!C:C,MATCH($AE1039,PlayerInfo!$A:$A,0))</f>
        <v>Goma, DR Congo</v>
      </c>
      <c r="AI1039" t="str">
        <f>INDEX(PlayerInfo!D:D,MATCH($AE1039,PlayerInfo!$A:$A,0))</f>
        <v>6'7</v>
      </c>
      <c r="AJ1039">
        <f>INDEX(PlayerInfo!E:E,MATCH($AE1039,PlayerInfo!$A:$A,0))</f>
        <v>225</v>
      </c>
      <c r="AK1039" t="str">
        <f>INDEX(PlayerInfo!F:F,MATCH($AE1039,PlayerInfo!$A:$A,0))</f>
        <v>NBA G League</v>
      </c>
      <c r="AL1039" t="str">
        <f>INDEX(PlayerInfo!G:G,MATCH($AE1039,PlayerInfo!$A:$A,0))</f>
        <v>Rd 1, Pk 7 - GSW</v>
      </c>
    </row>
    <row r="1040" spans="1:38" x14ac:dyDescent="0.25">
      <c r="A1040" t="s">
        <v>90</v>
      </c>
      <c r="B1040" t="s">
        <v>172</v>
      </c>
      <c r="C1040" t="s">
        <v>199</v>
      </c>
      <c r="D1040" t="s">
        <v>223</v>
      </c>
      <c r="E1040" t="s">
        <v>241</v>
      </c>
      <c r="F1040" t="s">
        <v>259</v>
      </c>
      <c r="G1040" t="s">
        <v>277</v>
      </c>
      <c r="H1040" t="s">
        <v>295</v>
      </c>
      <c r="I1040" t="s">
        <v>299</v>
      </c>
      <c r="J1040" t="s">
        <v>265</v>
      </c>
      <c r="K1040" t="s">
        <v>265</v>
      </c>
      <c r="L1040" t="s">
        <v>265</v>
      </c>
      <c r="M1040" t="s">
        <v>265</v>
      </c>
      <c r="N1040" t="s">
        <v>265</v>
      </c>
      <c r="O1040" t="s">
        <v>347</v>
      </c>
      <c r="P1040" t="s">
        <v>265</v>
      </c>
      <c r="Q1040" t="s">
        <v>265</v>
      </c>
      <c r="R1040" t="s">
        <v>265</v>
      </c>
      <c r="S1040" t="s">
        <v>265</v>
      </c>
      <c r="T1040" t="s">
        <v>265</v>
      </c>
      <c r="U1040" t="s">
        <v>265</v>
      </c>
      <c r="V1040" t="s">
        <v>265</v>
      </c>
      <c r="W1040" t="s">
        <v>265</v>
      </c>
      <c r="X1040" t="s">
        <v>265</v>
      </c>
      <c r="Y1040" t="s">
        <v>265</v>
      </c>
      <c r="AA1040" t="s">
        <v>265</v>
      </c>
      <c r="AB1040" t="s">
        <v>265</v>
      </c>
      <c r="AC1040" t="s">
        <v>265</v>
      </c>
      <c r="AE1040" t="str">
        <f t="shared" si="32"/>
        <v>Moses Moody</v>
      </c>
      <c r="AF1040" t="str">
        <f t="shared" si="33"/>
        <v>Moses Moody</v>
      </c>
      <c r="AG1040" s="4">
        <f>INDEX(PlayerInfo!B:B,MATCH($AE1040,PlayerInfo!$A:$A,0))</f>
        <v>37407</v>
      </c>
      <c r="AH1040" t="str">
        <f>INDEX(PlayerInfo!C:C,MATCH($AE1040,PlayerInfo!$A:$A,0))</f>
        <v>Little Rock, AK</v>
      </c>
      <c r="AI1040" t="str">
        <f>INDEX(PlayerInfo!D:D,MATCH($AE1040,PlayerInfo!$A:$A,0))</f>
        <v>6'5</v>
      </c>
      <c r="AJ1040">
        <f>INDEX(PlayerInfo!E:E,MATCH($AE1040,PlayerInfo!$A:$A,0))</f>
        <v>211</v>
      </c>
      <c r="AK1040" t="str">
        <f>INDEX(PlayerInfo!F:F,MATCH($AE1040,PlayerInfo!$A:$A,0))</f>
        <v>Arkansas</v>
      </c>
      <c r="AL1040" t="str">
        <f>INDEX(PlayerInfo!G:G,MATCH($AE1040,PlayerInfo!$A:$A,0))</f>
        <v>Rd 1, Pk 14 - GSW</v>
      </c>
    </row>
    <row r="1041" spans="1:38" x14ac:dyDescent="0.25">
      <c r="A1041" t="s">
        <v>90</v>
      </c>
      <c r="B1041" t="s">
        <v>172</v>
      </c>
      <c r="C1041" t="s">
        <v>199</v>
      </c>
      <c r="D1041" t="s">
        <v>226</v>
      </c>
      <c r="E1041" t="s">
        <v>244</v>
      </c>
      <c r="F1041" t="s">
        <v>262</v>
      </c>
      <c r="G1041" t="s">
        <v>280</v>
      </c>
      <c r="H1041" t="s">
        <v>295</v>
      </c>
      <c r="I1041" t="s">
        <v>299</v>
      </c>
      <c r="J1041" t="s">
        <v>265</v>
      </c>
      <c r="K1041" t="s">
        <v>265</v>
      </c>
      <c r="L1041" t="s">
        <v>265</v>
      </c>
      <c r="M1041" t="s">
        <v>265</v>
      </c>
      <c r="N1041" t="s">
        <v>265</v>
      </c>
      <c r="O1041" t="s">
        <v>350</v>
      </c>
      <c r="P1041" t="s">
        <v>265</v>
      </c>
      <c r="Q1041" t="s">
        <v>265</v>
      </c>
      <c r="R1041" t="s">
        <v>265</v>
      </c>
      <c r="S1041" t="s">
        <v>265</v>
      </c>
      <c r="T1041" t="s">
        <v>265</v>
      </c>
      <c r="U1041" t="s">
        <v>265</v>
      </c>
      <c r="V1041" t="s">
        <v>265</v>
      </c>
      <c r="W1041" t="s">
        <v>265</v>
      </c>
      <c r="X1041" t="s">
        <v>265</v>
      </c>
      <c r="Y1041" t="s">
        <v>265</v>
      </c>
      <c r="AA1041" t="s">
        <v>265</v>
      </c>
      <c r="AB1041" t="s">
        <v>265</v>
      </c>
      <c r="AC1041" t="s">
        <v>265</v>
      </c>
      <c r="AE1041" t="str">
        <f t="shared" si="32"/>
        <v>Klay Thompson</v>
      </c>
      <c r="AF1041" t="str">
        <f t="shared" si="33"/>
        <v>Klay Thompson</v>
      </c>
      <c r="AG1041" s="4">
        <f>INDEX(PlayerInfo!B:B,MATCH($AE1041,PlayerInfo!$A:$A,0))</f>
        <v>32912</v>
      </c>
      <c r="AH1041" t="str">
        <f>INDEX(PlayerInfo!C:C,MATCH($AE1041,PlayerInfo!$A:$A,0))</f>
        <v>Los Angeles, CA</v>
      </c>
      <c r="AI1041" t="str">
        <f>INDEX(PlayerInfo!D:D,MATCH($AE1041,PlayerInfo!$A:$A,0))</f>
        <v>6'6</v>
      </c>
      <c r="AJ1041">
        <f>INDEX(PlayerInfo!E:E,MATCH($AE1041,PlayerInfo!$A:$A,0))</f>
        <v>220</v>
      </c>
      <c r="AK1041" t="str">
        <f>INDEX(PlayerInfo!F:F,MATCH($AE1041,PlayerInfo!$A:$A,0))</f>
        <v>Washington State</v>
      </c>
      <c r="AL1041" t="str">
        <f>INDEX(PlayerInfo!G:G,MATCH($AE1041,PlayerInfo!$A:$A,0))</f>
        <v>Rd 1, Pk 11 - GSW</v>
      </c>
    </row>
    <row r="1042" spans="1:38" x14ac:dyDescent="0.25">
      <c r="A1042" t="s">
        <v>90</v>
      </c>
      <c r="B1042" t="s">
        <v>172</v>
      </c>
      <c r="C1042" t="s">
        <v>199</v>
      </c>
      <c r="D1042" t="s">
        <v>239</v>
      </c>
      <c r="E1042" t="s">
        <v>257</v>
      </c>
      <c r="F1042" t="s">
        <v>275</v>
      </c>
      <c r="G1042" t="s">
        <v>293</v>
      </c>
      <c r="H1042" t="s">
        <v>298</v>
      </c>
      <c r="I1042" t="s">
        <v>302</v>
      </c>
      <c r="J1042" t="s">
        <v>265</v>
      </c>
      <c r="K1042" t="s">
        <v>265</v>
      </c>
      <c r="L1042" t="s">
        <v>265</v>
      </c>
      <c r="M1042" t="s">
        <v>265</v>
      </c>
      <c r="N1042" t="s">
        <v>265</v>
      </c>
      <c r="O1042" t="s">
        <v>363</v>
      </c>
      <c r="P1042" t="s">
        <v>265</v>
      </c>
      <c r="Q1042" t="s">
        <v>265</v>
      </c>
      <c r="R1042" t="s">
        <v>265</v>
      </c>
      <c r="S1042" t="s">
        <v>265</v>
      </c>
      <c r="T1042" t="s">
        <v>265</v>
      </c>
      <c r="U1042" t="s">
        <v>265</v>
      </c>
      <c r="V1042" t="s">
        <v>265</v>
      </c>
      <c r="W1042" t="s">
        <v>265</v>
      </c>
      <c r="X1042" t="s">
        <v>265</v>
      </c>
      <c r="Y1042" t="s">
        <v>265</v>
      </c>
      <c r="AA1042" t="s">
        <v>265</v>
      </c>
      <c r="AB1042" t="s">
        <v>265</v>
      </c>
      <c r="AC1042" t="s">
        <v>265</v>
      </c>
      <c r="AE1042" t="str">
        <f t="shared" si="32"/>
        <v>James Wiseman</v>
      </c>
      <c r="AF1042" t="str">
        <f t="shared" si="33"/>
        <v>James Wiseman</v>
      </c>
      <c r="AG1042" s="4">
        <f>INDEX(PlayerInfo!B:B,MATCH($AE1042,PlayerInfo!$A:$A,0))</f>
        <v>36981</v>
      </c>
      <c r="AH1042" t="str">
        <f>INDEX(PlayerInfo!C:C,MATCH($AE1042,PlayerInfo!$A:$A,0))</f>
        <v>Nashville, TN</v>
      </c>
      <c r="AI1042" t="str">
        <f>INDEX(PlayerInfo!D:D,MATCH($AE1042,PlayerInfo!$A:$A,0))</f>
        <v>7'0</v>
      </c>
      <c r="AJ1042">
        <f>INDEX(PlayerInfo!E:E,MATCH($AE1042,PlayerInfo!$A:$A,0))</f>
        <v>240</v>
      </c>
      <c r="AK1042" t="str">
        <f>INDEX(PlayerInfo!F:F,MATCH($AE1042,PlayerInfo!$A:$A,0))</f>
        <v>Memphis</v>
      </c>
      <c r="AL1042" t="str">
        <f>INDEX(PlayerInfo!G:G,MATCH($AE1042,PlayerInfo!$A:$A,0))</f>
        <v>Rd 1, Pk 2 - GSW</v>
      </c>
    </row>
    <row r="1043" spans="1:38" x14ac:dyDescent="0.25">
      <c r="A1043" t="s">
        <v>91</v>
      </c>
      <c r="B1043" t="s">
        <v>173</v>
      </c>
      <c r="C1043" t="s">
        <v>199</v>
      </c>
      <c r="D1043" t="s">
        <v>238</v>
      </c>
      <c r="E1043" t="s">
        <v>256</v>
      </c>
      <c r="F1043" t="s">
        <v>274</v>
      </c>
      <c r="G1043" t="s">
        <v>292</v>
      </c>
      <c r="H1043" t="s">
        <v>296</v>
      </c>
      <c r="I1043" t="s">
        <v>300</v>
      </c>
      <c r="J1043" t="s">
        <v>275</v>
      </c>
      <c r="K1043" t="s">
        <v>307</v>
      </c>
      <c r="L1043" t="s">
        <v>327</v>
      </c>
      <c r="M1043" t="s">
        <v>259</v>
      </c>
      <c r="N1043" t="s">
        <v>310</v>
      </c>
      <c r="O1043" t="s">
        <v>362</v>
      </c>
      <c r="P1043" t="s">
        <v>270</v>
      </c>
      <c r="Q1043" t="s">
        <v>263</v>
      </c>
      <c r="R1043" t="s">
        <v>265</v>
      </c>
      <c r="S1043" t="s">
        <v>264</v>
      </c>
      <c r="T1043" t="s">
        <v>264</v>
      </c>
      <c r="U1043" t="s">
        <v>270</v>
      </c>
      <c r="V1043" t="s">
        <v>270</v>
      </c>
      <c r="W1043" t="s">
        <v>270</v>
      </c>
      <c r="X1043" t="s">
        <v>264</v>
      </c>
      <c r="Y1043" t="s">
        <v>264</v>
      </c>
      <c r="AA1043" t="s">
        <v>264</v>
      </c>
      <c r="AB1043" t="s">
        <v>376</v>
      </c>
      <c r="AC1043" t="s">
        <v>264</v>
      </c>
      <c r="AD1043" t="s">
        <v>396</v>
      </c>
      <c r="AE1043" t="str">
        <f t="shared" si="32"/>
        <v>Andrew Wiggins</v>
      </c>
      <c r="AF1043" t="str">
        <f t="shared" si="33"/>
        <v>Andrew Wiggins</v>
      </c>
      <c r="AG1043" s="4">
        <f>INDEX(PlayerInfo!B:B,MATCH($AE1043,PlayerInfo!$A:$A,0))</f>
        <v>34753</v>
      </c>
      <c r="AH1043" t="str">
        <f>INDEX(PlayerInfo!C:C,MATCH($AE1043,PlayerInfo!$A:$A,0))</f>
        <v>Toronto, ON</v>
      </c>
      <c r="AI1043" t="str">
        <f>INDEX(PlayerInfo!D:D,MATCH($AE1043,PlayerInfo!$A:$A,0))</f>
        <v>6'7</v>
      </c>
      <c r="AJ1043">
        <f>INDEX(PlayerInfo!E:E,MATCH($AE1043,PlayerInfo!$A:$A,0))</f>
        <v>197</v>
      </c>
      <c r="AK1043" t="str">
        <f>INDEX(PlayerInfo!F:F,MATCH($AE1043,PlayerInfo!$A:$A,0))</f>
        <v>Kansas</v>
      </c>
      <c r="AL1043" t="str">
        <f>INDEX(PlayerInfo!G:G,MATCH($AE1043,PlayerInfo!$A:$A,0))</f>
        <v>Rd 1, Pk 1 - CLE</v>
      </c>
    </row>
    <row r="1044" spans="1:38" x14ac:dyDescent="0.25">
      <c r="A1044" t="s">
        <v>91</v>
      </c>
      <c r="B1044" t="s">
        <v>173</v>
      </c>
      <c r="C1044" t="s">
        <v>199</v>
      </c>
      <c r="D1044" t="s">
        <v>224</v>
      </c>
      <c r="E1044" t="s">
        <v>242</v>
      </c>
      <c r="F1044" t="s">
        <v>260</v>
      </c>
      <c r="G1044" t="s">
        <v>278</v>
      </c>
      <c r="H1044" t="s">
        <v>296</v>
      </c>
      <c r="I1044" t="s">
        <v>300</v>
      </c>
      <c r="J1044" t="s">
        <v>273</v>
      </c>
      <c r="K1044" t="s">
        <v>311</v>
      </c>
      <c r="L1044" t="s">
        <v>266</v>
      </c>
      <c r="M1044" t="s">
        <v>259</v>
      </c>
      <c r="N1044" t="s">
        <v>266</v>
      </c>
      <c r="O1044" t="s">
        <v>348</v>
      </c>
      <c r="P1044" t="s">
        <v>265</v>
      </c>
      <c r="Q1044" t="s">
        <v>265</v>
      </c>
      <c r="R1044" t="s">
        <v>265</v>
      </c>
      <c r="S1044" t="s">
        <v>265</v>
      </c>
      <c r="T1044" t="s">
        <v>263</v>
      </c>
      <c r="U1044" t="s">
        <v>266</v>
      </c>
      <c r="V1044" t="s">
        <v>261</v>
      </c>
      <c r="W1044" t="s">
        <v>263</v>
      </c>
      <c r="X1044" t="s">
        <v>265</v>
      </c>
      <c r="Y1044" t="s">
        <v>261</v>
      </c>
      <c r="AA1044" t="s">
        <v>264</v>
      </c>
      <c r="AB1044" t="s">
        <v>376</v>
      </c>
      <c r="AC1044" t="s">
        <v>264</v>
      </c>
      <c r="AD1044" t="s">
        <v>397</v>
      </c>
      <c r="AE1044" t="str">
        <f t="shared" si="32"/>
        <v>Draymond Green</v>
      </c>
      <c r="AF1044" t="str">
        <f t="shared" si="33"/>
        <v>Draymond Green</v>
      </c>
      <c r="AG1044" s="4">
        <f>INDEX(PlayerInfo!B:B,MATCH($AE1044,PlayerInfo!$A:$A,0))</f>
        <v>32936</v>
      </c>
      <c r="AH1044" t="str">
        <f>INDEX(PlayerInfo!C:C,MATCH($AE1044,PlayerInfo!$A:$A,0))</f>
        <v>Saginaw, MI</v>
      </c>
      <c r="AI1044" t="str">
        <f>INDEX(PlayerInfo!D:D,MATCH($AE1044,PlayerInfo!$A:$A,0))</f>
        <v>6'6</v>
      </c>
      <c r="AJ1044">
        <f>INDEX(PlayerInfo!E:E,MATCH($AE1044,PlayerInfo!$A:$A,0))</f>
        <v>230</v>
      </c>
      <c r="AK1044" t="str">
        <f>INDEX(PlayerInfo!F:F,MATCH($AE1044,PlayerInfo!$A:$A,0))</f>
        <v>Michigan State</v>
      </c>
      <c r="AL1044" t="str">
        <f>INDEX(PlayerInfo!G:G,MATCH($AE1044,PlayerInfo!$A:$A,0))</f>
        <v>Rd 2, Pk 35 - GSW</v>
      </c>
    </row>
    <row r="1045" spans="1:38" x14ac:dyDescent="0.25">
      <c r="A1045" t="s">
        <v>91</v>
      </c>
      <c r="B1045" t="s">
        <v>173</v>
      </c>
      <c r="C1045" t="s">
        <v>199</v>
      </c>
      <c r="D1045" t="s">
        <v>225</v>
      </c>
      <c r="E1045" t="s">
        <v>243</v>
      </c>
      <c r="F1045" t="s">
        <v>261</v>
      </c>
      <c r="G1045" t="s">
        <v>279</v>
      </c>
      <c r="H1045" t="s">
        <v>296</v>
      </c>
      <c r="I1045" t="s">
        <v>300</v>
      </c>
      <c r="J1045" t="s">
        <v>307</v>
      </c>
      <c r="K1045" t="s">
        <v>260</v>
      </c>
      <c r="L1045" t="s">
        <v>261</v>
      </c>
      <c r="M1045" t="s">
        <v>270</v>
      </c>
      <c r="N1045" t="s">
        <v>325</v>
      </c>
      <c r="O1045" t="s">
        <v>349</v>
      </c>
      <c r="P1045" t="s">
        <v>264</v>
      </c>
      <c r="Q1045" t="s">
        <v>270</v>
      </c>
      <c r="R1045" t="s">
        <v>265</v>
      </c>
      <c r="S1045" t="s">
        <v>265</v>
      </c>
      <c r="T1045" t="s">
        <v>259</v>
      </c>
      <c r="U1045" t="s">
        <v>270</v>
      </c>
      <c r="V1045" t="s">
        <v>264</v>
      </c>
      <c r="W1045" t="s">
        <v>264</v>
      </c>
      <c r="X1045" t="s">
        <v>265</v>
      </c>
      <c r="Y1045" t="s">
        <v>270</v>
      </c>
      <c r="AA1045" t="s">
        <v>264</v>
      </c>
      <c r="AB1045" t="s">
        <v>383</v>
      </c>
      <c r="AC1045" t="s">
        <v>265</v>
      </c>
      <c r="AD1045" t="s">
        <v>298</v>
      </c>
      <c r="AE1045" t="str">
        <f t="shared" si="32"/>
        <v>Kevon Looney</v>
      </c>
      <c r="AF1045" t="str">
        <f t="shared" si="33"/>
        <v>Kevon Looney</v>
      </c>
      <c r="AG1045" s="4">
        <f>INDEX(PlayerInfo!B:B,MATCH($AE1045,PlayerInfo!$A:$A,0))</f>
        <v>35101</v>
      </c>
      <c r="AH1045" t="str">
        <f>INDEX(PlayerInfo!C:C,MATCH($AE1045,PlayerInfo!$A:$A,0))</f>
        <v>Milwaukee, WI</v>
      </c>
      <c r="AI1045" t="str">
        <f>INDEX(PlayerInfo!D:D,MATCH($AE1045,PlayerInfo!$A:$A,0))</f>
        <v>6'9</v>
      </c>
      <c r="AJ1045">
        <f>INDEX(PlayerInfo!E:E,MATCH($AE1045,PlayerInfo!$A:$A,0))</f>
        <v>222</v>
      </c>
      <c r="AK1045" t="str">
        <f>INDEX(PlayerInfo!F:F,MATCH($AE1045,PlayerInfo!$A:$A,0))</f>
        <v>UCLA</v>
      </c>
      <c r="AL1045" t="str">
        <f>INDEX(PlayerInfo!G:G,MATCH($AE1045,PlayerInfo!$A:$A,0))</f>
        <v>Rd 1, Pk 30 - GSW</v>
      </c>
    </row>
    <row r="1046" spans="1:38" x14ac:dyDescent="0.25">
      <c r="A1046" t="s">
        <v>91</v>
      </c>
      <c r="B1046" t="s">
        <v>173</v>
      </c>
      <c r="C1046" t="s">
        <v>199</v>
      </c>
      <c r="D1046" t="s">
        <v>227</v>
      </c>
      <c r="E1046" t="s">
        <v>245</v>
      </c>
      <c r="F1046" t="s">
        <v>263</v>
      </c>
      <c r="G1046" t="s">
        <v>281</v>
      </c>
      <c r="H1046" t="s">
        <v>295</v>
      </c>
      <c r="I1046" t="s">
        <v>299</v>
      </c>
      <c r="J1046" t="s">
        <v>308</v>
      </c>
      <c r="K1046" t="s">
        <v>336</v>
      </c>
      <c r="L1046" t="s">
        <v>306</v>
      </c>
      <c r="M1046" t="s">
        <v>272</v>
      </c>
      <c r="N1046" t="s">
        <v>269</v>
      </c>
      <c r="O1046" t="s">
        <v>351</v>
      </c>
      <c r="P1046" t="s">
        <v>259</v>
      </c>
      <c r="Q1046" t="s">
        <v>261</v>
      </c>
      <c r="R1046" t="s">
        <v>325</v>
      </c>
      <c r="S1046" t="s">
        <v>310</v>
      </c>
      <c r="T1046" t="s">
        <v>265</v>
      </c>
      <c r="U1046" t="s">
        <v>261</v>
      </c>
      <c r="V1046" t="s">
        <v>263</v>
      </c>
      <c r="W1046" t="s">
        <v>270</v>
      </c>
      <c r="X1046" t="s">
        <v>270</v>
      </c>
      <c r="Y1046" t="s">
        <v>259</v>
      </c>
      <c r="AA1046" t="s">
        <v>264</v>
      </c>
      <c r="AB1046" t="s">
        <v>389</v>
      </c>
      <c r="AC1046" t="s">
        <v>264</v>
      </c>
      <c r="AD1046" t="s">
        <v>398</v>
      </c>
      <c r="AE1046" t="str">
        <f t="shared" si="32"/>
        <v>Jordan Poole</v>
      </c>
      <c r="AF1046" t="str">
        <f t="shared" si="33"/>
        <v>Jordan Poole</v>
      </c>
      <c r="AG1046" s="4">
        <f>INDEX(PlayerInfo!B:B,MATCH($AE1046,PlayerInfo!$A:$A,0))</f>
        <v>36330</v>
      </c>
      <c r="AH1046" t="str">
        <f>INDEX(PlayerInfo!C:C,MATCH($AE1046,PlayerInfo!$A:$A,0))</f>
        <v>Milwaukee, WI</v>
      </c>
      <c r="AI1046" t="str">
        <f>INDEX(PlayerInfo!D:D,MATCH($AE1046,PlayerInfo!$A:$A,0))</f>
        <v>6'4</v>
      </c>
      <c r="AJ1046">
        <f>INDEX(PlayerInfo!E:E,MATCH($AE1046,PlayerInfo!$A:$A,0))</f>
        <v>194</v>
      </c>
      <c r="AK1046" t="str">
        <f>INDEX(PlayerInfo!F:F,MATCH($AE1046,PlayerInfo!$A:$A,0))</f>
        <v>Michigan</v>
      </c>
      <c r="AL1046" t="str">
        <f>INDEX(PlayerInfo!G:G,MATCH($AE1046,PlayerInfo!$A:$A,0))</f>
        <v>Rd 1, Pk 28 - GSW</v>
      </c>
    </row>
    <row r="1047" spans="1:38" x14ac:dyDescent="0.25">
      <c r="A1047" t="s">
        <v>91</v>
      </c>
      <c r="B1047" t="s">
        <v>173</v>
      </c>
      <c r="C1047" t="s">
        <v>199</v>
      </c>
      <c r="D1047" t="s">
        <v>235</v>
      </c>
      <c r="E1047" t="s">
        <v>253</v>
      </c>
      <c r="F1047" t="s">
        <v>271</v>
      </c>
      <c r="G1047" t="s">
        <v>289</v>
      </c>
      <c r="H1047" t="s">
        <v>295</v>
      </c>
      <c r="I1047" t="s">
        <v>299</v>
      </c>
      <c r="J1047" t="s">
        <v>326</v>
      </c>
      <c r="K1047" t="s">
        <v>338</v>
      </c>
      <c r="L1047" t="s">
        <v>310</v>
      </c>
      <c r="M1047" t="s">
        <v>259</v>
      </c>
      <c r="N1047" t="s">
        <v>276</v>
      </c>
      <c r="O1047" t="s">
        <v>359</v>
      </c>
      <c r="P1047" t="s">
        <v>264</v>
      </c>
      <c r="Q1047" t="s">
        <v>264</v>
      </c>
      <c r="R1047" t="s">
        <v>263</v>
      </c>
      <c r="S1047" t="s">
        <v>305</v>
      </c>
      <c r="T1047" t="s">
        <v>264</v>
      </c>
      <c r="U1047" t="s">
        <v>270</v>
      </c>
      <c r="V1047" t="s">
        <v>270</v>
      </c>
      <c r="W1047" t="s">
        <v>265</v>
      </c>
      <c r="X1047" t="s">
        <v>264</v>
      </c>
      <c r="Y1047" t="s">
        <v>270</v>
      </c>
      <c r="AA1047" t="s">
        <v>264</v>
      </c>
      <c r="AB1047" t="s">
        <v>383</v>
      </c>
      <c r="AC1047" t="s">
        <v>264</v>
      </c>
      <c r="AD1047" t="s">
        <v>399</v>
      </c>
      <c r="AE1047" t="str">
        <f t="shared" si="32"/>
        <v>Stephen Curry</v>
      </c>
      <c r="AF1047" t="str">
        <f t="shared" si="33"/>
        <v>Stephen Curry</v>
      </c>
      <c r="AG1047" s="4">
        <f>INDEX(PlayerInfo!B:B,MATCH($AE1047,PlayerInfo!$A:$A,0))</f>
        <v>32216</v>
      </c>
      <c r="AH1047" t="str">
        <f>INDEX(PlayerInfo!C:C,MATCH($AE1047,PlayerInfo!$A:$A,0))</f>
        <v>Akron, OH</v>
      </c>
      <c r="AI1047" t="str">
        <f>INDEX(PlayerInfo!D:D,MATCH($AE1047,PlayerInfo!$A:$A,0))</f>
        <v>6'2</v>
      </c>
      <c r="AJ1047">
        <f>INDEX(PlayerInfo!E:E,MATCH($AE1047,PlayerInfo!$A:$A,0))</f>
        <v>185</v>
      </c>
      <c r="AK1047" t="str">
        <f>INDEX(PlayerInfo!F:F,MATCH($AE1047,PlayerInfo!$A:$A,0))</f>
        <v>Davidson</v>
      </c>
      <c r="AL1047" t="str">
        <f>INDEX(PlayerInfo!G:G,MATCH($AE1047,PlayerInfo!$A:$A,0))</f>
        <v>Rd 1, Pk 7 - GSW</v>
      </c>
    </row>
    <row r="1048" spans="1:38" x14ac:dyDescent="0.25">
      <c r="A1048" t="s">
        <v>91</v>
      </c>
      <c r="B1048" t="s">
        <v>173</v>
      </c>
      <c r="C1048" t="s">
        <v>199</v>
      </c>
      <c r="D1048" t="s">
        <v>237</v>
      </c>
      <c r="E1048" t="s">
        <v>255</v>
      </c>
      <c r="F1048" t="s">
        <v>273</v>
      </c>
      <c r="G1048" t="s">
        <v>291</v>
      </c>
      <c r="H1048" t="s">
        <v>296</v>
      </c>
      <c r="I1048" t="s">
        <v>300</v>
      </c>
      <c r="J1048" t="s">
        <v>271</v>
      </c>
      <c r="K1048" t="s">
        <v>265</v>
      </c>
      <c r="L1048" t="s">
        <v>312</v>
      </c>
      <c r="M1048" t="s">
        <v>325</v>
      </c>
      <c r="N1048" t="s">
        <v>262</v>
      </c>
      <c r="O1048" t="s">
        <v>361</v>
      </c>
      <c r="P1048" t="s">
        <v>265</v>
      </c>
      <c r="Q1048" t="s">
        <v>265</v>
      </c>
      <c r="R1048" t="s">
        <v>259</v>
      </c>
      <c r="S1048" t="s">
        <v>266</v>
      </c>
      <c r="T1048" t="s">
        <v>264</v>
      </c>
      <c r="U1048" t="s">
        <v>261</v>
      </c>
      <c r="V1048" t="s">
        <v>263</v>
      </c>
      <c r="W1048" t="s">
        <v>264</v>
      </c>
      <c r="X1048" t="s">
        <v>264</v>
      </c>
      <c r="Y1048" t="s">
        <v>264</v>
      </c>
      <c r="AA1048" t="s">
        <v>265</v>
      </c>
      <c r="AB1048" t="s">
        <v>327</v>
      </c>
      <c r="AC1048" t="s">
        <v>264</v>
      </c>
      <c r="AE1048" t="str">
        <f t="shared" si="32"/>
        <v>Otto Porter Jr</v>
      </c>
      <c r="AF1048" t="str">
        <f t="shared" si="33"/>
        <v>Otto Porter Jr</v>
      </c>
      <c r="AG1048" s="4">
        <f>INDEX(PlayerInfo!B:B,MATCH($AE1048,PlayerInfo!$A:$A,0))</f>
        <v>34123</v>
      </c>
      <c r="AH1048" t="str">
        <f>INDEX(PlayerInfo!C:C,MATCH($AE1048,PlayerInfo!$A:$A,0))</f>
        <v>St. Louis, MO</v>
      </c>
      <c r="AI1048" t="str">
        <f>INDEX(PlayerInfo!D:D,MATCH($AE1048,PlayerInfo!$A:$A,0))</f>
        <v>6'8</v>
      </c>
      <c r="AJ1048">
        <f>INDEX(PlayerInfo!E:E,MATCH($AE1048,PlayerInfo!$A:$A,0))</f>
        <v>200</v>
      </c>
      <c r="AK1048" t="str">
        <f>INDEX(PlayerInfo!F:F,MATCH($AE1048,PlayerInfo!$A:$A,0))</f>
        <v>Georgetown</v>
      </c>
      <c r="AL1048" t="str">
        <f>INDEX(PlayerInfo!G:G,MATCH($AE1048,PlayerInfo!$A:$A,0))</f>
        <v>Rd 1, Pk 3 - WAS</v>
      </c>
    </row>
    <row r="1049" spans="1:38" x14ac:dyDescent="0.25">
      <c r="A1049" t="s">
        <v>91</v>
      </c>
      <c r="B1049" t="s">
        <v>173</v>
      </c>
      <c r="C1049" t="s">
        <v>199</v>
      </c>
      <c r="D1049" t="s">
        <v>229</v>
      </c>
      <c r="E1049" t="s">
        <v>247</v>
      </c>
      <c r="F1049" t="s">
        <v>265</v>
      </c>
      <c r="G1049" t="s">
        <v>283</v>
      </c>
      <c r="H1049" t="s">
        <v>295</v>
      </c>
      <c r="I1049" t="s">
        <v>299</v>
      </c>
      <c r="J1049" t="s">
        <v>269</v>
      </c>
      <c r="K1049" t="s">
        <v>273</v>
      </c>
      <c r="L1049" t="s">
        <v>266</v>
      </c>
      <c r="M1049" t="s">
        <v>259</v>
      </c>
      <c r="N1049" t="s">
        <v>325</v>
      </c>
      <c r="O1049" t="s">
        <v>353</v>
      </c>
      <c r="P1049" t="s">
        <v>265</v>
      </c>
      <c r="Q1049" t="s">
        <v>265</v>
      </c>
      <c r="R1049" t="s">
        <v>265</v>
      </c>
      <c r="S1049" t="s">
        <v>270</v>
      </c>
      <c r="T1049" t="s">
        <v>264</v>
      </c>
      <c r="U1049" t="s">
        <v>325</v>
      </c>
      <c r="V1049" t="s">
        <v>264</v>
      </c>
      <c r="W1049" t="s">
        <v>264</v>
      </c>
      <c r="X1049" t="s">
        <v>264</v>
      </c>
      <c r="Y1049" t="s">
        <v>265</v>
      </c>
      <c r="AA1049" t="s">
        <v>265</v>
      </c>
      <c r="AB1049" t="s">
        <v>307</v>
      </c>
      <c r="AC1049" t="s">
        <v>265</v>
      </c>
      <c r="AE1049" t="str">
        <f t="shared" si="32"/>
        <v>Gary Payton Ii</v>
      </c>
      <c r="AF1049" t="str">
        <f t="shared" si="33"/>
        <v>Gary Payton II</v>
      </c>
      <c r="AG1049" s="4">
        <f>INDEX(PlayerInfo!B:B,MATCH($AE1049,PlayerInfo!$A:$A,0))</f>
        <v>33939</v>
      </c>
      <c r="AH1049" t="str">
        <f>INDEX(PlayerInfo!C:C,MATCH($AE1049,PlayerInfo!$A:$A,0))</f>
        <v>Seattle, WA</v>
      </c>
      <c r="AI1049" t="str">
        <f>INDEX(PlayerInfo!D:D,MATCH($AE1049,PlayerInfo!$A:$A,0))</f>
        <v>6'3</v>
      </c>
      <c r="AJ1049">
        <f>INDEX(PlayerInfo!E:E,MATCH($AE1049,PlayerInfo!$A:$A,0))</f>
        <v>195</v>
      </c>
      <c r="AK1049" t="str">
        <f>INDEX(PlayerInfo!F:F,MATCH($AE1049,PlayerInfo!$A:$A,0))</f>
        <v>Salt Lake CC/Oregon State</v>
      </c>
      <c r="AL1049" t="str">
        <f>INDEX(PlayerInfo!G:G,MATCH($AE1049,PlayerInfo!$A:$A,0))</f>
        <v>Undrafted</v>
      </c>
    </row>
    <row r="1050" spans="1:38" x14ac:dyDescent="0.25">
      <c r="A1050" t="s">
        <v>91</v>
      </c>
      <c r="B1050" t="s">
        <v>173</v>
      </c>
      <c r="C1050" t="s">
        <v>199</v>
      </c>
      <c r="D1050" t="s">
        <v>230</v>
      </c>
      <c r="E1050" t="s">
        <v>248</v>
      </c>
      <c r="F1050" t="s">
        <v>266</v>
      </c>
      <c r="G1050" t="s">
        <v>284</v>
      </c>
      <c r="H1050" t="s">
        <v>296</v>
      </c>
      <c r="I1050" t="s">
        <v>300</v>
      </c>
      <c r="J1050" t="s">
        <v>269</v>
      </c>
      <c r="K1050" t="s">
        <v>275</v>
      </c>
      <c r="L1050" t="s">
        <v>259</v>
      </c>
      <c r="M1050" t="s">
        <v>264</v>
      </c>
      <c r="N1050" t="s">
        <v>259</v>
      </c>
      <c r="O1050" t="s">
        <v>354</v>
      </c>
      <c r="P1050" t="s">
        <v>270</v>
      </c>
      <c r="Q1050" t="s">
        <v>263</v>
      </c>
      <c r="R1050" t="s">
        <v>265</v>
      </c>
      <c r="S1050" t="s">
        <v>270</v>
      </c>
      <c r="T1050" t="s">
        <v>264</v>
      </c>
      <c r="U1050" t="s">
        <v>261</v>
      </c>
      <c r="V1050" t="s">
        <v>270</v>
      </c>
      <c r="W1050" t="s">
        <v>270</v>
      </c>
      <c r="X1050" t="s">
        <v>265</v>
      </c>
      <c r="Y1050" t="s">
        <v>264</v>
      </c>
      <c r="AA1050" t="s">
        <v>265</v>
      </c>
      <c r="AB1050" t="s">
        <v>367</v>
      </c>
      <c r="AC1050" t="s">
        <v>265</v>
      </c>
      <c r="AE1050" t="str">
        <f t="shared" si="32"/>
        <v>Nemanja Bjelica</v>
      </c>
      <c r="AF1050" t="str">
        <f t="shared" si="33"/>
        <v>Nemanja Bjelica</v>
      </c>
      <c r="AG1050" s="4">
        <f>INDEX(PlayerInfo!B:B,MATCH($AE1050,PlayerInfo!$A:$A,0))</f>
        <v>32272</v>
      </c>
      <c r="AH1050" t="str">
        <f>INDEX(PlayerInfo!C:C,MATCH($AE1050,PlayerInfo!$A:$A,0))</f>
        <v>Belgrade, Serbia</v>
      </c>
      <c r="AI1050" t="str">
        <f>INDEX(PlayerInfo!D:D,MATCH($AE1050,PlayerInfo!$A:$A,0))</f>
        <v>6'9</v>
      </c>
      <c r="AJ1050">
        <f>INDEX(PlayerInfo!E:E,MATCH($AE1050,PlayerInfo!$A:$A,0))</f>
        <v>234</v>
      </c>
      <c r="AK1050" t="str">
        <f>INDEX(PlayerInfo!F:F,MATCH($AE1050,PlayerInfo!$A:$A,0))</f>
        <v>-</v>
      </c>
      <c r="AL1050" t="str">
        <f>INDEX(PlayerInfo!G:G,MATCH($AE1050,PlayerInfo!$A:$A,0))</f>
        <v>Rd 2, Pk 35 - WAS</v>
      </c>
    </row>
    <row r="1051" spans="1:38" x14ac:dyDescent="0.25">
      <c r="A1051" t="s">
        <v>91</v>
      </c>
      <c r="B1051" t="s">
        <v>173</v>
      </c>
      <c r="C1051" t="s">
        <v>199</v>
      </c>
      <c r="D1051" t="s">
        <v>232</v>
      </c>
      <c r="E1051" t="s">
        <v>250</v>
      </c>
      <c r="F1051" t="s">
        <v>268</v>
      </c>
      <c r="G1051" t="s">
        <v>286</v>
      </c>
      <c r="H1051" t="s">
        <v>296</v>
      </c>
      <c r="I1051" t="s">
        <v>300</v>
      </c>
      <c r="J1051" t="s">
        <v>310</v>
      </c>
      <c r="K1051" t="s">
        <v>339</v>
      </c>
      <c r="L1051" t="s">
        <v>270</v>
      </c>
      <c r="M1051" t="s">
        <v>264</v>
      </c>
      <c r="N1051" t="s">
        <v>270</v>
      </c>
      <c r="O1051" t="s">
        <v>356</v>
      </c>
      <c r="P1051" t="s">
        <v>265</v>
      </c>
      <c r="Q1051" t="s">
        <v>265</v>
      </c>
      <c r="R1051" t="s">
        <v>265</v>
      </c>
      <c r="S1051" t="s">
        <v>265</v>
      </c>
      <c r="T1051" t="s">
        <v>264</v>
      </c>
      <c r="U1051" t="s">
        <v>265</v>
      </c>
      <c r="V1051" t="s">
        <v>270</v>
      </c>
      <c r="W1051" t="s">
        <v>265</v>
      </c>
      <c r="X1051" t="s">
        <v>264</v>
      </c>
      <c r="Y1051" t="s">
        <v>261</v>
      </c>
      <c r="AA1051" t="s">
        <v>265</v>
      </c>
      <c r="AB1051" t="s">
        <v>372</v>
      </c>
      <c r="AC1051" t="s">
        <v>265</v>
      </c>
      <c r="AE1051" t="str">
        <f t="shared" si="32"/>
        <v>Juan Toscano-Anderson</v>
      </c>
      <c r="AF1051" t="str">
        <f t="shared" si="33"/>
        <v>Juan Toscano-Anderson</v>
      </c>
      <c r="AG1051" s="4">
        <f>INDEX(PlayerInfo!B:B,MATCH($AE1051,PlayerInfo!$A:$A,0))</f>
        <v>34069</v>
      </c>
      <c r="AH1051" t="str">
        <f>INDEX(PlayerInfo!C:C,MATCH($AE1051,PlayerInfo!$A:$A,0))</f>
        <v>Oakland, CA</v>
      </c>
      <c r="AI1051" t="str">
        <f>INDEX(PlayerInfo!D:D,MATCH($AE1051,PlayerInfo!$A:$A,0))</f>
        <v>6'6</v>
      </c>
      <c r="AJ1051">
        <f>INDEX(PlayerInfo!E:E,MATCH($AE1051,PlayerInfo!$A:$A,0))</f>
        <v>209</v>
      </c>
      <c r="AK1051" t="str">
        <f>INDEX(PlayerInfo!F:F,MATCH($AE1051,PlayerInfo!$A:$A,0))</f>
        <v>Marquette</v>
      </c>
      <c r="AL1051" t="str">
        <f>INDEX(PlayerInfo!G:G,MATCH($AE1051,PlayerInfo!$A:$A,0))</f>
        <v>Undrafted</v>
      </c>
    </row>
    <row r="1052" spans="1:38" x14ac:dyDescent="0.25">
      <c r="A1052" t="s">
        <v>91</v>
      </c>
      <c r="B1052" t="s">
        <v>173</v>
      </c>
      <c r="C1052" t="s">
        <v>199</v>
      </c>
      <c r="D1052" t="s">
        <v>231</v>
      </c>
      <c r="E1052" t="s">
        <v>249</v>
      </c>
      <c r="F1052" t="s">
        <v>267</v>
      </c>
      <c r="G1052" t="s">
        <v>285</v>
      </c>
      <c r="H1052" t="s">
        <v>296</v>
      </c>
      <c r="I1052" t="s">
        <v>300</v>
      </c>
      <c r="J1052" t="s">
        <v>265</v>
      </c>
      <c r="K1052" t="s">
        <v>317</v>
      </c>
      <c r="L1052" t="s">
        <v>265</v>
      </c>
      <c r="M1052" t="s">
        <v>265</v>
      </c>
      <c r="N1052" t="s">
        <v>265</v>
      </c>
      <c r="O1052" t="s">
        <v>355</v>
      </c>
      <c r="P1052" t="s">
        <v>265</v>
      </c>
      <c r="Q1052" t="s">
        <v>265</v>
      </c>
      <c r="R1052" t="s">
        <v>265</v>
      </c>
      <c r="S1052" t="s">
        <v>265</v>
      </c>
      <c r="T1052" t="s">
        <v>265</v>
      </c>
      <c r="U1052" t="s">
        <v>265</v>
      </c>
      <c r="V1052" t="s">
        <v>265</v>
      </c>
      <c r="W1052" t="s">
        <v>265</v>
      </c>
      <c r="X1052" t="s">
        <v>265</v>
      </c>
      <c r="Y1052" t="s">
        <v>265</v>
      </c>
      <c r="AA1052" t="s">
        <v>265</v>
      </c>
      <c r="AB1052" t="s">
        <v>265</v>
      </c>
      <c r="AC1052" t="s">
        <v>265</v>
      </c>
      <c r="AE1052" t="str">
        <f t="shared" si="32"/>
        <v>Jonathan Kuminga</v>
      </c>
      <c r="AF1052" t="str">
        <f t="shared" si="33"/>
        <v>Jonathan Kuminga</v>
      </c>
      <c r="AG1052" s="4">
        <f>INDEX(PlayerInfo!B:B,MATCH($AE1052,PlayerInfo!$A:$A,0))</f>
        <v>37535</v>
      </c>
      <c r="AH1052" t="str">
        <f>INDEX(PlayerInfo!C:C,MATCH($AE1052,PlayerInfo!$A:$A,0))</f>
        <v>Goma, DR Congo</v>
      </c>
      <c r="AI1052" t="str">
        <f>INDEX(PlayerInfo!D:D,MATCH($AE1052,PlayerInfo!$A:$A,0))</f>
        <v>6'7</v>
      </c>
      <c r="AJ1052">
        <f>INDEX(PlayerInfo!E:E,MATCH($AE1052,PlayerInfo!$A:$A,0))</f>
        <v>225</v>
      </c>
      <c r="AK1052" t="str">
        <f>INDEX(PlayerInfo!F:F,MATCH($AE1052,PlayerInfo!$A:$A,0))</f>
        <v>NBA G League</v>
      </c>
      <c r="AL1052" t="str">
        <f>INDEX(PlayerInfo!G:G,MATCH($AE1052,PlayerInfo!$A:$A,0))</f>
        <v>Rd 1, Pk 7 - GSW</v>
      </c>
    </row>
    <row r="1053" spans="1:38" x14ac:dyDescent="0.25">
      <c r="A1053" t="s">
        <v>91</v>
      </c>
      <c r="B1053" t="s">
        <v>173</v>
      </c>
      <c r="C1053" t="s">
        <v>199</v>
      </c>
      <c r="D1053" t="s">
        <v>234</v>
      </c>
      <c r="E1053" t="s">
        <v>252</v>
      </c>
      <c r="F1053" t="s">
        <v>270</v>
      </c>
      <c r="G1053" t="s">
        <v>288</v>
      </c>
      <c r="H1053" t="s">
        <v>295</v>
      </c>
      <c r="I1053" t="s">
        <v>299</v>
      </c>
      <c r="J1053" t="s">
        <v>310</v>
      </c>
      <c r="K1053" t="s">
        <v>270</v>
      </c>
      <c r="L1053" t="s">
        <v>263</v>
      </c>
      <c r="M1053" t="s">
        <v>264</v>
      </c>
      <c r="N1053" t="s">
        <v>264</v>
      </c>
      <c r="O1053" t="s">
        <v>358</v>
      </c>
      <c r="P1053" t="s">
        <v>265</v>
      </c>
      <c r="Q1053" t="s">
        <v>265</v>
      </c>
      <c r="R1053" t="s">
        <v>264</v>
      </c>
      <c r="S1053" t="s">
        <v>264</v>
      </c>
      <c r="T1053" t="s">
        <v>270</v>
      </c>
      <c r="U1053" t="s">
        <v>264</v>
      </c>
      <c r="V1053" t="s">
        <v>259</v>
      </c>
      <c r="W1053" t="s">
        <v>264</v>
      </c>
      <c r="X1053" t="s">
        <v>265</v>
      </c>
      <c r="Y1053" t="s">
        <v>264</v>
      </c>
      <c r="AA1053" t="s">
        <v>265</v>
      </c>
      <c r="AB1053" t="s">
        <v>377</v>
      </c>
      <c r="AC1053" t="s">
        <v>265</v>
      </c>
      <c r="AE1053" t="str">
        <f t="shared" si="32"/>
        <v>Chris Chiozza</v>
      </c>
      <c r="AF1053" t="str">
        <f t="shared" si="33"/>
        <v>Chris Chiozza</v>
      </c>
      <c r="AG1053" s="4">
        <f>INDEX(PlayerInfo!B:B,MATCH($AE1053,PlayerInfo!$A:$A,0))</f>
        <v>35024</v>
      </c>
      <c r="AH1053" t="str">
        <f>INDEX(PlayerInfo!C:C,MATCH($AE1053,PlayerInfo!$A:$A,0))</f>
        <v>Memphis, TN</v>
      </c>
      <c r="AI1053" t="str">
        <f>INDEX(PlayerInfo!D:D,MATCH($AE1053,PlayerInfo!$A:$A,0))</f>
        <v>5'11</v>
      </c>
      <c r="AJ1053">
        <f>INDEX(PlayerInfo!E:E,MATCH($AE1053,PlayerInfo!$A:$A,0))</f>
        <v>175</v>
      </c>
      <c r="AK1053" t="str">
        <f>INDEX(PlayerInfo!F:F,MATCH($AE1053,PlayerInfo!$A:$A,0))</f>
        <v>Florida</v>
      </c>
      <c r="AL1053" t="str">
        <f>INDEX(PlayerInfo!G:G,MATCH($AE1053,PlayerInfo!$A:$A,0))</f>
        <v>Undrafted</v>
      </c>
    </row>
    <row r="1054" spans="1:38" x14ac:dyDescent="0.25">
      <c r="A1054" t="s">
        <v>91</v>
      </c>
      <c r="B1054" t="s">
        <v>173</v>
      </c>
      <c r="C1054" t="s">
        <v>199</v>
      </c>
      <c r="D1054" t="s">
        <v>223</v>
      </c>
      <c r="E1054" t="s">
        <v>241</v>
      </c>
      <c r="F1054" t="s">
        <v>259</v>
      </c>
      <c r="G1054" t="s">
        <v>277</v>
      </c>
      <c r="H1054" t="s">
        <v>295</v>
      </c>
      <c r="I1054" t="s">
        <v>299</v>
      </c>
      <c r="J1054" t="s">
        <v>265</v>
      </c>
      <c r="K1054" t="s">
        <v>265</v>
      </c>
      <c r="L1054" t="s">
        <v>265</v>
      </c>
      <c r="M1054" t="s">
        <v>265</v>
      </c>
      <c r="N1054" t="s">
        <v>265</v>
      </c>
      <c r="O1054" t="s">
        <v>347</v>
      </c>
      <c r="P1054" t="s">
        <v>265</v>
      </c>
      <c r="Q1054" t="s">
        <v>265</v>
      </c>
      <c r="R1054" t="s">
        <v>265</v>
      </c>
      <c r="S1054" t="s">
        <v>265</v>
      </c>
      <c r="T1054" t="s">
        <v>265</v>
      </c>
      <c r="U1054" t="s">
        <v>265</v>
      </c>
      <c r="V1054" t="s">
        <v>265</v>
      </c>
      <c r="W1054" t="s">
        <v>265</v>
      </c>
      <c r="X1054" t="s">
        <v>265</v>
      </c>
      <c r="Y1054" t="s">
        <v>265</v>
      </c>
      <c r="AA1054" t="s">
        <v>265</v>
      </c>
      <c r="AB1054" t="s">
        <v>265</v>
      </c>
      <c r="AC1054" t="s">
        <v>265</v>
      </c>
      <c r="AE1054" t="str">
        <f t="shared" si="32"/>
        <v>Moses Moody</v>
      </c>
      <c r="AF1054" t="str">
        <f t="shared" si="33"/>
        <v>Moses Moody</v>
      </c>
      <c r="AG1054" s="4">
        <f>INDEX(PlayerInfo!B:B,MATCH($AE1054,PlayerInfo!$A:$A,0))</f>
        <v>37407</v>
      </c>
      <c r="AH1054" t="str">
        <f>INDEX(PlayerInfo!C:C,MATCH($AE1054,PlayerInfo!$A:$A,0))</f>
        <v>Little Rock, AK</v>
      </c>
      <c r="AI1054" t="str">
        <f>INDEX(PlayerInfo!D:D,MATCH($AE1054,PlayerInfo!$A:$A,0))</f>
        <v>6'5</v>
      </c>
      <c r="AJ1054">
        <f>INDEX(PlayerInfo!E:E,MATCH($AE1054,PlayerInfo!$A:$A,0))</f>
        <v>211</v>
      </c>
      <c r="AK1054" t="str">
        <f>INDEX(PlayerInfo!F:F,MATCH($AE1054,PlayerInfo!$A:$A,0))</f>
        <v>Arkansas</v>
      </c>
      <c r="AL1054" t="str">
        <f>INDEX(PlayerInfo!G:G,MATCH($AE1054,PlayerInfo!$A:$A,0))</f>
        <v>Rd 1, Pk 14 - GSW</v>
      </c>
    </row>
    <row r="1055" spans="1:38" x14ac:dyDescent="0.25">
      <c r="A1055" t="s">
        <v>91</v>
      </c>
      <c r="B1055" t="s">
        <v>173</v>
      </c>
      <c r="C1055" t="s">
        <v>199</v>
      </c>
      <c r="D1055" t="s">
        <v>240</v>
      </c>
      <c r="E1055" t="s">
        <v>258</v>
      </c>
      <c r="F1055" t="s">
        <v>259</v>
      </c>
      <c r="G1055" t="s">
        <v>294</v>
      </c>
      <c r="H1055" t="s">
        <v>295</v>
      </c>
      <c r="I1055" t="s">
        <v>299</v>
      </c>
      <c r="J1055" t="s">
        <v>265</v>
      </c>
      <c r="K1055" t="s">
        <v>265</v>
      </c>
      <c r="L1055" t="s">
        <v>265</v>
      </c>
      <c r="M1055" t="s">
        <v>265</v>
      </c>
      <c r="N1055" t="s">
        <v>265</v>
      </c>
      <c r="O1055" t="s">
        <v>364</v>
      </c>
      <c r="P1055" t="s">
        <v>265</v>
      </c>
      <c r="Q1055" t="s">
        <v>265</v>
      </c>
      <c r="R1055" t="s">
        <v>265</v>
      </c>
      <c r="S1055" t="s">
        <v>265</v>
      </c>
      <c r="T1055" t="s">
        <v>265</v>
      </c>
      <c r="U1055" t="s">
        <v>265</v>
      </c>
      <c r="V1055" t="s">
        <v>265</v>
      </c>
      <c r="W1055" t="s">
        <v>265</v>
      </c>
      <c r="X1055" t="s">
        <v>265</v>
      </c>
      <c r="Y1055" t="s">
        <v>265</v>
      </c>
      <c r="AA1055" t="s">
        <v>265</v>
      </c>
      <c r="AB1055" t="s">
        <v>265</v>
      </c>
      <c r="AC1055" t="s">
        <v>265</v>
      </c>
      <c r="AE1055" t="str">
        <f t="shared" si="32"/>
        <v>Jeff Dowtin</v>
      </c>
      <c r="AF1055" t="str">
        <f t="shared" si="33"/>
        <v>Jeff Dowtin</v>
      </c>
      <c r="AG1055" s="4">
        <f>INDEX(PlayerInfo!B:B,MATCH($AE1055,PlayerInfo!$A:$A,0))</f>
        <v>35560</v>
      </c>
      <c r="AH1055" t="str">
        <f>INDEX(PlayerInfo!C:C,MATCH($AE1055,PlayerInfo!$A:$A,0))</f>
        <v>Marlboro, MD</v>
      </c>
      <c r="AI1055" t="str">
        <f>INDEX(PlayerInfo!D:D,MATCH($AE1055,PlayerInfo!$A:$A,0))</f>
        <v>6'3</v>
      </c>
      <c r="AJ1055">
        <f>INDEX(PlayerInfo!E:E,MATCH($AE1055,PlayerInfo!$A:$A,0))</f>
        <v>177</v>
      </c>
      <c r="AK1055" t="str">
        <f>INDEX(PlayerInfo!F:F,MATCH($AE1055,PlayerInfo!$A:$A,0))</f>
        <v>Rhode Island</v>
      </c>
      <c r="AL1055" t="str">
        <f>INDEX(PlayerInfo!G:G,MATCH($AE1055,PlayerInfo!$A:$A,0))</f>
        <v>Undrafted</v>
      </c>
    </row>
    <row r="1056" spans="1:38" x14ac:dyDescent="0.25">
      <c r="A1056" t="s">
        <v>91</v>
      </c>
      <c r="B1056" t="s">
        <v>173</v>
      </c>
      <c r="C1056" t="s">
        <v>199</v>
      </c>
      <c r="D1056" t="s">
        <v>236</v>
      </c>
      <c r="E1056" t="s">
        <v>254</v>
      </c>
      <c r="F1056" t="s">
        <v>272</v>
      </c>
      <c r="G1056" t="s">
        <v>290</v>
      </c>
      <c r="H1056" t="s">
        <v>297</v>
      </c>
      <c r="I1056" t="s">
        <v>301</v>
      </c>
      <c r="J1056" t="s">
        <v>265</v>
      </c>
      <c r="K1056" t="s">
        <v>265</v>
      </c>
      <c r="L1056" t="s">
        <v>265</v>
      </c>
      <c r="M1056" t="s">
        <v>265</v>
      </c>
      <c r="N1056" t="s">
        <v>265</v>
      </c>
      <c r="O1056" t="s">
        <v>360</v>
      </c>
      <c r="P1056" t="s">
        <v>265</v>
      </c>
      <c r="Q1056" t="s">
        <v>265</v>
      </c>
      <c r="R1056" t="s">
        <v>265</v>
      </c>
      <c r="S1056" t="s">
        <v>265</v>
      </c>
      <c r="T1056" t="s">
        <v>265</v>
      </c>
      <c r="U1056" t="s">
        <v>265</v>
      </c>
      <c r="V1056" t="s">
        <v>265</v>
      </c>
      <c r="W1056" t="s">
        <v>265</v>
      </c>
      <c r="X1056" t="s">
        <v>265</v>
      </c>
      <c r="Y1056" t="s">
        <v>265</v>
      </c>
      <c r="AA1056" t="s">
        <v>265</v>
      </c>
      <c r="AB1056" t="s">
        <v>265</v>
      </c>
      <c r="AC1056" t="s">
        <v>265</v>
      </c>
      <c r="AE1056" t="str">
        <f t="shared" si="32"/>
        <v>Andre Iguodala</v>
      </c>
      <c r="AF1056" t="str">
        <f t="shared" si="33"/>
        <v>Andre Iguodala</v>
      </c>
      <c r="AG1056" s="4">
        <f>INDEX(PlayerInfo!B:B,MATCH($AE1056,PlayerInfo!$A:$A,0))</f>
        <v>30709</v>
      </c>
      <c r="AH1056" t="str">
        <f>INDEX(PlayerInfo!C:C,MATCH($AE1056,PlayerInfo!$A:$A,0))</f>
        <v>Springfield, IL</v>
      </c>
      <c r="AI1056" t="str">
        <f>INDEX(PlayerInfo!D:D,MATCH($AE1056,PlayerInfo!$A:$A,0))</f>
        <v>6'6</v>
      </c>
      <c r="AJ1056">
        <f>INDEX(PlayerInfo!E:E,MATCH($AE1056,PlayerInfo!$A:$A,0))</f>
        <v>215</v>
      </c>
      <c r="AK1056" t="str">
        <f>INDEX(PlayerInfo!F:F,MATCH($AE1056,PlayerInfo!$A:$A,0))</f>
        <v>Arizona</v>
      </c>
      <c r="AL1056" t="str">
        <f>INDEX(PlayerInfo!G:G,MATCH($AE1056,PlayerInfo!$A:$A,0))</f>
        <v>Rd 1, Pk 9 - PHI</v>
      </c>
    </row>
    <row r="1057" spans="1:38" x14ac:dyDescent="0.25">
      <c r="A1057" t="s">
        <v>91</v>
      </c>
      <c r="B1057" t="s">
        <v>173</v>
      </c>
      <c r="C1057" t="s">
        <v>199</v>
      </c>
      <c r="D1057" t="s">
        <v>228</v>
      </c>
      <c r="E1057" t="s">
        <v>246</v>
      </c>
      <c r="F1057" t="s">
        <v>264</v>
      </c>
      <c r="G1057" t="s">
        <v>282</v>
      </c>
      <c r="H1057" t="s">
        <v>297</v>
      </c>
      <c r="I1057" t="s">
        <v>301</v>
      </c>
      <c r="J1057" t="s">
        <v>265</v>
      </c>
      <c r="K1057" t="s">
        <v>265</v>
      </c>
      <c r="L1057" t="s">
        <v>265</v>
      </c>
      <c r="M1057" t="s">
        <v>265</v>
      </c>
      <c r="N1057" t="s">
        <v>265</v>
      </c>
      <c r="O1057" t="s">
        <v>352</v>
      </c>
      <c r="P1057" t="s">
        <v>265</v>
      </c>
      <c r="Q1057" t="s">
        <v>265</v>
      </c>
      <c r="R1057" t="s">
        <v>265</v>
      </c>
      <c r="S1057" t="s">
        <v>265</v>
      </c>
      <c r="T1057" t="s">
        <v>265</v>
      </c>
      <c r="U1057" t="s">
        <v>265</v>
      </c>
      <c r="V1057" t="s">
        <v>265</v>
      </c>
      <c r="W1057" t="s">
        <v>265</v>
      </c>
      <c r="X1057" t="s">
        <v>265</v>
      </c>
      <c r="Y1057" t="s">
        <v>265</v>
      </c>
      <c r="AA1057" t="s">
        <v>265</v>
      </c>
      <c r="AB1057" t="s">
        <v>265</v>
      </c>
      <c r="AC1057" t="s">
        <v>265</v>
      </c>
      <c r="AE1057" t="str">
        <f t="shared" si="32"/>
        <v>Damion Lee</v>
      </c>
      <c r="AF1057" t="str">
        <f t="shared" si="33"/>
        <v>Damion Lee</v>
      </c>
      <c r="AG1057" s="4">
        <f>INDEX(PlayerInfo!B:B,MATCH($AE1057,PlayerInfo!$A:$A,0))</f>
        <v>33898</v>
      </c>
      <c r="AH1057" t="str">
        <f>INDEX(PlayerInfo!C:C,MATCH($AE1057,PlayerInfo!$A:$A,0))</f>
        <v>Baltimore, MD</v>
      </c>
      <c r="AI1057" t="str">
        <f>INDEX(PlayerInfo!D:D,MATCH($AE1057,PlayerInfo!$A:$A,0))</f>
        <v>6'5</v>
      </c>
      <c r="AJ1057">
        <f>INDEX(PlayerInfo!E:E,MATCH($AE1057,PlayerInfo!$A:$A,0))</f>
        <v>210</v>
      </c>
      <c r="AK1057" t="str">
        <f>INDEX(PlayerInfo!F:F,MATCH($AE1057,PlayerInfo!$A:$A,0))</f>
        <v>Drexel/Louisville</v>
      </c>
      <c r="AL1057" t="str">
        <f>INDEX(PlayerInfo!G:G,MATCH($AE1057,PlayerInfo!$A:$A,0))</f>
        <v>Undrafted</v>
      </c>
    </row>
    <row r="1058" spans="1:38" x14ac:dyDescent="0.25">
      <c r="A1058" t="s">
        <v>91</v>
      </c>
      <c r="B1058" t="s">
        <v>173</v>
      </c>
      <c r="C1058" t="s">
        <v>199</v>
      </c>
      <c r="D1058" t="s">
        <v>226</v>
      </c>
      <c r="E1058" t="s">
        <v>244</v>
      </c>
      <c r="F1058" t="s">
        <v>262</v>
      </c>
      <c r="G1058" t="s">
        <v>280</v>
      </c>
      <c r="H1058" t="s">
        <v>295</v>
      </c>
      <c r="I1058" t="s">
        <v>299</v>
      </c>
      <c r="J1058" t="s">
        <v>265</v>
      </c>
      <c r="K1058" t="s">
        <v>265</v>
      </c>
      <c r="L1058" t="s">
        <v>265</v>
      </c>
      <c r="M1058" t="s">
        <v>265</v>
      </c>
      <c r="N1058" t="s">
        <v>265</v>
      </c>
      <c r="O1058" t="s">
        <v>350</v>
      </c>
      <c r="P1058" t="s">
        <v>265</v>
      </c>
      <c r="Q1058" t="s">
        <v>265</v>
      </c>
      <c r="R1058" t="s">
        <v>265</v>
      </c>
      <c r="S1058" t="s">
        <v>265</v>
      </c>
      <c r="T1058" t="s">
        <v>265</v>
      </c>
      <c r="U1058" t="s">
        <v>265</v>
      </c>
      <c r="V1058" t="s">
        <v>265</v>
      </c>
      <c r="W1058" t="s">
        <v>265</v>
      </c>
      <c r="X1058" t="s">
        <v>265</v>
      </c>
      <c r="Y1058" t="s">
        <v>265</v>
      </c>
      <c r="AA1058" t="s">
        <v>265</v>
      </c>
      <c r="AB1058" t="s">
        <v>265</v>
      </c>
      <c r="AC1058" t="s">
        <v>265</v>
      </c>
      <c r="AE1058" t="str">
        <f t="shared" si="32"/>
        <v>Klay Thompson</v>
      </c>
      <c r="AF1058" t="str">
        <f t="shared" si="33"/>
        <v>Klay Thompson</v>
      </c>
      <c r="AG1058" s="4">
        <f>INDEX(PlayerInfo!B:B,MATCH($AE1058,PlayerInfo!$A:$A,0))</f>
        <v>32912</v>
      </c>
      <c r="AH1058" t="str">
        <f>INDEX(PlayerInfo!C:C,MATCH($AE1058,PlayerInfo!$A:$A,0))</f>
        <v>Los Angeles, CA</v>
      </c>
      <c r="AI1058" t="str">
        <f>INDEX(PlayerInfo!D:D,MATCH($AE1058,PlayerInfo!$A:$A,0))</f>
        <v>6'6</v>
      </c>
      <c r="AJ1058">
        <f>INDEX(PlayerInfo!E:E,MATCH($AE1058,PlayerInfo!$A:$A,0))</f>
        <v>220</v>
      </c>
      <c r="AK1058" t="str">
        <f>INDEX(PlayerInfo!F:F,MATCH($AE1058,PlayerInfo!$A:$A,0))</f>
        <v>Washington State</v>
      </c>
      <c r="AL1058" t="str">
        <f>INDEX(PlayerInfo!G:G,MATCH($AE1058,PlayerInfo!$A:$A,0))</f>
        <v>Rd 1, Pk 11 - GSW</v>
      </c>
    </row>
    <row r="1059" spans="1:38" x14ac:dyDescent="0.25">
      <c r="A1059" t="s">
        <v>91</v>
      </c>
      <c r="B1059" t="s">
        <v>173</v>
      </c>
      <c r="C1059" t="s">
        <v>199</v>
      </c>
      <c r="D1059" t="s">
        <v>239</v>
      </c>
      <c r="E1059" t="s">
        <v>257</v>
      </c>
      <c r="F1059" t="s">
        <v>275</v>
      </c>
      <c r="G1059" t="s">
        <v>293</v>
      </c>
      <c r="H1059" t="s">
        <v>298</v>
      </c>
      <c r="I1059" t="s">
        <v>302</v>
      </c>
      <c r="J1059" t="s">
        <v>265</v>
      </c>
      <c r="K1059" t="s">
        <v>265</v>
      </c>
      <c r="L1059" t="s">
        <v>265</v>
      </c>
      <c r="M1059" t="s">
        <v>265</v>
      </c>
      <c r="N1059" t="s">
        <v>265</v>
      </c>
      <c r="O1059" t="s">
        <v>363</v>
      </c>
      <c r="P1059" t="s">
        <v>265</v>
      </c>
      <c r="Q1059" t="s">
        <v>265</v>
      </c>
      <c r="R1059" t="s">
        <v>265</v>
      </c>
      <c r="S1059" t="s">
        <v>265</v>
      </c>
      <c r="T1059" t="s">
        <v>265</v>
      </c>
      <c r="U1059" t="s">
        <v>265</v>
      </c>
      <c r="V1059" t="s">
        <v>265</v>
      </c>
      <c r="W1059" t="s">
        <v>265</v>
      </c>
      <c r="X1059" t="s">
        <v>265</v>
      </c>
      <c r="Y1059" t="s">
        <v>265</v>
      </c>
      <c r="AA1059" t="s">
        <v>265</v>
      </c>
      <c r="AB1059" t="s">
        <v>265</v>
      </c>
      <c r="AC1059" t="s">
        <v>265</v>
      </c>
      <c r="AE1059" t="str">
        <f t="shared" si="32"/>
        <v>James Wiseman</v>
      </c>
      <c r="AF1059" t="str">
        <f t="shared" si="33"/>
        <v>James Wiseman</v>
      </c>
      <c r="AG1059" s="4">
        <f>INDEX(PlayerInfo!B:B,MATCH($AE1059,PlayerInfo!$A:$A,0))</f>
        <v>36981</v>
      </c>
      <c r="AH1059" t="str">
        <f>INDEX(PlayerInfo!C:C,MATCH($AE1059,PlayerInfo!$A:$A,0))</f>
        <v>Nashville, TN</v>
      </c>
      <c r="AI1059" t="str">
        <f>INDEX(PlayerInfo!D:D,MATCH($AE1059,PlayerInfo!$A:$A,0))</f>
        <v>7'0</v>
      </c>
      <c r="AJ1059">
        <f>INDEX(PlayerInfo!E:E,MATCH($AE1059,PlayerInfo!$A:$A,0))</f>
        <v>240</v>
      </c>
      <c r="AK1059" t="str">
        <f>INDEX(PlayerInfo!F:F,MATCH($AE1059,PlayerInfo!$A:$A,0))</f>
        <v>Memphis</v>
      </c>
      <c r="AL1059" t="str">
        <f>INDEX(PlayerInfo!G:G,MATCH($AE1059,PlayerInfo!$A:$A,0))</f>
        <v>Rd 1, Pk 2 - GSW</v>
      </c>
    </row>
    <row r="1060" spans="1:38" x14ac:dyDescent="0.25">
      <c r="A1060" t="s">
        <v>92</v>
      </c>
      <c r="B1060" t="s">
        <v>174</v>
      </c>
      <c r="C1060" t="s">
        <v>208</v>
      </c>
      <c r="D1060" t="s">
        <v>238</v>
      </c>
      <c r="E1060" t="s">
        <v>256</v>
      </c>
      <c r="F1060" t="s">
        <v>274</v>
      </c>
      <c r="G1060" t="s">
        <v>292</v>
      </c>
      <c r="H1060" t="s">
        <v>296</v>
      </c>
      <c r="I1060" t="s">
        <v>300</v>
      </c>
      <c r="J1060" t="s">
        <v>318</v>
      </c>
      <c r="K1060" t="s">
        <v>317</v>
      </c>
      <c r="L1060" t="s">
        <v>310</v>
      </c>
      <c r="M1060" t="s">
        <v>259</v>
      </c>
      <c r="N1060" t="s">
        <v>310</v>
      </c>
      <c r="O1060" t="s">
        <v>362</v>
      </c>
      <c r="P1060" t="s">
        <v>270</v>
      </c>
      <c r="Q1060" t="s">
        <v>325</v>
      </c>
      <c r="R1060" t="s">
        <v>270</v>
      </c>
      <c r="S1060" t="s">
        <v>261</v>
      </c>
      <c r="T1060" t="s">
        <v>270</v>
      </c>
      <c r="U1060" t="s">
        <v>261</v>
      </c>
      <c r="V1060" t="s">
        <v>270</v>
      </c>
      <c r="W1060" t="s">
        <v>264</v>
      </c>
      <c r="X1060" t="s">
        <v>264</v>
      </c>
      <c r="Y1060" t="s">
        <v>270</v>
      </c>
      <c r="AA1060" t="s">
        <v>270</v>
      </c>
      <c r="AB1060" t="s">
        <v>266</v>
      </c>
      <c r="AC1060" t="s">
        <v>265</v>
      </c>
      <c r="AD1060" t="s">
        <v>396</v>
      </c>
      <c r="AE1060" t="str">
        <f t="shared" si="32"/>
        <v>Andrew Wiggins</v>
      </c>
      <c r="AF1060" t="str">
        <f t="shared" si="33"/>
        <v>Andrew Wiggins</v>
      </c>
      <c r="AG1060" s="4">
        <f>INDEX(PlayerInfo!B:B,MATCH($AE1060,PlayerInfo!$A:$A,0))</f>
        <v>34753</v>
      </c>
      <c r="AH1060" t="str">
        <f>INDEX(PlayerInfo!C:C,MATCH($AE1060,PlayerInfo!$A:$A,0))</f>
        <v>Toronto, ON</v>
      </c>
      <c r="AI1060" t="str">
        <f>INDEX(PlayerInfo!D:D,MATCH($AE1060,PlayerInfo!$A:$A,0))</f>
        <v>6'7</v>
      </c>
      <c r="AJ1060">
        <f>INDEX(PlayerInfo!E:E,MATCH($AE1060,PlayerInfo!$A:$A,0))</f>
        <v>197</v>
      </c>
      <c r="AK1060" t="str">
        <f>INDEX(PlayerInfo!F:F,MATCH($AE1060,PlayerInfo!$A:$A,0))</f>
        <v>Kansas</v>
      </c>
      <c r="AL1060" t="str">
        <f>INDEX(PlayerInfo!G:G,MATCH($AE1060,PlayerInfo!$A:$A,0))</f>
        <v>Rd 1, Pk 1 - CLE</v>
      </c>
    </row>
    <row r="1061" spans="1:38" x14ac:dyDescent="0.25">
      <c r="A1061" t="s">
        <v>92</v>
      </c>
      <c r="B1061" t="s">
        <v>174</v>
      </c>
      <c r="C1061" t="s">
        <v>208</v>
      </c>
      <c r="D1061" t="s">
        <v>224</v>
      </c>
      <c r="E1061" t="s">
        <v>242</v>
      </c>
      <c r="F1061" t="s">
        <v>260</v>
      </c>
      <c r="G1061" t="s">
        <v>278</v>
      </c>
      <c r="H1061" t="s">
        <v>296</v>
      </c>
      <c r="I1061" t="s">
        <v>300</v>
      </c>
      <c r="J1061" t="s">
        <v>271</v>
      </c>
      <c r="K1061" t="s">
        <v>263</v>
      </c>
      <c r="L1061" t="s">
        <v>266</v>
      </c>
      <c r="M1061" t="s">
        <v>263</v>
      </c>
      <c r="N1061" t="s">
        <v>317</v>
      </c>
      <c r="O1061" t="s">
        <v>348</v>
      </c>
      <c r="P1061" t="s">
        <v>270</v>
      </c>
      <c r="Q1061" t="s">
        <v>259</v>
      </c>
      <c r="R1061" t="s">
        <v>265</v>
      </c>
      <c r="S1061" t="s">
        <v>265</v>
      </c>
      <c r="T1061" t="s">
        <v>265</v>
      </c>
      <c r="U1061" t="s">
        <v>259</v>
      </c>
      <c r="V1061" t="s">
        <v>317</v>
      </c>
      <c r="W1061" t="s">
        <v>259</v>
      </c>
      <c r="X1061" t="s">
        <v>270</v>
      </c>
      <c r="Y1061" t="s">
        <v>259</v>
      </c>
      <c r="AA1061" t="s">
        <v>265</v>
      </c>
      <c r="AB1061" t="s">
        <v>367</v>
      </c>
      <c r="AC1061" t="s">
        <v>265</v>
      </c>
      <c r="AD1061" t="s">
        <v>397</v>
      </c>
      <c r="AE1061" t="str">
        <f t="shared" si="32"/>
        <v>Draymond Green</v>
      </c>
      <c r="AF1061" t="str">
        <f t="shared" si="33"/>
        <v>Draymond Green</v>
      </c>
      <c r="AG1061" s="4">
        <f>INDEX(PlayerInfo!B:B,MATCH($AE1061,PlayerInfo!$A:$A,0))</f>
        <v>32936</v>
      </c>
      <c r="AH1061" t="str">
        <f>INDEX(PlayerInfo!C:C,MATCH($AE1061,PlayerInfo!$A:$A,0))</f>
        <v>Saginaw, MI</v>
      </c>
      <c r="AI1061" t="str">
        <f>INDEX(PlayerInfo!D:D,MATCH($AE1061,PlayerInfo!$A:$A,0))</f>
        <v>6'6</v>
      </c>
      <c r="AJ1061">
        <f>INDEX(PlayerInfo!E:E,MATCH($AE1061,PlayerInfo!$A:$A,0))</f>
        <v>230</v>
      </c>
      <c r="AK1061" t="str">
        <f>INDEX(PlayerInfo!F:F,MATCH($AE1061,PlayerInfo!$A:$A,0))</f>
        <v>Michigan State</v>
      </c>
      <c r="AL1061" t="str">
        <f>INDEX(PlayerInfo!G:G,MATCH($AE1061,PlayerInfo!$A:$A,0))</f>
        <v>Rd 2, Pk 35 - GSW</v>
      </c>
    </row>
    <row r="1062" spans="1:38" x14ac:dyDescent="0.25">
      <c r="A1062" t="s">
        <v>92</v>
      </c>
      <c r="B1062" t="s">
        <v>174</v>
      </c>
      <c r="C1062" t="s">
        <v>208</v>
      </c>
      <c r="D1062" t="s">
        <v>225</v>
      </c>
      <c r="E1062" t="s">
        <v>243</v>
      </c>
      <c r="F1062" t="s">
        <v>261</v>
      </c>
      <c r="G1062" t="s">
        <v>279</v>
      </c>
      <c r="H1062" t="s">
        <v>296</v>
      </c>
      <c r="I1062" t="s">
        <v>300</v>
      </c>
      <c r="J1062" t="s">
        <v>321</v>
      </c>
      <c r="K1062" t="s">
        <v>309</v>
      </c>
      <c r="L1062" t="s">
        <v>270</v>
      </c>
      <c r="M1062" t="s">
        <v>264</v>
      </c>
      <c r="N1062" t="s">
        <v>264</v>
      </c>
      <c r="O1062" t="s">
        <v>349</v>
      </c>
      <c r="P1062" t="s">
        <v>265</v>
      </c>
      <c r="Q1062" t="s">
        <v>264</v>
      </c>
      <c r="R1062" t="s">
        <v>265</v>
      </c>
      <c r="S1062" t="s">
        <v>265</v>
      </c>
      <c r="T1062" t="s">
        <v>270</v>
      </c>
      <c r="U1062" t="s">
        <v>264</v>
      </c>
      <c r="V1062" t="s">
        <v>264</v>
      </c>
      <c r="W1062" t="s">
        <v>270</v>
      </c>
      <c r="X1062" t="s">
        <v>270</v>
      </c>
      <c r="Y1062" t="s">
        <v>270</v>
      </c>
      <c r="AA1062" t="s">
        <v>265</v>
      </c>
      <c r="AB1062" t="s">
        <v>369</v>
      </c>
      <c r="AC1062" t="s">
        <v>265</v>
      </c>
      <c r="AD1062" t="s">
        <v>298</v>
      </c>
      <c r="AE1062" t="str">
        <f t="shared" si="32"/>
        <v>Kevon Looney</v>
      </c>
      <c r="AF1062" t="str">
        <f t="shared" si="33"/>
        <v>Kevon Looney</v>
      </c>
      <c r="AG1062" s="4">
        <f>INDEX(PlayerInfo!B:B,MATCH($AE1062,PlayerInfo!$A:$A,0))</f>
        <v>35101</v>
      </c>
      <c r="AH1062" t="str">
        <f>INDEX(PlayerInfo!C:C,MATCH($AE1062,PlayerInfo!$A:$A,0))</f>
        <v>Milwaukee, WI</v>
      </c>
      <c r="AI1062" t="str">
        <f>INDEX(PlayerInfo!D:D,MATCH($AE1062,PlayerInfo!$A:$A,0))</f>
        <v>6'9</v>
      </c>
      <c r="AJ1062">
        <f>INDEX(PlayerInfo!E:E,MATCH($AE1062,PlayerInfo!$A:$A,0))</f>
        <v>222</v>
      </c>
      <c r="AK1062" t="str">
        <f>INDEX(PlayerInfo!F:F,MATCH($AE1062,PlayerInfo!$A:$A,0))</f>
        <v>UCLA</v>
      </c>
      <c r="AL1062" t="str">
        <f>INDEX(PlayerInfo!G:G,MATCH($AE1062,PlayerInfo!$A:$A,0))</f>
        <v>Rd 1, Pk 30 - GSW</v>
      </c>
    </row>
    <row r="1063" spans="1:38" x14ac:dyDescent="0.25">
      <c r="A1063" t="s">
        <v>92</v>
      </c>
      <c r="B1063" t="s">
        <v>174</v>
      </c>
      <c r="C1063" t="s">
        <v>208</v>
      </c>
      <c r="D1063" t="s">
        <v>227</v>
      </c>
      <c r="E1063" t="s">
        <v>245</v>
      </c>
      <c r="F1063" t="s">
        <v>263</v>
      </c>
      <c r="G1063" t="s">
        <v>281</v>
      </c>
      <c r="H1063" t="s">
        <v>295</v>
      </c>
      <c r="I1063" t="s">
        <v>299</v>
      </c>
      <c r="J1063" t="s">
        <v>271</v>
      </c>
      <c r="K1063" t="s">
        <v>339</v>
      </c>
      <c r="L1063" t="s">
        <v>307</v>
      </c>
      <c r="M1063" t="s">
        <v>325</v>
      </c>
      <c r="N1063" t="s">
        <v>312</v>
      </c>
      <c r="O1063" t="s">
        <v>351</v>
      </c>
      <c r="P1063" t="s">
        <v>264</v>
      </c>
      <c r="Q1063" t="s">
        <v>264</v>
      </c>
      <c r="R1063" t="s">
        <v>259</v>
      </c>
      <c r="S1063" t="s">
        <v>327</v>
      </c>
      <c r="T1063" t="s">
        <v>265</v>
      </c>
      <c r="U1063" t="s">
        <v>263</v>
      </c>
      <c r="V1063" t="s">
        <v>270</v>
      </c>
      <c r="W1063" t="s">
        <v>270</v>
      </c>
      <c r="X1063" t="s">
        <v>264</v>
      </c>
      <c r="Y1063" t="s">
        <v>265</v>
      </c>
      <c r="AA1063" t="s">
        <v>265</v>
      </c>
      <c r="AB1063" t="s">
        <v>264</v>
      </c>
      <c r="AC1063" t="s">
        <v>264</v>
      </c>
      <c r="AD1063" t="s">
        <v>398</v>
      </c>
      <c r="AE1063" t="str">
        <f t="shared" si="32"/>
        <v>Jordan Poole</v>
      </c>
      <c r="AF1063" t="str">
        <f t="shared" si="33"/>
        <v>Jordan Poole</v>
      </c>
      <c r="AG1063" s="4">
        <f>INDEX(PlayerInfo!B:B,MATCH($AE1063,PlayerInfo!$A:$A,0))</f>
        <v>36330</v>
      </c>
      <c r="AH1063" t="str">
        <f>INDEX(PlayerInfo!C:C,MATCH($AE1063,PlayerInfo!$A:$A,0))</f>
        <v>Milwaukee, WI</v>
      </c>
      <c r="AI1063" t="str">
        <f>INDEX(PlayerInfo!D:D,MATCH($AE1063,PlayerInfo!$A:$A,0))</f>
        <v>6'4</v>
      </c>
      <c r="AJ1063">
        <f>INDEX(PlayerInfo!E:E,MATCH($AE1063,PlayerInfo!$A:$A,0))</f>
        <v>194</v>
      </c>
      <c r="AK1063" t="str">
        <f>INDEX(PlayerInfo!F:F,MATCH($AE1063,PlayerInfo!$A:$A,0))</f>
        <v>Michigan</v>
      </c>
      <c r="AL1063" t="str">
        <f>INDEX(PlayerInfo!G:G,MATCH($AE1063,PlayerInfo!$A:$A,0))</f>
        <v>Rd 1, Pk 28 - GSW</v>
      </c>
    </row>
    <row r="1064" spans="1:38" x14ac:dyDescent="0.25">
      <c r="A1064" t="s">
        <v>92</v>
      </c>
      <c r="B1064" t="s">
        <v>174</v>
      </c>
      <c r="C1064" t="s">
        <v>208</v>
      </c>
      <c r="D1064" t="s">
        <v>235</v>
      </c>
      <c r="E1064" t="s">
        <v>253</v>
      </c>
      <c r="F1064" t="s">
        <v>271</v>
      </c>
      <c r="G1064" t="s">
        <v>289</v>
      </c>
      <c r="H1064" t="s">
        <v>295</v>
      </c>
      <c r="I1064" t="s">
        <v>299</v>
      </c>
      <c r="J1064" t="s">
        <v>308</v>
      </c>
      <c r="K1064" t="s">
        <v>340</v>
      </c>
      <c r="L1064" t="s">
        <v>275</v>
      </c>
      <c r="M1064" t="s">
        <v>310</v>
      </c>
      <c r="N1064" t="s">
        <v>274</v>
      </c>
      <c r="O1064" t="s">
        <v>359</v>
      </c>
      <c r="P1064" t="s">
        <v>270</v>
      </c>
      <c r="Q1064" t="s">
        <v>270</v>
      </c>
      <c r="R1064" t="s">
        <v>317</v>
      </c>
      <c r="S1064" t="s">
        <v>321</v>
      </c>
      <c r="T1064" t="s">
        <v>265</v>
      </c>
      <c r="U1064" t="s">
        <v>261</v>
      </c>
      <c r="V1064" t="s">
        <v>325</v>
      </c>
      <c r="W1064" t="s">
        <v>259</v>
      </c>
      <c r="X1064" t="s">
        <v>325</v>
      </c>
      <c r="Y1064" t="s">
        <v>263</v>
      </c>
      <c r="AA1064" t="s">
        <v>265</v>
      </c>
      <c r="AB1064" t="s">
        <v>305</v>
      </c>
      <c r="AC1064" t="s">
        <v>265</v>
      </c>
      <c r="AD1064" t="s">
        <v>399</v>
      </c>
      <c r="AE1064" t="str">
        <f t="shared" si="32"/>
        <v>Stephen Curry</v>
      </c>
      <c r="AF1064" t="str">
        <f t="shared" si="33"/>
        <v>Stephen Curry</v>
      </c>
      <c r="AG1064" s="4">
        <f>INDEX(PlayerInfo!B:B,MATCH($AE1064,PlayerInfo!$A:$A,0))</f>
        <v>32216</v>
      </c>
      <c r="AH1064" t="str">
        <f>INDEX(PlayerInfo!C:C,MATCH($AE1064,PlayerInfo!$A:$A,0))</f>
        <v>Akron, OH</v>
      </c>
      <c r="AI1064" t="str">
        <f>INDEX(PlayerInfo!D:D,MATCH($AE1064,PlayerInfo!$A:$A,0))</f>
        <v>6'2</v>
      </c>
      <c r="AJ1064">
        <f>INDEX(PlayerInfo!E:E,MATCH($AE1064,PlayerInfo!$A:$A,0))</f>
        <v>185</v>
      </c>
      <c r="AK1064" t="str">
        <f>INDEX(PlayerInfo!F:F,MATCH($AE1064,PlayerInfo!$A:$A,0))</f>
        <v>Davidson</v>
      </c>
      <c r="AL1064" t="str">
        <f>INDEX(PlayerInfo!G:G,MATCH($AE1064,PlayerInfo!$A:$A,0))</f>
        <v>Rd 1, Pk 7 - GSW</v>
      </c>
    </row>
    <row r="1065" spans="1:38" x14ac:dyDescent="0.25">
      <c r="A1065" t="s">
        <v>92</v>
      </c>
      <c r="B1065" t="s">
        <v>174</v>
      </c>
      <c r="C1065" t="s">
        <v>208</v>
      </c>
      <c r="D1065" t="s">
        <v>229</v>
      </c>
      <c r="E1065" t="s">
        <v>247</v>
      </c>
      <c r="F1065" t="s">
        <v>265</v>
      </c>
      <c r="G1065" t="s">
        <v>283</v>
      </c>
      <c r="H1065" t="s">
        <v>295</v>
      </c>
      <c r="I1065" t="s">
        <v>299</v>
      </c>
      <c r="J1065" t="s">
        <v>310</v>
      </c>
      <c r="K1065" t="s">
        <v>265</v>
      </c>
      <c r="L1065" t="s">
        <v>259</v>
      </c>
      <c r="M1065" t="s">
        <v>270</v>
      </c>
      <c r="N1065" t="s">
        <v>325</v>
      </c>
      <c r="O1065" t="s">
        <v>353</v>
      </c>
      <c r="P1065" t="s">
        <v>265</v>
      </c>
      <c r="Q1065" t="s">
        <v>265</v>
      </c>
      <c r="R1065" t="s">
        <v>265</v>
      </c>
      <c r="S1065" t="s">
        <v>270</v>
      </c>
      <c r="T1065" t="s">
        <v>270</v>
      </c>
      <c r="U1065" t="s">
        <v>270</v>
      </c>
      <c r="V1065" t="s">
        <v>264</v>
      </c>
      <c r="W1065" t="s">
        <v>270</v>
      </c>
      <c r="X1065" t="s">
        <v>259</v>
      </c>
      <c r="Y1065" t="s">
        <v>264</v>
      </c>
      <c r="AA1065" t="s">
        <v>265</v>
      </c>
      <c r="AB1065" t="s">
        <v>259</v>
      </c>
      <c r="AC1065" t="s">
        <v>265</v>
      </c>
      <c r="AE1065" t="str">
        <f t="shared" si="32"/>
        <v>Gary Payton Ii</v>
      </c>
      <c r="AF1065" t="str">
        <f t="shared" si="33"/>
        <v>Gary Payton II</v>
      </c>
      <c r="AG1065" s="4">
        <f>INDEX(PlayerInfo!B:B,MATCH($AE1065,PlayerInfo!$A:$A,0))</f>
        <v>33939</v>
      </c>
      <c r="AH1065" t="str">
        <f>INDEX(PlayerInfo!C:C,MATCH($AE1065,PlayerInfo!$A:$A,0))</f>
        <v>Seattle, WA</v>
      </c>
      <c r="AI1065" t="str">
        <f>INDEX(PlayerInfo!D:D,MATCH($AE1065,PlayerInfo!$A:$A,0))</f>
        <v>6'3</v>
      </c>
      <c r="AJ1065">
        <f>INDEX(PlayerInfo!E:E,MATCH($AE1065,PlayerInfo!$A:$A,0))</f>
        <v>195</v>
      </c>
      <c r="AK1065" t="str">
        <f>INDEX(PlayerInfo!F:F,MATCH($AE1065,PlayerInfo!$A:$A,0))</f>
        <v>Salt Lake CC/Oregon State</v>
      </c>
      <c r="AL1065" t="str">
        <f>INDEX(PlayerInfo!G:G,MATCH($AE1065,PlayerInfo!$A:$A,0))</f>
        <v>Undrafted</v>
      </c>
    </row>
    <row r="1066" spans="1:38" x14ac:dyDescent="0.25">
      <c r="A1066" t="s">
        <v>92</v>
      </c>
      <c r="B1066" t="s">
        <v>174</v>
      </c>
      <c r="C1066" t="s">
        <v>208</v>
      </c>
      <c r="D1066" t="s">
        <v>237</v>
      </c>
      <c r="E1066" t="s">
        <v>255</v>
      </c>
      <c r="F1066" t="s">
        <v>273</v>
      </c>
      <c r="G1066" t="s">
        <v>291</v>
      </c>
      <c r="H1066" t="s">
        <v>296</v>
      </c>
      <c r="I1066" t="s">
        <v>300</v>
      </c>
      <c r="J1066" t="s">
        <v>311</v>
      </c>
      <c r="K1066" t="s">
        <v>343</v>
      </c>
      <c r="L1066" t="s">
        <v>322</v>
      </c>
      <c r="M1066" t="s">
        <v>261</v>
      </c>
      <c r="N1066" t="s">
        <v>327</v>
      </c>
      <c r="O1066" t="s">
        <v>361</v>
      </c>
      <c r="P1066" t="s">
        <v>261</v>
      </c>
      <c r="Q1066" t="s">
        <v>266</v>
      </c>
      <c r="R1066" t="s">
        <v>263</v>
      </c>
      <c r="S1066" t="s">
        <v>317</v>
      </c>
      <c r="T1066" t="s">
        <v>270</v>
      </c>
      <c r="U1066" t="s">
        <v>266</v>
      </c>
      <c r="V1066" t="s">
        <v>270</v>
      </c>
      <c r="W1066" t="s">
        <v>270</v>
      </c>
      <c r="X1066" t="s">
        <v>270</v>
      </c>
      <c r="Y1066" t="s">
        <v>264</v>
      </c>
      <c r="AA1066" t="s">
        <v>265</v>
      </c>
      <c r="AB1066" t="s">
        <v>274</v>
      </c>
      <c r="AC1066" t="s">
        <v>265</v>
      </c>
      <c r="AE1066" t="str">
        <f t="shared" si="32"/>
        <v>Otto Porter Jr</v>
      </c>
      <c r="AF1066" t="str">
        <f t="shared" si="33"/>
        <v>Otto Porter Jr</v>
      </c>
      <c r="AG1066" s="4">
        <f>INDEX(PlayerInfo!B:B,MATCH($AE1066,PlayerInfo!$A:$A,0))</f>
        <v>34123</v>
      </c>
      <c r="AH1066" t="str">
        <f>INDEX(PlayerInfo!C:C,MATCH($AE1066,PlayerInfo!$A:$A,0))</f>
        <v>St. Louis, MO</v>
      </c>
      <c r="AI1066" t="str">
        <f>INDEX(PlayerInfo!D:D,MATCH($AE1066,PlayerInfo!$A:$A,0))</f>
        <v>6'8</v>
      </c>
      <c r="AJ1066">
        <f>INDEX(PlayerInfo!E:E,MATCH($AE1066,PlayerInfo!$A:$A,0))</f>
        <v>200</v>
      </c>
      <c r="AK1066" t="str">
        <f>INDEX(PlayerInfo!F:F,MATCH($AE1066,PlayerInfo!$A:$A,0))</f>
        <v>Georgetown</v>
      </c>
      <c r="AL1066" t="str">
        <f>INDEX(PlayerInfo!G:G,MATCH($AE1066,PlayerInfo!$A:$A,0))</f>
        <v>Rd 1, Pk 3 - WAS</v>
      </c>
    </row>
    <row r="1067" spans="1:38" x14ac:dyDescent="0.25">
      <c r="A1067" t="s">
        <v>92</v>
      </c>
      <c r="B1067" t="s">
        <v>174</v>
      </c>
      <c r="C1067" t="s">
        <v>208</v>
      </c>
      <c r="D1067" t="s">
        <v>230</v>
      </c>
      <c r="E1067" t="s">
        <v>248</v>
      </c>
      <c r="F1067" t="s">
        <v>266</v>
      </c>
      <c r="G1067" t="s">
        <v>284</v>
      </c>
      <c r="H1067" t="s">
        <v>296</v>
      </c>
      <c r="I1067" t="s">
        <v>300</v>
      </c>
      <c r="J1067" t="s">
        <v>262</v>
      </c>
      <c r="K1067" t="s">
        <v>323</v>
      </c>
      <c r="L1067" t="s">
        <v>270</v>
      </c>
      <c r="M1067" t="s">
        <v>264</v>
      </c>
      <c r="N1067" t="s">
        <v>270</v>
      </c>
      <c r="O1067" t="s">
        <v>354</v>
      </c>
      <c r="P1067" t="s">
        <v>265</v>
      </c>
      <c r="Q1067" t="s">
        <v>265</v>
      </c>
      <c r="R1067" t="s">
        <v>265</v>
      </c>
      <c r="S1067" t="s">
        <v>265</v>
      </c>
      <c r="T1067" t="s">
        <v>264</v>
      </c>
      <c r="U1067" t="s">
        <v>264</v>
      </c>
      <c r="V1067" t="s">
        <v>264</v>
      </c>
      <c r="W1067" t="s">
        <v>263</v>
      </c>
      <c r="X1067" t="s">
        <v>265</v>
      </c>
      <c r="Y1067" t="s">
        <v>264</v>
      </c>
      <c r="AA1067" t="s">
        <v>265</v>
      </c>
      <c r="AB1067" t="s">
        <v>327</v>
      </c>
      <c r="AC1067" t="s">
        <v>265</v>
      </c>
      <c r="AE1067" t="str">
        <f t="shared" si="32"/>
        <v>Nemanja Bjelica</v>
      </c>
      <c r="AF1067" t="str">
        <f t="shared" si="33"/>
        <v>Nemanja Bjelica</v>
      </c>
      <c r="AG1067" s="4">
        <f>INDEX(PlayerInfo!B:B,MATCH($AE1067,PlayerInfo!$A:$A,0))</f>
        <v>32272</v>
      </c>
      <c r="AH1067" t="str">
        <f>INDEX(PlayerInfo!C:C,MATCH($AE1067,PlayerInfo!$A:$A,0))</f>
        <v>Belgrade, Serbia</v>
      </c>
      <c r="AI1067" t="str">
        <f>INDEX(PlayerInfo!D:D,MATCH($AE1067,PlayerInfo!$A:$A,0))</f>
        <v>6'9</v>
      </c>
      <c r="AJ1067">
        <f>INDEX(PlayerInfo!E:E,MATCH($AE1067,PlayerInfo!$A:$A,0))</f>
        <v>234</v>
      </c>
      <c r="AK1067" t="str">
        <f>INDEX(PlayerInfo!F:F,MATCH($AE1067,PlayerInfo!$A:$A,0))</f>
        <v>-</v>
      </c>
      <c r="AL1067" t="str">
        <f>INDEX(PlayerInfo!G:G,MATCH($AE1067,PlayerInfo!$A:$A,0))</f>
        <v>Rd 2, Pk 35 - WAS</v>
      </c>
    </row>
    <row r="1068" spans="1:38" x14ac:dyDescent="0.25">
      <c r="A1068" t="s">
        <v>92</v>
      </c>
      <c r="B1068" t="s">
        <v>174</v>
      </c>
      <c r="C1068" t="s">
        <v>208</v>
      </c>
      <c r="D1068" t="s">
        <v>232</v>
      </c>
      <c r="E1068" t="s">
        <v>250</v>
      </c>
      <c r="F1068" t="s">
        <v>268</v>
      </c>
      <c r="G1068" t="s">
        <v>286</v>
      </c>
      <c r="H1068" t="s">
        <v>296</v>
      </c>
      <c r="I1068" t="s">
        <v>300</v>
      </c>
      <c r="J1068" t="s">
        <v>276</v>
      </c>
      <c r="K1068" t="s">
        <v>308</v>
      </c>
      <c r="L1068" t="s">
        <v>259</v>
      </c>
      <c r="M1068" t="s">
        <v>270</v>
      </c>
      <c r="N1068" t="s">
        <v>259</v>
      </c>
      <c r="O1068" t="s">
        <v>356</v>
      </c>
      <c r="P1068" t="s">
        <v>265</v>
      </c>
      <c r="Q1068" t="s">
        <v>265</v>
      </c>
      <c r="R1068" t="s">
        <v>265</v>
      </c>
      <c r="S1068" t="s">
        <v>264</v>
      </c>
      <c r="T1068" t="s">
        <v>265</v>
      </c>
      <c r="U1068" t="s">
        <v>265</v>
      </c>
      <c r="V1068" t="s">
        <v>270</v>
      </c>
      <c r="W1068" t="s">
        <v>263</v>
      </c>
      <c r="X1068" t="s">
        <v>264</v>
      </c>
      <c r="Y1068" t="s">
        <v>264</v>
      </c>
      <c r="AA1068" t="s">
        <v>265</v>
      </c>
      <c r="AB1068" t="s">
        <v>305</v>
      </c>
      <c r="AC1068" t="s">
        <v>264</v>
      </c>
      <c r="AE1068" t="str">
        <f t="shared" si="32"/>
        <v>Juan Toscano-Anderson</v>
      </c>
      <c r="AF1068" t="str">
        <f t="shared" si="33"/>
        <v>Juan Toscano-Anderson</v>
      </c>
      <c r="AG1068" s="4">
        <f>INDEX(PlayerInfo!B:B,MATCH($AE1068,PlayerInfo!$A:$A,0))</f>
        <v>34069</v>
      </c>
      <c r="AH1068" t="str">
        <f>INDEX(PlayerInfo!C:C,MATCH($AE1068,PlayerInfo!$A:$A,0))</f>
        <v>Oakland, CA</v>
      </c>
      <c r="AI1068" t="str">
        <f>INDEX(PlayerInfo!D:D,MATCH($AE1068,PlayerInfo!$A:$A,0))</f>
        <v>6'6</v>
      </c>
      <c r="AJ1068">
        <f>INDEX(PlayerInfo!E:E,MATCH($AE1068,PlayerInfo!$A:$A,0))</f>
        <v>209</v>
      </c>
      <c r="AK1068" t="str">
        <f>INDEX(PlayerInfo!F:F,MATCH($AE1068,PlayerInfo!$A:$A,0))</f>
        <v>Marquette</v>
      </c>
      <c r="AL1068" t="str">
        <f>INDEX(PlayerInfo!G:G,MATCH($AE1068,PlayerInfo!$A:$A,0))</f>
        <v>Undrafted</v>
      </c>
    </row>
    <row r="1069" spans="1:38" x14ac:dyDescent="0.25">
      <c r="A1069" t="s">
        <v>92</v>
      </c>
      <c r="B1069" t="s">
        <v>174</v>
      </c>
      <c r="C1069" t="s">
        <v>208</v>
      </c>
      <c r="D1069" t="s">
        <v>231</v>
      </c>
      <c r="E1069" t="s">
        <v>249</v>
      </c>
      <c r="F1069" t="s">
        <v>267</v>
      </c>
      <c r="G1069" t="s">
        <v>285</v>
      </c>
      <c r="H1069" t="s">
        <v>296</v>
      </c>
      <c r="I1069" t="s">
        <v>300</v>
      </c>
      <c r="J1069" t="s">
        <v>270</v>
      </c>
      <c r="K1069" t="s">
        <v>332</v>
      </c>
      <c r="L1069" t="s">
        <v>261</v>
      </c>
      <c r="M1069" t="s">
        <v>270</v>
      </c>
      <c r="N1069" t="s">
        <v>270</v>
      </c>
      <c r="O1069" t="s">
        <v>355</v>
      </c>
      <c r="P1069" t="s">
        <v>265</v>
      </c>
      <c r="Q1069" t="s">
        <v>265</v>
      </c>
      <c r="R1069" t="s">
        <v>264</v>
      </c>
      <c r="S1069" t="s">
        <v>264</v>
      </c>
      <c r="T1069" t="s">
        <v>265</v>
      </c>
      <c r="U1069" t="s">
        <v>270</v>
      </c>
      <c r="V1069" t="s">
        <v>265</v>
      </c>
      <c r="W1069" t="s">
        <v>265</v>
      </c>
      <c r="X1069" t="s">
        <v>265</v>
      </c>
      <c r="Y1069" t="s">
        <v>265</v>
      </c>
      <c r="AA1069" t="s">
        <v>265</v>
      </c>
      <c r="AB1069" t="s">
        <v>370</v>
      </c>
      <c r="AC1069" t="s">
        <v>264</v>
      </c>
      <c r="AE1069" t="str">
        <f t="shared" si="32"/>
        <v>Jonathan Kuminga</v>
      </c>
      <c r="AF1069" t="str">
        <f t="shared" si="33"/>
        <v>Jonathan Kuminga</v>
      </c>
      <c r="AG1069" s="4">
        <f>INDEX(PlayerInfo!B:B,MATCH($AE1069,PlayerInfo!$A:$A,0))</f>
        <v>37535</v>
      </c>
      <c r="AH1069" t="str">
        <f>INDEX(PlayerInfo!C:C,MATCH($AE1069,PlayerInfo!$A:$A,0))</f>
        <v>Goma, DR Congo</v>
      </c>
      <c r="AI1069" t="str">
        <f>INDEX(PlayerInfo!D:D,MATCH($AE1069,PlayerInfo!$A:$A,0))</f>
        <v>6'7</v>
      </c>
      <c r="AJ1069">
        <f>INDEX(PlayerInfo!E:E,MATCH($AE1069,PlayerInfo!$A:$A,0))</f>
        <v>225</v>
      </c>
      <c r="AK1069" t="str">
        <f>INDEX(PlayerInfo!F:F,MATCH($AE1069,PlayerInfo!$A:$A,0))</f>
        <v>NBA G League</v>
      </c>
      <c r="AL1069" t="str">
        <f>INDEX(PlayerInfo!G:G,MATCH($AE1069,PlayerInfo!$A:$A,0))</f>
        <v>Rd 1, Pk 7 - GSW</v>
      </c>
    </row>
    <row r="1070" spans="1:38" x14ac:dyDescent="0.25">
      <c r="A1070" t="s">
        <v>92</v>
      </c>
      <c r="B1070" t="s">
        <v>174</v>
      </c>
      <c r="C1070" t="s">
        <v>208</v>
      </c>
      <c r="D1070" t="s">
        <v>234</v>
      </c>
      <c r="E1070" t="s">
        <v>252</v>
      </c>
      <c r="F1070" t="s">
        <v>270</v>
      </c>
      <c r="G1070" t="s">
        <v>288</v>
      </c>
      <c r="H1070" t="s">
        <v>295</v>
      </c>
      <c r="I1070" t="s">
        <v>299</v>
      </c>
      <c r="J1070" t="s">
        <v>322</v>
      </c>
      <c r="K1070" t="s">
        <v>309</v>
      </c>
      <c r="L1070" t="s">
        <v>265</v>
      </c>
      <c r="M1070" t="s">
        <v>265</v>
      </c>
      <c r="N1070" t="s">
        <v>263</v>
      </c>
      <c r="O1070" t="s">
        <v>358</v>
      </c>
      <c r="P1070" t="s">
        <v>265</v>
      </c>
      <c r="Q1070" t="s">
        <v>265</v>
      </c>
      <c r="R1070" t="s">
        <v>265</v>
      </c>
      <c r="S1070" t="s">
        <v>264</v>
      </c>
      <c r="T1070" t="s">
        <v>270</v>
      </c>
      <c r="U1070" t="s">
        <v>264</v>
      </c>
      <c r="V1070" t="s">
        <v>264</v>
      </c>
      <c r="W1070" t="s">
        <v>259</v>
      </c>
      <c r="X1070" t="s">
        <v>265</v>
      </c>
      <c r="Y1070" t="s">
        <v>264</v>
      </c>
      <c r="AA1070" t="s">
        <v>265</v>
      </c>
      <c r="AB1070" t="s">
        <v>262</v>
      </c>
      <c r="AC1070" t="s">
        <v>264</v>
      </c>
      <c r="AE1070" t="str">
        <f t="shared" si="32"/>
        <v>Chris Chiozza</v>
      </c>
      <c r="AF1070" t="str">
        <f t="shared" si="33"/>
        <v>Chris Chiozza</v>
      </c>
      <c r="AG1070" s="4">
        <f>INDEX(PlayerInfo!B:B,MATCH($AE1070,PlayerInfo!$A:$A,0))</f>
        <v>35024</v>
      </c>
      <c r="AH1070" t="str">
        <f>INDEX(PlayerInfo!C:C,MATCH($AE1070,PlayerInfo!$A:$A,0))</f>
        <v>Memphis, TN</v>
      </c>
      <c r="AI1070" t="str">
        <f>INDEX(PlayerInfo!D:D,MATCH($AE1070,PlayerInfo!$A:$A,0))</f>
        <v>5'11</v>
      </c>
      <c r="AJ1070">
        <f>INDEX(PlayerInfo!E:E,MATCH($AE1070,PlayerInfo!$A:$A,0))</f>
        <v>175</v>
      </c>
      <c r="AK1070" t="str">
        <f>INDEX(PlayerInfo!F:F,MATCH($AE1070,PlayerInfo!$A:$A,0))</f>
        <v>Florida</v>
      </c>
      <c r="AL1070" t="str">
        <f>INDEX(PlayerInfo!G:G,MATCH($AE1070,PlayerInfo!$A:$A,0))</f>
        <v>Undrafted</v>
      </c>
    </row>
    <row r="1071" spans="1:38" x14ac:dyDescent="0.25">
      <c r="A1071" t="s">
        <v>92</v>
      </c>
      <c r="B1071" t="s">
        <v>174</v>
      </c>
      <c r="C1071" t="s">
        <v>208</v>
      </c>
      <c r="D1071" t="s">
        <v>223</v>
      </c>
      <c r="E1071" t="s">
        <v>241</v>
      </c>
      <c r="F1071" t="s">
        <v>259</v>
      </c>
      <c r="G1071" t="s">
        <v>277</v>
      </c>
      <c r="H1071" t="s">
        <v>295</v>
      </c>
      <c r="I1071" t="s">
        <v>299</v>
      </c>
      <c r="J1071" t="s">
        <v>270</v>
      </c>
      <c r="K1071" t="s">
        <v>273</v>
      </c>
      <c r="L1071" t="s">
        <v>265</v>
      </c>
      <c r="M1071" t="s">
        <v>265</v>
      </c>
      <c r="N1071" t="s">
        <v>264</v>
      </c>
      <c r="O1071" t="s">
        <v>347</v>
      </c>
      <c r="P1071" t="s">
        <v>265</v>
      </c>
      <c r="Q1071" t="s">
        <v>265</v>
      </c>
      <c r="R1071" t="s">
        <v>265</v>
      </c>
      <c r="S1071" t="s">
        <v>265</v>
      </c>
      <c r="T1071" t="s">
        <v>265</v>
      </c>
      <c r="U1071" t="s">
        <v>265</v>
      </c>
      <c r="V1071" t="s">
        <v>265</v>
      </c>
      <c r="W1071" t="s">
        <v>265</v>
      </c>
      <c r="X1071" t="s">
        <v>265</v>
      </c>
      <c r="Y1071" t="s">
        <v>265</v>
      </c>
      <c r="AA1071" t="s">
        <v>265</v>
      </c>
      <c r="AB1071" t="s">
        <v>370</v>
      </c>
      <c r="AC1071" t="s">
        <v>264</v>
      </c>
      <c r="AE1071" t="str">
        <f t="shared" si="32"/>
        <v>Moses Moody</v>
      </c>
      <c r="AF1071" t="str">
        <f t="shared" si="33"/>
        <v>Moses Moody</v>
      </c>
      <c r="AG1071" s="4">
        <f>INDEX(PlayerInfo!B:B,MATCH($AE1071,PlayerInfo!$A:$A,0))</f>
        <v>37407</v>
      </c>
      <c r="AH1071" t="str">
        <f>INDEX(PlayerInfo!C:C,MATCH($AE1071,PlayerInfo!$A:$A,0))</f>
        <v>Little Rock, AK</v>
      </c>
      <c r="AI1071" t="str">
        <f>INDEX(PlayerInfo!D:D,MATCH($AE1071,PlayerInfo!$A:$A,0))</f>
        <v>6'5</v>
      </c>
      <c r="AJ1071">
        <f>INDEX(PlayerInfo!E:E,MATCH($AE1071,PlayerInfo!$A:$A,0))</f>
        <v>211</v>
      </c>
      <c r="AK1071" t="str">
        <f>INDEX(PlayerInfo!F:F,MATCH($AE1071,PlayerInfo!$A:$A,0))</f>
        <v>Arkansas</v>
      </c>
      <c r="AL1071" t="str">
        <f>INDEX(PlayerInfo!G:G,MATCH($AE1071,PlayerInfo!$A:$A,0))</f>
        <v>Rd 1, Pk 14 - GSW</v>
      </c>
    </row>
    <row r="1072" spans="1:38" x14ac:dyDescent="0.25">
      <c r="A1072" t="s">
        <v>92</v>
      </c>
      <c r="B1072" t="s">
        <v>174</v>
      </c>
      <c r="C1072" t="s">
        <v>208</v>
      </c>
      <c r="D1072" t="s">
        <v>240</v>
      </c>
      <c r="E1072" t="s">
        <v>258</v>
      </c>
      <c r="F1072" t="s">
        <v>259</v>
      </c>
      <c r="G1072" t="s">
        <v>294</v>
      </c>
      <c r="H1072" t="s">
        <v>295</v>
      </c>
      <c r="I1072" t="s">
        <v>299</v>
      </c>
      <c r="J1072" t="s">
        <v>265</v>
      </c>
      <c r="K1072" t="s">
        <v>265</v>
      </c>
      <c r="L1072" t="s">
        <v>265</v>
      </c>
      <c r="M1072" t="s">
        <v>265</v>
      </c>
      <c r="N1072" t="s">
        <v>265</v>
      </c>
      <c r="O1072" t="s">
        <v>364</v>
      </c>
      <c r="P1072" t="s">
        <v>265</v>
      </c>
      <c r="Q1072" t="s">
        <v>265</v>
      </c>
      <c r="R1072" t="s">
        <v>265</v>
      </c>
      <c r="S1072" t="s">
        <v>265</v>
      </c>
      <c r="T1072" t="s">
        <v>265</v>
      </c>
      <c r="U1072" t="s">
        <v>265</v>
      </c>
      <c r="V1072" t="s">
        <v>265</v>
      </c>
      <c r="W1072" t="s">
        <v>265</v>
      </c>
      <c r="X1072" t="s">
        <v>265</v>
      </c>
      <c r="Y1072" t="s">
        <v>265</v>
      </c>
      <c r="AA1072" t="s">
        <v>265</v>
      </c>
      <c r="AB1072" t="s">
        <v>265</v>
      </c>
      <c r="AC1072" t="s">
        <v>265</v>
      </c>
      <c r="AE1072" t="str">
        <f t="shared" si="32"/>
        <v>Jeff Dowtin</v>
      </c>
      <c r="AF1072" t="str">
        <f t="shared" si="33"/>
        <v>Jeff Dowtin</v>
      </c>
      <c r="AG1072" s="4">
        <f>INDEX(PlayerInfo!B:B,MATCH($AE1072,PlayerInfo!$A:$A,0))</f>
        <v>35560</v>
      </c>
      <c r="AH1072" t="str">
        <f>INDEX(PlayerInfo!C:C,MATCH($AE1072,PlayerInfo!$A:$A,0))</f>
        <v>Marlboro, MD</v>
      </c>
      <c r="AI1072" t="str">
        <f>INDEX(PlayerInfo!D:D,MATCH($AE1072,PlayerInfo!$A:$A,0))</f>
        <v>6'3</v>
      </c>
      <c r="AJ1072">
        <f>INDEX(PlayerInfo!E:E,MATCH($AE1072,PlayerInfo!$A:$A,0))</f>
        <v>177</v>
      </c>
      <c r="AK1072" t="str">
        <f>INDEX(PlayerInfo!F:F,MATCH($AE1072,PlayerInfo!$A:$A,0))</f>
        <v>Rhode Island</v>
      </c>
      <c r="AL1072" t="str">
        <f>INDEX(PlayerInfo!G:G,MATCH($AE1072,PlayerInfo!$A:$A,0))</f>
        <v>Undrafted</v>
      </c>
    </row>
    <row r="1073" spans="1:38" x14ac:dyDescent="0.25">
      <c r="A1073" t="s">
        <v>92</v>
      </c>
      <c r="B1073" t="s">
        <v>174</v>
      </c>
      <c r="C1073" t="s">
        <v>208</v>
      </c>
      <c r="D1073" t="s">
        <v>236</v>
      </c>
      <c r="E1073" t="s">
        <v>254</v>
      </c>
      <c r="F1073" t="s">
        <v>272</v>
      </c>
      <c r="G1073" t="s">
        <v>290</v>
      </c>
      <c r="H1073" t="s">
        <v>297</v>
      </c>
      <c r="I1073" t="s">
        <v>301</v>
      </c>
      <c r="J1073" t="s">
        <v>265</v>
      </c>
      <c r="K1073" t="s">
        <v>265</v>
      </c>
      <c r="L1073" t="s">
        <v>265</v>
      </c>
      <c r="M1073" t="s">
        <v>265</v>
      </c>
      <c r="N1073" t="s">
        <v>265</v>
      </c>
      <c r="O1073" t="s">
        <v>360</v>
      </c>
      <c r="P1073" t="s">
        <v>265</v>
      </c>
      <c r="Q1073" t="s">
        <v>265</v>
      </c>
      <c r="R1073" t="s">
        <v>265</v>
      </c>
      <c r="S1073" t="s">
        <v>265</v>
      </c>
      <c r="T1073" t="s">
        <v>265</v>
      </c>
      <c r="U1073" t="s">
        <v>265</v>
      </c>
      <c r="V1073" t="s">
        <v>265</v>
      </c>
      <c r="W1073" t="s">
        <v>265</v>
      </c>
      <c r="X1073" t="s">
        <v>265</v>
      </c>
      <c r="Y1073" t="s">
        <v>265</v>
      </c>
      <c r="AA1073" t="s">
        <v>265</v>
      </c>
      <c r="AB1073" t="s">
        <v>265</v>
      </c>
      <c r="AC1073" t="s">
        <v>265</v>
      </c>
      <c r="AE1073" t="str">
        <f t="shared" si="32"/>
        <v>Andre Iguodala</v>
      </c>
      <c r="AF1073" t="str">
        <f t="shared" si="33"/>
        <v>Andre Iguodala</v>
      </c>
      <c r="AG1073" s="4">
        <f>INDEX(PlayerInfo!B:B,MATCH($AE1073,PlayerInfo!$A:$A,0))</f>
        <v>30709</v>
      </c>
      <c r="AH1073" t="str">
        <f>INDEX(PlayerInfo!C:C,MATCH($AE1073,PlayerInfo!$A:$A,0))</f>
        <v>Springfield, IL</v>
      </c>
      <c r="AI1073" t="str">
        <f>INDEX(PlayerInfo!D:D,MATCH($AE1073,PlayerInfo!$A:$A,0))</f>
        <v>6'6</v>
      </c>
      <c r="AJ1073">
        <f>INDEX(PlayerInfo!E:E,MATCH($AE1073,PlayerInfo!$A:$A,0))</f>
        <v>215</v>
      </c>
      <c r="AK1073" t="str">
        <f>INDEX(PlayerInfo!F:F,MATCH($AE1073,PlayerInfo!$A:$A,0))</f>
        <v>Arizona</v>
      </c>
      <c r="AL1073" t="str">
        <f>INDEX(PlayerInfo!G:G,MATCH($AE1073,PlayerInfo!$A:$A,0))</f>
        <v>Rd 1, Pk 9 - PHI</v>
      </c>
    </row>
    <row r="1074" spans="1:38" x14ac:dyDescent="0.25">
      <c r="A1074" t="s">
        <v>92</v>
      </c>
      <c r="B1074" t="s">
        <v>174</v>
      </c>
      <c r="C1074" t="s">
        <v>208</v>
      </c>
      <c r="D1074" t="s">
        <v>228</v>
      </c>
      <c r="E1074" t="s">
        <v>246</v>
      </c>
      <c r="F1074" t="s">
        <v>264</v>
      </c>
      <c r="G1074" t="s">
        <v>282</v>
      </c>
      <c r="H1074" t="s">
        <v>297</v>
      </c>
      <c r="I1074" t="s">
        <v>301</v>
      </c>
      <c r="J1074" t="s">
        <v>265</v>
      </c>
      <c r="K1074" t="s">
        <v>265</v>
      </c>
      <c r="L1074" t="s">
        <v>265</v>
      </c>
      <c r="M1074" t="s">
        <v>265</v>
      </c>
      <c r="N1074" t="s">
        <v>265</v>
      </c>
      <c r="O1074" t="s">
        <v>352</v>
      </c>
      <c r="P1074" t="s">
        <v>265</v>
      </c>
      <c r="Q1074" t="s">
        <v>265</v>
      </c>
      <c r="R1074" t="s">
        <v>265</v>
      </c>
      <c r="S1074" t="s">
        <v>265</v>
      </c>
      <c r="T1074" t="s">
        <v>265</v>
      </c>
      <c r="U1074" t="s">
        <v>265</v>
      </c>
      <c r="V1074" t="s">
        <v>265</v>
      </c>
      <c r="W1074" t="s">
        <v>265</v>
      </c>
      <c r="X1074" t="s">
        <v>265</v>
      </c>
      <c r="Y1074" t="s">
        <v>265</v>
      </c>
      <c r="AA1074" t="s">
        <v>265</v>
      </c>
      <c r="AB1074" t="s">
        <v>265</v>
      </c>
      <c r="AC1074" t="s">
        <v>265</v>
      </c>
      <c r="AE1074" t="str">
        <f t="shared" si="32"/>
        <v>Damion Lee</v>
      </c>
      <c r="AF1074" t="str">
        <f t="shared" si="33"/>
        <v>Damion Lee</v>
      </c>
      <c r="AG1074" s="4">
        <f>INDEX(PlayerInfo!B:B,MATCH($AE1074,PlayerInfo!$A:$A,0))</f>
        <v>33898</v>
      </c>
      <c r="AH1074" t="str">
        <f>INDEX(PlayerInfo!C:C,MATCH($AE1074,PlayerInfo!$A:$A,0))</f>
        <v>Baltimore, MD</v>
      </c>
      <c r="AI1074" t="str">
        <f>INDEX(PlayerInfo!D:D,MATCH($AE1074,PlayerInfo!$A:$A,0))</f>
        <v>6'5</v>
      </c>
      <c r="AJ1074">
        <f>INDEX(PlayerInfo!E:E,MATCH($AE1074,PlayerInfo!$A:$A,0))</f>
        <v>210</v>
      </c>
      <c r="AK1074" t="str">
        <f>INDEX(PlayerInfo!F:F,MATCH($AE1074,PlayerInfo!$A:$A,0))</f>
        <v>Drexel/Louisville</v>
      </c>
      <c r="AL1074" t="str">
        <f>INDEX(PlayerInfo!G:G,MATCH($AE1074,PlayerInfo!$A:$A,0))</f>
        <v>Undrafted</v>
      </c>
    </row>
    <row r="1075" spans="1:38" x14ac:dyDescent="0.25">
      <c r="A1075" t="s">
        <v>92</v>
      </c>
      <c r="B1075" t="s">
        <v>174</v>
      </c>
      <c r="C1075" t="s">
        <v>208</v>
      </c>
      <c r="D1075" t="s">
        <v>226</v>
      </c>
      <c r="E1075" t="s">
        <v>244</v>
      </c>
      <c r="F1075" t="s">
        <v>262</v>
      </c>
      <c r="G1075" t="s">
        <v>280</v>
      </c>
      <c r="H1075" t="s">
        <v>295</v>
      </c>
      <c r="I1075" t="s">
        <v>299</v>
      </c>
      <c r="J1075" t="s">
        <v>265</v>
      </c>
      <c r="K1075" t="s">
        <v>265</v>
      </c>
      <c r="L1075" t="s">
        <v>265</v>
      </c>
      <c r="M1075" t="s">
        <v>265</v>
      </c>
      <c r="N1075" t="s">
        <v>265</v>
      </c>
      <c r="O1075" t="s">
        <v>350</v>
      </c>
      <c r="P1075" t="s">
        <v>265</v>
      </c>
      <c r="Q1075" t="s">
        <v>265</v>
      </c>
      <c r="R1075" t="s">
        <v>265</v>
      </c>
      <c r="S1075" t="s">
        <v>265</v>
      </c>
      <c r="T1075" t="s">
        <v>265</v>
      </c>
      <c r="U1075" t="s">
        <v>265</v>
      </c>
      <c r="V1075" t="s">
        <v>265</v>
      </c>
      <c r="W1075" t="s">
        <v>265</v>
      </c>
      <c r="X1075" t="s">
        <v>265</v>
      </c>
      <c r="Y1075" t="s">
        <v>265</v>
      </c>
      <c r="AA1075" t="s">
        <v>265</v>
      </c>
      <c r="AB1075" t="s">
        <v>265</v>
      </c>
      <c r="AC1075" t="s">
        <v>265</v>
      </c>
      <c r="AE1075" t="str">
        <f t="shared" si="32"/>
        <v>Klay Thompson</v>
      </c>
      <c r="AF1075" t="str">
        <f t="shared" si="33"/>
        <v>Klay Thompson</v>
      </c>
      <c r="AG1075" s="4">
        <f>INDEX(PlayerInfo!B:B,MATCH($AE1075,PlayerInfo!$A:$A,0))</f>
        <v>32912</v>
      </c>
      <c r="AH1075" t="str">
        <f>INDEX(PlayerInfo!C:C,MATCH($AE1075,PlayerInfo!$A:$A,0))</f>
        <v>Los Angeles, CA</v>
      </c>
      <c r="AI1075" t="str">
        <f>INDEX(PlayerInfo!D:D,MATCH($AE1075,PlayerInfo!$A:$A,0))</f>
        <v>6'6</v>
      </c>
      <c r="AJ1075">
        <f>INDEX(PlayerInfo!E:E,MATCH($AE1075,PlayerInfo!$A:$A,0))</f>
        <v>220</v>
      </c>
      <c r="AK1075" t="str">
        <f>INDEX(PlayerInfo!F:F,MATCH($AE1075,PlayerInfo!$A:$A,0))</f>
        <v>Washington State</v>
      </c>
      <c r="AL1075" t="str">
        <f>INDEX(PlayerInfo!G:G,MATCH($AE1075,PlayerInfo!$A:$A,0))</f>
        <v>Rd 1, Pk 11 - GSW</v>
      </c>
    </row>
    <row r="1076" spans="1:38" x14ac:dyDescent="0.25">
      <c r="A1076" t="s">
        <v>92</v>
      </c>
      <c r="B1076" t="s">
        <v>174</v>
      </c>
      <c r="C1076" t="s">
        <v>208</v>
      </c>
      <c r="D1076" t="s">
        <v>239</v>
      </c>
      <c r="E1076" t="s">
        <v>257</v>
      </c>
      <c r="F1076" t="s">
        <v>275</v>
      </c>
      <c r="G1076" t="s">
        <v>293</v>
      </c>
      <c r="H1076" t="s">
        <v>298</v>
      </c>
      <c r="I1076" t="s">
        <v>302</v>
      </c>
      <c r="J1076" t="s">
        <v>265</v>
      </c>
      <c r="K1076" t="s">
        <v>265</v>
      </c>
      <c r="L1076" t="s">
        <v>265</v>
      </c>
      <c r="M1076" t="s">
        <v>265</v>
      </c>
      <c r="N1076" t="s">
        <v>265</v>
      </c>
      <c r="O1076" t="s">
        <v>363</v>
      </c>
      <c r="P1076" t="s">
        <v>265</v>
      </c>
      <c r="Q1076" t="s">
        <v>265</v>
      </c>
      <c r="R1076" t="s">
        <v>265</v>
      </c>
      <c r="S1076" t="s">
        <v>265</v>
      </c>
      <c r="T1076" t="s">
        <v>265</v>
      </c>
      <c r="U1076" t="s">
        <v>265</v>
      </c>
      <c r="V1076" t="s">
        <v>265</v>
      </c>
      <c r="W1076" t="s">
        <v>265</v>
      </c>
      <c r="X1076" t="s">
        <v>265</v>
      </c>
      <c r="Y1076" t="s">
        <v>265</v>
      </c>
      <c r="AA1076" t="s">
        <v>265</v>
      </c>
      <c r="AB1076" t="s">
        <v>265</v>
      </c>
      <c r="AC1076" t="s">
        <v>265</v>
      </c>
      <c r="AE1076" t="str">
        <f t="shared" si="32"/>
        <v>James Wiseman</v>
      </c>
      <c r="AF1076" t="str">
        <f t="shared" si="33"/>
        <v>James Wiseman</v>
      </c>
      <c r="AG1076" s="4">
        <f>INDEX(PlayerInfo!B:B,MATCH($AE1076,PlayerInfo!$A:$A,0))</f>
        <v>36981</v>
      </c>
      <c r="AH1076" t="str">
        <f>INDEX(PlayerInfo!C:C,MATCH($AE1076,PlayerInfo!$A:$A,0))</f>
        <v>Nashville, TN</v>
      </c>
      <c r="AI1076" t="str">
        <f>INDEX(PlayerInfo!D:D,MATCH($AE1076,PlayerInfo!$A:$A,0))</f>
        <v>7'0</v>
      </c>
      <c r="AJ1076">
        <f>INDEX(PlayerInfo!E:E,MATCH($AE1076,PlayerInfo!$A:$A,0))</f>
        <v>240</v>
      </c>
      <c r="AK1076" t="str">
        <f>INDEX(PlayerInfo!F:F,MATCH($AE1076,PlayerInfo!$A:$A,0))</f>
        <v>Memphis</v>
      </c>
      <c r="AL1076" t="str">
        <f>INDEX(PlayerInfo!G:G,MATCH($AE1076,PlayerInfo!$A:$A,0))</f>
        <v>Rd 1, Pk 2 - GSW</v>
      </c>
    </row>
    <row r="1077" spans="1:38" x14ac:dyDescent="0.25">
      <c r="A1077" t="s">
        <v>93</v>
      </c>
      <c r="B1077" t="s">
        <v>175</v>
      </c>
      <c r="C1077" t="s">
        <v>211</v>
      </c>
      <c r="D1077" t="s">
        <v>238</v>
      </c>
      <c r="E1077" t="s">
        <v>256</v>
      </c>
      <c r="F1077" t="s">
        <v>274</v>
      </c>
      <c r="G1077" t="s">
        <v>292</v>
      </c>
      <c r="H1077" t="s">
        <v>296</v>
      </c>
      <c r="I1077" t="s">
        <v>300</v>
      </c>
      <c r="J1077" t="s">
        <v>308</v>
      </c>
      <c r="K1077" t="s">
        <v>265</v>
      </c>
      <c r="L1077" t="s">
        <v>311</v>
      </c>
      <c r="M1077" t="s">
        <v>327</v>
      </c>
      <c r="N1077" t="s">
        <v>312</v>
      </c>
      <c r="O1077" t="s">
        <v>362</v>
      </c>
      <c r="P1077" t="s">
        <v>270</v>
      </c>
      <c r="Q1077" t="s">
        <v>270</v>
      </c>
      <c r="R1077" t="s">
        <v>263</v>
      </c>
      <c r="S1077" t="s">
        <v>261</v>
      </c>
      <c r="T1077" t="s">
        <v>270</v>
      </c>
      <c r="U1077" t="s">
        <v>263</v>
      </c>
      <c r="V1077" t="s">
        <v>270</v>
      </c>
      <c r="W1077" t="s">
        <v>263</v>
      </c>
      <c r="X1077" t="s">
        <v>264</v>
      </c>
      <c r="Y1077" t="s">
        <v>264</v>
      </c>
      <c r="AA1077" t="s">
        <v>265</v>
      </c>
      <c r="AB1077" t="s">
        <v>276</v>
      </c>
      <c r="AC1077" t="s">
        <v>264</v>
      </c>
      <c r="AD1077" t="s">
        <v>396</v>
      </c>
      <c r="AE1077" t="str">
        <f t="shared" si="32"/>
        <v>Andrew Wiggins</v>
      </c>
      <c r="AF1077" t="str">
        <f t="shared" si="33"/>
        <v>Andrew Wiggins</v>
      </c>
      <c r="AG1077" s="4">
        <f>INDEX(PlayerInfo!B:B,MATCH($AE1077,PlayerInfo!$A:$A,0))</f>
        <v>34753</v>
      </c>
      <c r="AH1077" t="str">
        <f>INDEX(PlayerInfo!C:C,MATCH($AE1077,PlayerInfo!$A:$A,0))</f>
        <v>Toronto, ON</v>
      </c>
      <c r="AI1077" t="str">
        <f>INDEX(PlayerInfo!D:D,MATCH($AE1077,PlayerInfo!$A:$A,0))</f>
        <v>6'7</v>
      </c>
      <c r="AJ1077">
        <f>INDEX(PlayerInfo!E:E,MATCH($AE1077,PlayerInfo!$A:$A,0))</f>
        <v>197</v>
      </c>
      <c r="AK1077" t="str">
        <f>INDEX(PlayerInfo!F:F,MATCH($AE1077,PlayerInfo!$A:$A,0))</f>
        <v>Kansas</v>
      </c>
      <c r="AL1077" t="str">
        <f>INDEX(PlayerInfo!G:G,MATCH($AE1077,PlayerInfo!$A:$A,0))</f>
        <v>Rd 1, Pk 1 - CLE</v>
      </c>
    </row>
    <row r="1078" spans="1:38" x14ac:dyDescent="0.25">
      <c r="A1078" t="s">
        <v>93</v>
      </c>
      <c r="B1078" t="s">
        <v>175</v>
      </c>
      <c r="C1078" t="s">
        <v>211</v>
      </c>
      <c r="D1078" t="s">
        <v>224</v>
      </c>
      <c r="E1078" t="s">
        <v>242</v>
      </c>
      <c r="F1078" t="s">
        <v>260</v>
      </c>
      <c r="G1078" t="s">
        <v>278</v>
      </c>
      <c r="H1078" t="s">
        <v>296</v>
      </c>
      <c r="I1078" t="s">
        <v>300</v>
      </c>
      <c r="J1078" t="s">
        <v>308</v>
      </c>
      <c r="K1078" t="s">
        <v>322</v>
      </c>
      <c r="L1078" t="s">
        <v>310</v>
      </c>
      <c r="M1078" t="s">
        <v>261</v>
      </c>
      <c r="N1078" t="s">
        <v>266</v>
      </c>
      <c r="O1078" t="s">
        <v>348</v>
      </c>
      <c r="P1078" t="s">
        <v>270</v>
      </c>
      <c r="Q1078" t="s">
        <v>263</v>
      </c>
      <c r="R1078" t="s">
        <v>265</v>
      </c>
      <c r="S1078" t="s">
        <v>264</v>
      </c>
      <c r="T1078" t="s">
        <v>264</v>
      </c>
      <c r="U1078" t="s">
        <v>317</v>
      </c>
      <c r="V1078" t="s">
        <v>310</v>
      </c>
      <c r="W1078" t="s">
        <v>263</v>
      </c>
      <c r="X1078" t="s">
        <v>270</v>
      </c>
      <c r="Y1078" t="s">
        <v>325</v>
      </c>
      <c r="AA1078" t="s">
        <v>263</v>
      </c>
      <c r="AB1078" t="s">
        <v>307</v>
      </c>
      <c r="AC1078" t="s">
        <v>264</v>
      </c>
      <c r="AD1078" t="s">
        <v>397</v>
      </c>
      <c r="AE1078" t="str">
        <f t="shared" si="32"/>
        <v>Draymond Green</v>
      </c>
      <c r="AF1078" t="str">
        <f t="shared" si="33"/>
        <v>Draymond Green</v>
      </c>
      <c r="AG1078" s="4">
        <f>INDEX(PlayerInfo!B:B,MATCH($AE1078,PlayerInfo!$A:$A,0))</f>
        <v>32936</v>
      </c>
      <c r="AH1078" t="str">
        <f>INDEX(PlayerInfo!C:C,MATCH($AE1078,PlayerInfo!$A:$A,0))</f>
        <v>Saginaw, MI</v>
      </c>
      <c r="AI1078" t="str">
        <f>INDEX(PlayerInfo!D:D,MATCH($AE1078,PlayerInfo!$A:$A,0))</f>
        <v>6'6</v>
      </c>
      <c r="AJ1078">
        <f>INDEX(PlayerInfo!E:E,MATCH($AE1078,PlayerInfo!$A:$A,0))</f>
        <v>230</v>
      </c>
      <c r="AK1078" t="str">
        <f>INDEX(PlayerInfo!F:F,MATCH($AE1078,PlayerInfo!$A:$A,0))</f>
        <v>Michigan State</v>
      </c>
      <c r="AL1078" t="str">
        <f>INDEX(PlayerInfo!G:G,MATCH($AE1078,PlayerInfo!$A:$A,0))</f>
        <v>Rd 2, Pk 35 - GSW</v>
      </c>
    </row>
    <row r="1079" spans="1:38" x14ac:dyDescent="0.25">
      <c r="A1079" t="s">
        <v>93</v>
      </c>
      <c r="B1079" t="s">
        <v>175</v>
      </c>
      <c r="C1079" t="s">
        <v>211</v>
      </c>
      <c r="D1079" t="s">
        <v>225</v>
      </c>
      <c r="E1079" t="s">
        <v>243</v>
      </c>
      <c r="F1079" t="s">
        <v>261</v>
      </c>
      <c r="G1079" t="s">
        <v>279</v>
      </c>
      <c r="H1079" t="s">
        <v>296</v>
      </c>
      <c r="I1079" t="s">
        <v>300</v>
      </c>
      <c r="J1079" t="s">
        <v>316</v>
      </c>
      <c r="K1079" t="s">
        <v>263</v>
      </c>
      <c r="L1079" t="s">
        <v>310</v>
      </c>
      <c r="M1079" t="s">
        <v>325</v>
      </c>
      <c r="N1079" t="s">
        <v>317</v>
      </c>
      <c r="O1079" t="s">
        <v>349</v>
      </c>
      <c r="P1079" t="s">
        <v>265</v>
      </c>
      <c r="Q1079" t="s">
        <v>265</v>
      </c>
      <c r="R1079" t="s">
        <v>265</v>
      </c>
      <c r="S1079" t="s">
        <v>265</v>
      </c>
      <c r="T1079" t="s">
        <v>263</v>
      </c>
      <c r="U1079" t="s">
        <v>259</v>
      </c>
      <c r="V1079" t="s">
        <v>265</v>
      </c>
      <c r="W1079" t="s">
        <v>263</v>
      </c>
      <c r="X1079" t="s">
        <v>265</v>
      </c>
      <c r="Y1079" t="s">
        <v>265</v>
      </c>
      <c r="AA1079" t="s">
        <v>265</v>
      </c>
      <c r="AB1079" t="s">
        <v>367</v>
      </c>
      <c r="AC1079" t="s">
        <v>265</v>
      </c>
      <c r="AD1079" t="s">
        <v>298</v>
      </c>
      <c r="AE1079" t="str">
        <f t="shared" si="32"/>
        <v>Kevon Looney</v>
      </c>
      <c r="AF1079" t="str">
        <f t="shared" si="33"/>
        <v>Kevon Looney</v>
      </c>
      <c r="AG1079" s="4">
        <f>INDEX(PlayerInfo!B:B,MATCH($AE1079,PlayerInfo!$A:$A,0))</f>
        <v>35101</v>
      </c>
      <c r="AH1079" t="str">
        <f>INDEX(PlayerInfo!C:C,MATCH($AE1079,PlayerInfo!$A:$A,0))</f>
        <v>Milwaukee, WI</v>
      </c>
      <c r="AI1079" t="str">
        <f>INDEX(PlayerInfo!D:D,MATCH($AE1079,PlayerInfo!$A:$A,0))</f>
        <v>6'9</v>
      </c>
      <c r="AJ1079">
        <f>INDEX(PlayerInfo!E:E,MATCH($AE1079,PlayerInfo!$A:$A,0))</f>
        <v>222</v>
      </c>
      <c r="AK1079" t="str">
        <f>INDEX(PlayerInfo!F:F,MATCH($AE1079,PlayerInfo!$A:$A,0))</f>
        <v>UCLA</v>
      </c>
      <c r="AL1079" t="str">
        <f>INDEX(PlayerInfo!G:G,MATCH($AE1079,PlayerInfo!$A:$A,0))</f>
        <v>Rd 1, Pk 30 - GSW</v>
      </c>
    </row>
    <row r="1080" spans="1:38" x14ac:dyDescent="0.25">
      <c r="A1080" t="s">
        <v>93</v>
      </c>
      <c r="B1080" t="s">
        <v>175</v>
      </c>
      <c r="C1080" t="s">
        <v>211</v>
      </c>
      <c r="D1080" t="s">
        <v>227</v>
      </c>
      <c r="E1080" t="s">
        <v>245</v>
      </c>
      <c r="F1080" t="s">
        <v>263</v>
      </c>
      <c r="G1080" t="s">
        <v>281</v>
      </c>
      <c r="H1080" t="s">
        <v>295</v>
      </c>
      <c r="I1080" t="s">
        <v>299</v>
      </c>
      <c r="J1080" t="s">
        <v>308</v>
      </c>
      <c r="K1080" t="s">
        <v>308</v>
      </c>
      <c r="L1080" t="s">
        <v>305</v>
      </c>
      <c r="M1080" t="s">
        <v>261</v>
      </c>
      <c r="N1080" t="s">
        <v>310</v>
      </c>
      <c r="O1080" t="s">
        <v>351</v>
      </c>
      <c r="P1080" t="s">
        <v>270</v>
      </c>
      <c r="Q1080" t="s">
        <v>270</v>
      </c>
      <c r="R1080" t="s">
        <v>270</v>
      </c>
      <c r="S1080" t="s">
        <v>325</v>
      </c>
      <c r="T1080" t="s">
        <v>264</v>
      </c>
      <c r="U1080" t="s">
        <v>264</v>
      </c>
      <c r="V1080" t="s">
        <v>261</v>
      </c>
      <c r="W1080" t="s">
        <v>263</v>
      </c>
      <c r="X1080" t="s">
        <v>265</v>
      </c>
      <c r="Y1080" t="s">
        <v>264</v>
      </c>
      <c r="AA1080" t="s">
        <v>265</v>
      </c>
      <c r="AB1080" t="s">
        <v>260</v>
      </c>
      <c r="AC1080" t="s">
        <v>264</v>
      </c>
      <c r="AD1080" t="s">
        <v>398</v>
      </c>
      <c r="AE1080" t="str">
        <f t="shared" si="32"/>
        <v>Jordan Poole</v>
      </c>
      <c r="AF1080" t="str">
        <f t="shared" si="33"/>
        <v>Jordan Poole</v>
      </c>
      <c r="AG1080" s="4">
        <f>INDEX(PlayerInfo!B:B,MATCH($AE1080,PlayerInfo!$A:$A,0))</f>
        <v>36330</v>
      </c>
      <c r="AH1080" t="str">
        <f>INDEX(PlayerInfo!C:C,MATCH($AE1080,PlayerInfo!$A:$A,0))</f>
        <v>Milwaukee, WI</v>
      </c>
      <c r="AI1080" t="str">
        <f>INDEX(PlayerInfo!D:D,MATCH($AE1080,PlayerInfo!$A:$A,0))</f>
        <v>6'4</v>
      </c>
      <c r="AJ1080">
        <f>INDEX(PlayerInfo!E:E,MATCH($AE1080,PlayerInfo!$A:$A,0))</f>
        <v>194</v>
      </c>
      <c r="AK1080" t="str">
        <f>INDEX(PlayerInfo!F:F,MATCH($AE1080,PlayerInfo!$A:$A,0))</f>
        <v>Michigan</v>
      </c>
      <c r="AL1080" t="str">
        <f>INDEX(PlayerInfo!G:G,MATCH($AE1080,PlayerInfo!$A:$A,0))</f>
        <v>Rd 1, Pk 28 - GSW</v>
      </c>
    </row>
    <row r="1081" spans="1:38" x14ac:dyDescent="0.25">
      <c r="A1081" t="s">
        <v>93</v>
      </c>
      <c r="B1081" t="s">
        <v>175</v>
      </c>
      <c r="C1081" t="s">
        <v>211</v>
      </c>
      <c r="D1081" t="s">
        <v>235</v>
      </c>
      <c r="E1081" t="s">
        <v>253</v>
      </c>
      <c r="F1081" t="s">
        <v>271</v>
      </c>
      <c r="G1081" t="s">
        <v>289</v>
      </c>
      <c r="H1081" t="s">
        <v>295</v>
      </c>
      <c r="I1081" t="s">
        <v>299</v>
      </c>
      <c r="J1081" t="s">
        <v>324</v>
      </c>
      <c r="K1081" t="s">
        <v>259</v>
      </c>
      <c r="L1081" t="s">
        <v>273</v>
      </c>
      <c r="M1081" t="s">
        <v>310</v>
      </c>
      <c r="N1081" t="s">
        <v>311</v>
      </c>
      <c r="O1081" t="s">
        <v>359</v>
      </c>
      <c r="P1081" t="s">
        <v>270</v>
      </c>
      <c r="Q1081" t="s">
        <v>263</v>
      </c>
      <c r="R1081" t="s">
        <v>325</v>
      </c>
      <c r="S1081" t="s">
        <v>269</v>
      </c>
      <c r="T1081" t="s">
        <v>265</v>
      </c>
      <c r="U1081" t="s">
        <v>317</v>
      </c>
      <c r="V1081" t="s">
        <v>266</v>
      </c>
      <c r="W1081" t="s">
        <v>270</v>
      </c>
      <c r="X1081" t="s">
        <v>264</v>
      </c>
      <c r="Y1081" t="s">
        <v>263</v>
      </c>
      <c r="AA1081" t="s">
        <v>265</v>
      </c>
      <c r="AB1081" t="s">
        <v>322</v>
      </c>
      <c r="AC1081" t="s">
        <v>264</v>
      </c>
      <c r="AD1081" t="s">
        <v>399</v>
      </c>
      <c r="AE1081" t="str">
        <f t="shared" si="32"/>
        <v>Stephen Curry</v>
      </c>
      <c r="AF1081" t="str">
        <f t="shared" si="33"/>
        <v>Stephen Curry</v>
      </c>
      <c r="AG1081" s="4">
        <f>INDEX(PlayerInfo!B:B,MATCH($AE1081,PlayerInfo!$A:$A,0))</f>
        <v>32216</v>
      </c>
      <c r="AH1081" t="str">
        <f>INDEX(PlayerInfo!C:C,MATCH($AE1081,PlayerInfo!$A:$A,0))</f>
        <v>Akron, OH</v>
      </c>
      <c r="AI1081" t="str">
        <f>INDEX(PlayerInfo!D:D,MATCH($AE1081,PlayerInfo!$A:$A,0))</f>
        <v>6'2</v>
      </c>
      <c r="AJ1081">
        <f>INDEX(PlayerInfo!E:E,MATCH($AE1081,PlayerInfo!$A:$A,0))</f>
        <v>185</v>
      </c>
      <c r="AK1081" t="str">
        <f>INDEX(PlayerInfo!F:F,MATCH($AE1081,PlayerInfo!$A:$A,0))</f>
        <v>Davidson</v>
      </c>
      <c r="AL1081" t="str">
        <f>INDEX(PlayerInfo!G:G,MATCH($AE1081,PlayerInfo!$A:$A,0))</f>
        <v>Rd 1, Pk 7 - GSW</v>
      </c>
    </row>
    <row r="1082" spans="1:38" x14ac:dyDescent="0.25">
      <c r="A1082" t="s">
        <v>93</v>
      </c>
      <c r="B1082" t="s">
        <v>175</v>
      </c>
      <c r="C1082" t="s">
        <v>211</v>
      </c>
      <c r="D1082" t="s">
        <v>229</v>
      </c>
      <c r="E1082" t="s">
        <v>247</v>
      </c>
      <c r="F1082" t="s">
        <v>265</v>
      </c>
      <c r="G1082" t="s">
        <v>283</v>
      </c>
      <c r="H1082" t="s">
        <v>295</v>
      </c>
      <c r="I1082" t="s">
        <v>299</v>
      </c>
      <c r="J1082" t="s">
        <v>262</v>
      </c>
      <c r="K1082" t="s">
        <v>346</v>
      </c>
      <c r="L1082" t="s">
        <v>317</v>
      </c>
      <c r="M1082" t="s">
        <v>263</v>
      </c>
      <c r="N1082" t="s">
        <v>263</v>
      </c>
      <c r="O1082" t="s">
        <v>353</v>
      </c>
      <c r="P1082" t="s">
        <v>264</v>
      </c>
      <c r="Q1082" t="s">
        <v>270</v>
      </c>
      <c r="R1082" t="s">
        <v>265</v>
      </c>
      <c r="S1082" t="s">
        <v>265</v>
      </c>
      <c r="T1082" t="s">
        <v>265</v>
      </c>
      <c r="U1082" t="s">
        <v>264</v>
      </c>
      <c r="V1082" t="s">
        <v>265</v>
      </c>
      <c r="W1082" t="s">
        <v>264</v>
      </c>
      <c r="X1082" t="s">
        <v>270</v>
      </c>
      <c r="Y1082" t="s">
        <v>265</v>
      </c>
      <c r="AA1082" t="s">
        <v>265</v>
      </c>
      <c r="AB1082" t="s">
        <v>367</v>
      </c>
      <c r="AC1082" t="s">
        <v>265</v>
      </c>
      <c r="AE1082" t="str">
        <f t="shared" si="32"/>
        <v>Gary Payton Ii</v>
      </c>
      <c r="AF1082" t="str">
        <f t="shared" si="33"/>
        <v>Gary Payton II</v>
      </c>
      <c r="AG1082" s="4">
        <f>INDEX(PlayerInfo!B:B,MATCH($AE1082,PlayerInfo!$A:$A,0))</f>
        <v>33939</v>
      </c>
      <c r="AH1082" t="str">
        <f>INDEX(PlayerInfo!C:C,MATCH($AE1082,PlayerInfo!$A:$A,0))</f>
        <v>Seattle, WA</v>
      </c>
      <c r="AI1082" t="str">
        <f>INDEX(PlayerInfo!D:D,MATCH($AE1082,PlayerInfo!$A:$A,0))</f>
        <v>6'3</v>
      </c>
      <c r="AJ1082">
        <f>INDEX(PlayerInfo!E:E,MATCH($AE1082,PlayerInfo!$A:$A,0))</f>
        <v>195</v>
      </c>
      <c r="AK1082" t="str">
        <f>INDEX(PlayerInfo!F:F,MATCH($AE1082,PlayerInfo!$A:$A,0))</f>
        <v>Salt Lake CC/Oregon State</v>
      </c>
      <c r="AL1082" t="str">
        <f>INDEX(PlayerInfo!G:G,MATCH($AE1082,PlayerInfo!$A:$A,0))</f>
        <v>Undrafted</v>
      </c>
    </row>
    <row r="1083" spans="1:38" x14ac:dyDescent="0.25">
      <c r="A1083" t="s">
        <v>93</v>
      </c>
      <c r="B1083" t="s">
        <v>175</v>
      </c>
      <c r="C1083" t="s">
        <v>211</v>
      </c>
      <c r="D1083" t="s">
        <v>237</v>
      </c>
      <c r="E1083" t="s">
        <v>255</v>
      </c>
      <c r="F1083" t="s">
        <v>273</v>
      </c>
      <c r="G1083" t="s">
        <v>291</v>
      </c>
      <c r="H1083" t="s">
        <v>296</v>
      </c>
      <c r="I1083" t="s">
        <v>300</v>
      </c>
      <c r="J1083" t="s">
        <v>276</v>
      </c>
      <c r="K1083" t="s">
        <v>305</v>
      </c>
      <c r="L1083" t="s">
        <v>270</v>
      </c>
      <c r="M1083" t="s">
        <v>264</v>
      </c>
      <c r="N1083" t="s">
        <v>259</v>
      </c>
      <c r="O1083" t="s">
        <v>361</v>
      </c>
      <c r="P1083" t="s">
        <v>265</v>
      </c>
      <c r="Q1083" t="s">
        <v>265</v>
      </c>
      <c r="R1083" t="s">
        <v>265</v>
      </c>
      <c r="S1083" t="s">
        <v>263</v>
      </c>
      <c r="T1083" t="s">
        <v>265</v>
      </c>
      <c r="U1083" t="s">
        <v>325</v>
      </c>
      <c r="V1083" t="s">
        <v>264</v>
      </c>
      <c r="W1083" t="s">
        <v>264</v>
      </c>
      <c r="X1083" t="s">
        <v>264</v>
      </c>
      <c r="Y1083" t="s">
        <v>264</v>
      </c>
      <c r="AA1083" t="s">
        <v>264</v>
      </c>
      <c r="AB1083" t="s">
        <v>266</v>
      </c>
      <c r="AC1083" t="s">
        <v>265</v>
      </c>
      <c r="AE1083" t="str">
        <f t="shared" si="32"/>
        <v>Otto Porter Jr</v>
      </c>
      <c r="AF1083" t="str">
        <f t="shared" si="33"/>
        <v>Otto Porter Jr</v>
      </c>
      <c r="AG1083" s="4">
        <f>INDEX(PlayerInfo!B:B,MATCH($AE1083,PlayerInfo!$A:$A,0))</f>
        <v>34123</v>
      </c>
      <c r="AH1083" t="str">
        <f>INDEX(PlayerInfo!C:C,MATCH($AE1083,PlayerInfo!$A:$A,0))</f>
        <v>St. Louis, MO</v>
      </c>
      <c r="AI1083" t="str">
        <f>INDEX(PlayerInfo!D:D,MATCH($AE1083,PlayerInfo!$A:$A,0))</f>
        <v>6'8</v>
      </c>
      <c r="AJ1083">
        <f>INDEX(PlayerInfo!E:E,MATCH($AE1083,PlayerInfo!$A:$A,0))</f>
        <v>200</v>
      </c>
      <c r="AK1083" t="str">
        <f>INDEX(PlayerInfo!F:F,MATCH($AE1083,PlayerInfo!$A:$A,0))</f>
        <v>Georgetown</v>
      </c>
      <c r="AL1083" t="str">
        <f>INDEX(PlayerInfo!G:G,MATCH($AE1083,PlayerInfo!$A:$A,0))</f>
        <v>Rd 1, Pk 3 - WAS</v>
      </c>
    </row>
    <row r="1084" spans="1:38" x14ac:dyDescent="0.25">
      <c r="A1084" t="s">
        <v>93</v>
      </c>
      <c r="B1084" t="s">
        <v>175</v>
      </c>
      <c r="C1084" t="s">
        <v>211</v>
      </c>
      <c r="D1084" t="s">
        <v>232</v>
      </c>
      <c r="E1084" t="s">
        <v>250</v>
      </c>
      <c r="F1084" t="s">
        <v>268</v>
      </c>
      <c r="G1084" t="s">
        <v>286</v>
      </c>
      <c r="H1084" t="s">
        <v>296</v>
      </c>
      <c r="I1084" t="s">
        <v>300</v>
      </c>
      <c r="J1084" t="s">
        <v>260</v>
      </c>
      <c r="K1084" t="s">
        <v>310</v>
      </c>
      <c r="L1084" t="s">
        <v>266</v>
      </c>
      <c r="M1084" t="s">
        <v>263</v>
      </c>
      <c r="N1084" t="s">
        <v>261</v>
      </c>
      <c r="O1084" t="s">
        <v>356</v>
      </c>
      <c r="P1084" t="s">
        <v>270</v>
      </c>
      <c r="Q1084" t="s">
        <v>270</v>
      </c>
      <c r="R1084" t="s">
        <v>265</v>
      </c>
      <c r="S1084" t="s">
        <v>270</v>
      </c>
      <c r="T1084" t="s">
        <v>270</v>
      </c>
      <c r="U1084" t="s">
        <v>325</v>
      </c>
      <c r="V1084" t="s">
        <v>264</v>
      </c>
      <c r="W1084" t="s">
        <v>264</v>
      </c>
      <c r="X1084" t="s">
        <v>265</v>
      </c>
      <c r="Y1084" t="s">
        <v>264</v>
      </c>
      <c r="AA1084" t="s">
        <v>265</v>
      </c>
      <c r="AB1084" t="s">
        <v>265</v>
      </c>
      <c r="AC1084" t="s">
        <v>264</v>
      </c>
      <c r="AE1084" t="str">
        <f t="shared" si="32"/>
        <v>Juan Toscano-Anderson</v>
      </c>
      <c r="AF1084" t="str">
        <f t="shared" si="33"/>
        <v>Juan Toscano-Anderson</v>
      </c>
      <c r="AG1084" s="4">
        <f>INDEX(PlayerInfo!B:B,MATCH($AE1084,PlayerInfo!$A:$A,0))</f>
        <v>34069</v>
      </c>
      <c r="AH1084" t="str">
        <f>INDEX(PlayerInfo!C:C,MATCH($AE1084,PlayerInfo!$A:$A,0))</f>
        <v>Oakland, CA</v>
      </c>
      <c r="AI1084" t="str">
        <f>INDEX(PlayerInfo!D:D,MATCH($AE1084,PlayerInfo!$A:$A,0))</f>
        <v>6'6</v>
      </c>
      <c r="AJ1084">
        <f>INDEX(PlayerInfo!E:E,MATCH($AE1084,PlayerInfo!$A:$A,0))</f>
        <v>209</v>
      </c>
      <c r="AK1084" t="str">
        <f>INDEX(PlayerInfo!F:F,MATCH($AE1084,PlayerInfo!$A:$A,0))</f>
        <v>Marquette</v>
      </c>
      <c r="AL1084" t="str">
        <f>INDEX(PlayerInfo!G:G,MATCH($AE1084,PlayerInfo!$A:$A,0))</f>
        <v>Undrafted</v>
      </c>
    </row>
    <row r="1085" spans="1:38" x14ac:dyDescent="0.25">
      <c r="A1085" t="s">
        <v>93</v>
      </c>
      <c r="B1085" t="s">
        <v>175</v>
      </c>
      <c r="C1085" t="s">
        <v>211</v>
      </c>
      <c r="D1085" t="s">
        <v>230</v>
      </c>
      <c r="E1085" t="s">
        <v>248</v>
      </c>
      <c r="F1085" t="s">
        <v>266</v>
      </c>
      <c r="G1085" t="s">
        <v>284</v>
      </c>
      <c r="H1085" t="s">
        <v>296</v>
      </c>
      <c r="I1085" t="s">
        <v>300</v>
      </c>
      <c r="J1085" t="s">
        <v>327</v>
      </c>
      <c r="K1085" t="s">
        <v>322</v>
      </c>
      <c r="L1085" t="s">
        <v>263</v>
      </c>
      <c r="M1085" t="s">
        <v>264</v>
      </c>
      <c r="N1085" t="s">
        <v>263</v>
      </c>
      <c r="O1085" t="s">
        <v>354</v>
      </c>
      <c r="P1085" t="s">
        <v>264</v>
      </c>
      <c r="Q1085" t="s">
        <v>270</v>
      </c>
      <c r="R1085" t="s">
        <v>265</v>
      </c>
      <c r="S1085" t="s">
        <v>270</v>
      </c>
      <c r="T1085" t="s">
        <v>270</v>
      </c>
      <c r="U1085" t="s">
        <v>270</v>
      </c>
      <c r="V1085" t="s">
        <v>265</v>
      </c>
      <c r="W1085" t="s">
        <v>265</v>
      </c>
      <c r="X1085" t="s">
        <v>265</v>
      </c>
      <c r="Y1085" t="s">
        <v>264</v>
      </c>
      <c r="AA1085" t="s">
        <v>264</v>
      </c>
      <c r="AB1085" t="s">
        <v>372</v>
      </c>
      <c r="AC1085" t="s">
        <v>265</v>
      </c>
      <c r="AE1085" t="str">
        <f t="shared" si="32"/>
        <v>Nemanja Bjelica</v>
      </c>
      <c r="AF1085" t="str">
        <f t="shared" si="33"/>
        <v>Nemanja Bjelica</v>
      </c>
      <c r="AG1085" s="4">
        <f>INDEX(PlayerInfo!B:B,MATCH($AE1085,PlayerInfo!$A:$A,0))</f>
        <v>32272</v>
      </c>
      <c r="AH1085" t="str">
        <f>INDEX(PlayerInfo!C:C,MATCH($AE1085,PlayerInfo!$A:$A,0))</f>
        <v>Belgrade, Serbia</v>
      </c>
      <c r="AI1085" t="str">
        <f>INDEX(PlayerInfo!D:D,MATCH($AE1085,PlayerInfo!$A:$A,0))</f>
        <v>6'9</v>
      </c>
      <c r="AJ1085">
        <f>INDEX(PlayerInfo!E:E,MATCH($AE1085,PlayerInfo!$A:$A,0))</f>
        <v>234</v>
      </c>
      <c r="AK1085" t="str">
        <f>INDEX(PlayerInfo!F:F,MATCH($AE1085,PlayerInfo!$A:$A,0))</f>
        <v>-</v>
      </c>
      <c r="AL1085" t="str">
        <f>INDEX(PlayerInfo!G:G,MATCH($AE1085,PlayerInfo!$A:$A,0))</f>
        <v>Rd 2, Pk 35 - WAS</v>
      </c>
    </row>
    <row r="1086" spans="1:38" x14ac:dyDescent="0.25">
      <c r="A1086" t="s">
        <v>93</v>
      </c>
      <c r="B1086" t="s">
        <v>175</v>
      </c>
      <c r="C1086" t="s">
        <v>211</v>
      </c>
      <c r="D1086" t="s">
        <v>234</v>
      </c>
      <c r="E1086" t="s">
        <v>252</v>
      </c>
      <c r="F1086" t="s">
        <v>270</v>
      </c>
      <c r="G1086" t="s">
        <v>288</v>
      </c>
      <c r="H1086" t="s">
        <v>295</v>
      </c>
      <c r="I1086" t="s">
        <v>299</v>
      </c>
      <c r="J1086" t="s">
        <v>310</v>
      </c>
      <c r="K1086" t="s">
        <v>273</v>
      </c>
      <c r="L1086" t="s">
        <v>263</v>
      </c>
      <c r="M1086" t="s">
        <v>264</v>
      </c>
      <c r="N1086" t="s">
        <v>259</v>
      </c>
      <c r="O1086" t="s">
        <v>358</v>
      </c>
      <c r="P1086" t="s">
        <v>265</v>
      </c>
      <c r="Q1086" t="s">
        <v>265</v>
      </c>
      <c r="R1086" t="s">
        <v>264</v>
      </c>
      <c r="S1086" t="s">
        <v>263</v>
      </c>
      <c r="T1086" t="s">
        <v>265</v>
      </c>
      <c r="U1086" t="s">
        <v>265</v>
      </c>
      <c r="V1086" t="s">
        <v>270</v>
      </c>
      <c r="W1086" t="s">
        <v>270</v>
      </c>
      <c r="X1086" t="s">
        <v>264</v>
      </c>
      <c r="Y1086" t="s">
        <v>264</v>
      </c>
      <c r="AA1086" t="s">
        <v>265</v>
      </c>
      <c r="AB1086" t="s">
        <v>369</v>
      </c>
      <c r="AC1086" t="s">
        <v>265</v>
      </c>
      <c r="AE1086" t="str">
        <f t="shared" si="32"/>
        <v>Chris Chiozza</v>
      </c>
      <c r="AF1086" t="str">
        <f t="shared" si="33"/>
        <v>Chris Chiozza</v>
      </c>
      <c r="AG1086" s="4">
        <f>INDEX(PlayerInfo!B:B,MATCH($AE1086,PlayerInfo!$A:$A,0))</f>
        <v>35024</v>
      </c>
      <c r="AH1086" t="str">
        <f>INDEX(PlayerInfo!C:C,MATCH($AE1086,PlayerInfo!$A:$A,0))</f>
        <v>Memphis, TN</v>
      </c>
      <c r="AI1086" t="str">
        <f>INDEX(PlayerInfo!D:D,MATCH($AE1086,PlayerInfo!$A:$A,0))</f>
        <v>5'11</v>
      </c>
      <c r="AJ1086">
        <f>INDEX(PlayerInfo!E:E,MATCH($AE1086,PlayerInfo!$A:$A,0))</f>
        <v>175</v>
      </c>
      <c r="AK1086" t="str">
        <f>INDEX(PlayerInfo!F:F,MATCH($AE1086,PlayerInfo!$A:$A,0))</f>
        <v>Florida</v>
      </c>
      <c r="AL1086" t="str">
        <f>INDEX(PlayerInfo!G:G,MATCH($AE1086,PlayerInfo!$A:$A,0))</f>
        <v>Undrafted</v>
      </c>
    </row>
    <row r="1087" spans="1:38" x14ac:dyDescent="0.25">
      <c r="A1087" t="s">
        <v>93</v>
      </c>
      <c r="B1087" t="s">
        <v>175</v>
      </c>
      <c r="C1087" t="s">
        <v>211</v>
      </c>
      <c r="D1087" t="s">
        <v>236</v>
      </c>
      <c r="E1087" t="s">
        <v>254</v>
      </c>
      <c r="F1087" t="s">
        <v>272</v>
      </c>
      <c r="G1087" t="s">
        <v>290</v>
      </c>
      <c r="H1087" t="s">
        <v>297</v>
      </c>
      <c r="I1087" t="s">
        <v>301</v>
      </c>
      <c r="J1087" t="s">
        <v>265</v>
      </c>
      <c r="K1087" t="s">
        <v>265</v>
      </c>
      <c r="L1087" t="s">
        <v>265</v>
      </c>
      <c r="M1087" t="s">
        <v>265</v>
      </c>
      <c r="N1087" t="s">
        <v>265</v>
      </c>
      <c r="O1087" t="s">
        <v>360</v>
      </c>
      <c r="P1087" t="s">
        <v>265</v>
      </c>
      <c r="Q1087" t="s">
        <v>265</v>
      </c>
      <c r="R1087" t="s">
        <v>265</v>
      </c>
      <c r="S1087" t="s">
        <v>265</v>
      </c>
      <c r="T1087" t="s">
        <v>265</v>
      </c>
      <c r="U1087" t="s">
        <v>265</v>
      </c>
      <c r="V1087" t="s">
        <v>265</v>
      </c>
      <c r="W1087" t="s">
        <v>265</v>
      </c>
      <c r="X1087" t="s">
        <v>265</v>
      </c>
      <c r="Y1087" t="s">
        <v>265</v>
      </c>
      <c r="AA1087" t="s">
        <v>265</v>
      </c>
      <c r="AB1087" t="s">
        <v>265</v>
      </c>
      <c r="AC1087" t="s">
        <v>265</v>
      </c>
      <c r="AE1087" t="str">
        <f t="shared" si="32"/>
        <v>Andre Iguodala</v>
      </c>
      <c r="AF1087" t="str">
        <f t="shared" si="33"/>
        <v>Andre Iguodala</v>
      </c>
      <c r="AG1087" s="4">
        <f>INDEX(PlayerInfo!B:B,MATCH($AE1087,PlayerInfo!$A:$A,0))</f>
        <v>30709</v>
      </c>
      <c r="AH1087" t="str">
        <f>INDEX(PlayerInfo!C:C,MATCH($AE1087,PlayerInfo!$A:$A,0))</f>
        <v>Springfield, IL</v>
      </c>
      <c r="AI1087" t="str">
        <f>INDEX(PlayerInfo!D:D,MATCH($AE1087,PlayerInfo!$A:$A,0))</f>
        <v>6'6</v>
      </c>
      <c r="AJ1087">
        <f>INDEX(PlayerInfo!E:E,MATCH($AE1087,PlayerInfo!$A:$A,0))</f>
        <v>215</v>
      </c>
      <c r="AK1087" t="str">
        <f>INDEX(PlayerInfo!F:F,MATCH($AE1087,PlayerInfo!$A:$A,0))</f>
        <v>Arizona</v>
      </c>
      <c r="AL1087" t="str">
        <f>INDEX(PlayerInfo!G:G,MATCH($AE1087,PlayerInfo!$A:$A,0))</f>
        <v>Rd 1, Pk 9 - PHI</v>
      </c>
    </row>
    <row r="1088" spans="1:38" x14ac:dyDescent="0.25">
      <c r="A1088" t="s">
        <v>93</v>
      </c>
      <c r="B1088" t="s">
        <v>175</v>
      </c>
      <c r="C1088" t="s">
        <v>211</v>
      </c>
      <c r="D1088" t="s">
        <v>240</v>
      </c>
      <c r="E1088" t="s">
        <v>258</v>
      </c>
      <c r="F1088" t="s">
        <v>259</v>
      </c>
      <c r="G1088" t="s">
        <v>294</v>
      </c>
      <c r="H1088" t="s">
        <v>295</v>
      </c>
      <c r="I1088" t="s">
        <v>299</v>
      </c>
      <c r="J1088" t="s">
        <v>265</v>
      </c>
      <c r="K1088" t="s">
        <v>265</v>
      </c>
      <c r="L1088" t="s">
        <v>265</v>
      </c>
      <c r="M1088" t="s">
        <v>265</v>
      </c>
      <c r="N1088" t="s">
        <v>265</v>
      </c>
      <c r="O1088" t="s">
        <v>364</v>
      </c>
      <c r="P1088" t="s">
        <v>265</v>
      </c>
      <c r="Q1088" t="s">
        <v>265</v>
      </c>
      <c r="R1088" t="s">
        <v>265</v>
      </c>
      <c r="S1088" t="s">
        <v>265</v>
      </c>
      <c r="T1088" t="s">
        <v>265</v>
      </c>
      <c r="U1088" t="s">
        <v>265</v>
      </c>
      <c r="V1088" t="s">
        <v>265</v>
      </c>
      <c r="W1088" t="s">
        <v>265</v>
      </c>
      <c r="X1088" t="s">
        <v>265</v>
      </c>
      <c r="Y1088" t="s">
        <v>265</v>
      </c>
      <c r="AA1088" t="s">
        <v>265</v>
      </c>
      <c r="AB1088" t="s">
        <v>265</v>
      </c>
      <c r="AC1088" t="s">
        <v>265</v>
      </c>
      <c r="AE1088" t="str">
        <f t="shared" si="32"/>
        <v>Jeff Dowtin</v>
      </c>
      <c r="AF1088" t="str">
        <f t="shared" si="33"/>
        <v>Jeff Dowtin</v>
      </c>
      <c r="AG1088" s="4">
        <f>INDEX(PlayerInfo!B:B,MATCH($AE1088,PlayerInfo!$A:$A,0))</f>
        <v>35560</v>
      </c>
      <c r="AH1088" t="str">
        <f>INDEX(PlayerInfo!C:C,MATCH($AE1088,PlayerInfo!$A:$A,0))</f>
        <v>Marlboro, MD</v>
      </c>
      <c r="AI1088" t="str">
        <f>INDEX(PlayerInfo!D:D,MATCH($AE1088,PlayerInfo!$A:$A,0))</f>
        <v>6'3</v>
      </c>
      <c r="AJ1088">
        <f>INDEX(PlayerInfo!E:E,MATCH($AE1088,PlayerInfo!$A:$A,0))</f>
        <v>177</v>
      </c>
      <c r="AK1088" t="str">
        <f>INDEX(PlayerInfo!F:F,MATCH($AE1088,PlayerInfo!$A:$A,0))</f>
        <v>Rhode Island</v>
      </c>
      <c r="AL1088" t="str">
        <f>INDEX(PlayerInfo!G:G,MATCH($AE1088,PlayerInfo!$A:$A,0))</f>
        <v>Undrafted</v>
      </c>
    </row>
    <row r="1089" spans="1:38" x14ac:dyDescent="0.25">
      <c r="A1089" t="s">
        <v>93</v>
      </c>
      <c r="B1089" t="s">
        <v>175</v>
      </c>
      <c r="C1089" t="s">
        <v>211</v>
      </c>
      <c r="D1089" t="s">
        <v>231</v>
      </c>
      <c r="E1089" t="s">
        <v>249</v>
      </c>
      <c r="F1089" t="s">
        <v>267</v>
      </c>
      <c r="G1089" t="s">
        <v>285</v>
      </c>
      <c r="H1089" t="s">
        <v>296</v>
      </c>
      <c r="I1089" t="s">
        <v>300</v>
      </c>
      <c r="J1089" t="s">
        <v>265</v>
      </c>
      <c r="K1089" t="s">
        <v>265</v>
      </c>
      <c r="L1089" t="s">
        <v>265</v>
      </c>
      <c r="M1089" t="s">
        <v>265</v>
      </c>
      <c r="N1089" t="s">
        <v>265</v>
      </c>
      <c r="O1089" t="s">
        <v>355</v>
      </c>
      <c r="P1089" t="s">
        <v>265</v>
      </c>
      <c r="Q1089" t="s">
        <v>265</v>
      </c>
      <c r="R1089" t="s">
        <v>265</v>
      </c>
      <c r="S1089" t="s">
        <v>265</v>
      </c>
      <c r="T1089" t="s">
        <v>265</v>
      </c>
      <c r="U1089" t="s">
        <v>265</v>
      </c>
      <c r="V1089" t="s">
        <v>265</v>
      </c>
      <c r="W1089" t="s">
        <v>265</v>
      </c>
      <c r="X1089" t="s">
        <v>265</v>
      </c>
      <c r="Y1089" t="s">
        <v>265</v>
      </c>
      <c r="AA1089" t="s">
        <v>265</v>
      </c>
      <c r="AB1089" t="s">
        <v>265</v>
      </c>
      <c r="AC1089" t="s">
        <v>265</v>
      </c>
      <c r="AE1089" t="str">
        <f t="shared" si="32"/>
        <v>Jonathan Kuminga</v>
      </c>
      <c r="AF1089" t="str">
        <f t="shared" si="33"/>
        <v>Jonathan Kuminga</v>
      </c>
      <c r="AG1089" s="4">
        <f>INDEX(PlayerInfo!B:B,MATCH($AE1089,PlayerInfo!$A:$A,0))</f>
        <v>37535</v>
      </c>
      <c r="AH1089" t="str">
        <f>INDEX(PlayerInfo!C:C,MATCH($AE1089,PlayerInfo!$A:$A,0))</f>
        <v>Goma, DR Congo</v>
      </c>
      <c r="AI1089" t="str">
        <f>INDEX(PlayerInfo!D:D,MATCH($AE1089,PlayerInfo!$A:$A,0))</f>
        <v>6'7</v>
      </c>
      <c r="AJ1089">
        <f>INDEX(PlayerInfo!E:E,MATCH($AE1089,PlayerInfo!$A:$A,0))</f>
        <v>225</v>
      </c>
      <c r="AK1089" t="str">
        <f>INDEX(PlayerInfo!F:F,MATCH($AE1089,PlayerInfo!$A:$A,0))</f>
        <v>NBA G League</v>
      </c>
      <c r="AL1089" t="str">
        <f>INDEX(PlayerInfo!G:G,MATCH($AE1089,PlayerInfo!$A:$A,0))</f>
        <v>Rd 1, Pk 7 - GSW</v>
      </c>
    </row>
    <row r="1090" spans="1:38" x14ac:dyDescent="0.25">
      <c r="A1090" t="s">
        <v>93</v>
      </c>
      <c r="B1090" t="s">
        <v>175</v>
      </c>
      <c r="C1090" t="s">
        <v>211</v>
      </c>
      <c r="D1090" t="s">
        <v>228</v>
      </c>
      <c r="E1090" t="s">
        <v>246</v>
      </c>
      <c r="F1090" t="s">
        <v>264</v>
      </c>
      <c r="G1090" t="s">
        <v>282</v>
      </c>
      <c r="H1090" t="s">
        <v>297</v>
      </c>
      <c r="I1090" t="s">
        <v>301</v>
      </c>
      <c r="J1090" t="s">
        <v>265</v>
      </c>
      <c r="K1090" t="s">
        <v>265</v>
      </c>
      <c r="L1090" t="s">
        <v>265</v>
      </c>
      <c r="M1090" t="s">
        <v>265</v>
      </c>
      <c r="N1090" t="s">
        <v>265</v>
      </c>
      <c r="O1090" t="s">
        <v>352</v>
      </c>
      <c r="P1090" t="s">
        <v>265</v>
      </c>
      <c r="Q1090" t="s">
        <v>265</v>
      </c>
      <c r="R1090" t="s">
        <v>265</v>
      </c>
      <c r="S1090" t="s">
        <v>265</v>
      </c>
      <c r="T1090" t="s">
        <v>265</v>
      </c>
      <c r="U1090" t="s">
        <v>265</v>
      </c>
      <c r="V1090" t="s">
        <v>265</v>
      </c>
      <c r="W1090" t="s">
        <v>265</v>
      </c>
      <c r="X1090" t="s">
        <v>265</v>
      </c>
      <c r="Y1090" t="s">
        <v>265</v>
      </c>
      <c r="AA1090" t="s">
        <v>265</v>
      </c>
      <c r="AB1090" t="s">
        <v>265</v>
      </c>
      <c r="AC1090" t="s">
        <v>265</v>
      </c>
      <c r="AE1090" t="str">
        <f t="shared" si="32"/>
        <v>Damion Lee</v>
      </c>
      <c r="AF1090" t="str">
        <f t="shared" si="33"/>
        <v>Damion Lee</v>
      </c>
      <c r="AG1090" s="4">
        <f>INDEX(PlayerInfo!B:B,MATCH($AE1090,PlayerInfo!$A:$A,0))</f>
        <v>33898</v>
      </c>
      <c r="AH1090" t="str">
        <f>INDEX(PlayerInfo!C:C,MATCH($AE1090,PlayerInfo!$A:$A,0))</f>
        <v>Baltimore, MD</v>
      </c>
      <c r="AI1090" t="str">
        <f>INDEX(PlayerInfo!D:D,MATCH($AE1090,PlayerInfo!$A:$A,0))</f>
        <v>6'5</v>
      </c>
      <c r="AJ1090">
        <f>INDEX(PlayerInfo!E:E,MATCH($AE1090,PlayerInfo!$A:$A,0))</f>
        <v>210</v>
      </c>
      <c r="AK1090" t="str">
        <f>INDEX(PlayerInfo!F:F,MATCH($AE1090,PlayerInfo!$A:$A,0))</f>
        <v>Drexel/Louisville</v>
      </c>
      <c r="AL1090" t="str">
        <f>INDEX(PlayerInfo!G:G,MATCH($AE1090,PlayerInfo!$A:$A,0))</f>
        <v>Undrafted</v>
      </c>
    </row>
    <row r="1091" spans="1:38" x14ac:dyDescent="0.25">
      <c r="A1091" t="s">
        <v>93</v>
      </c>
      <c r="B1091" t="s">
        <v>175</v>
      </c>
      <c r="C1091" t="s">
        <v>211</v>
      </c>
      <c r="D1091" t="s">
        <v>223</v>
      </c>
      <c r="E1091" t="s">
        <v>241</v>
      </c>
      <c r="F1091" t="s">
        <v>259</v>
      </c>
      <c r="G1091" t="s">
        <v>277</v>
      </c>
      <c r="H1091" t="s">
        <v>295</v>
      </c>
      <c r="I1091" t="s">
        <v>299</v>
      </c>
      <c r="J1091" t="s">
        <v>265</v>
      </c>
      <c r="K1091" t="s">
        <v>265</v>
      </c>
      <c r="L1091" t="s">
        <v>265</v>
      </c>
      <c r="M1091" t="s">
        <v>265</v>
      </c>
      <c r="N1091" t="s">
        <v>265</v>
      </c>
      <c r="O1091" t="s">
        <v>347</v>
      </c>
      <c r="P1091" t="s">
        <v>265</v>
      </c>
      <c r="Q1091" t="s">
        <v>265</v>
      </c>
      <c r="R1091" t="s">
        <v>265</v>
      </c>
      <c r="S1091" t="s">
        <v>265</v>
      </c>
      <c r="T1091" t="s">
        <v>265</v>
      </c>
      <c r="U1091" t="s">
        <v>265</v>
      </c>
      <c r="V1091" t="s">
        <v>265</v>
      </c>
      <c r="W1091" t="s">
        <v>265</v>
      </c>
      <c r="X1091" t="s">
        <v>265</v>
      </c>
      <c r="Y1091" t="s">
        <v>265</v>
      </c>
      <c r="AA1091" t="s">
        <v>265</v>
      </c>
      <c r="AB1091" t="s">
        <v>265</v>
      </c>
      <c r="AC1091" t="s">
        <v>265</v>
      </c>
      <c r="AE1091" t="str">
        <f t="shared" ref="AE1091:AE1154" si="34">PROPER(SUBSTITUTE(SUBSTITUTE(O1091,"_"," "),".",""))</f>
        <v>Moses Moody</v>
      </c>
      <c r="AF1091" t="str">
        <f t="shared" ref="AF1091:AF1154" si="35">IF(AE1091="Gary Payton Ii", "Gary Payton II", AE1091)</f>
        <v>Moses Moody</v>
      </c>
      <c r="AG1091" s="4">
        <f>INDEX(PlayerInfo!B:B,MATCH($AE1091,PlayerInfo!$A:$A,0))</f>
        <v>37407</v>
      </c>
      <c r="AH1091" t="str">
        <f>INDEX(PlayerInfo!C:C,MATCH($AE1091,PlayerInfo!$A:$A,0))</f>
        <v>Little Rock, AK</v>
      </c>
      <c r="AI1091" t="str">
        <f>INDEX(PlayerInfo!D:D,MATCH($AE1091,PlayerInfo!$A:$A,0))</f>
        <v>6'5</v>
      </c>
      <c r="AJ1091">
        <f>INDEX(PlayerInfo!E:E,MATCH($AE1091,PlayerInfo!$A:$A,0))</f>
        <v>211</v>
      </c>
      <c r="AK1091" t="str">
        <f>INDEX(PlayerInfo!F:F,MATCH($AE1091,PlayerInfo!$A:$A,0))</f>
        <v>Arkansas</v>
      </c>
      <c r="AL1091" t="str">
        <f>INDEX(PlayerInfo!G:G,MATCH($AE1091,PlayerInfo!$A:$A,0))</f>
        <v>Rd 1, Pk 14 - GSW</v>
      </c>
    </row>
    <row r="1092" spans="1:38" x14ac:dyDescent="0.25">
      <c r="A1092" t="s">
        <v>93</v>
      </c>
      <c r="B1092" t="s">
        <v>175</v>
      </c>
      <c r="C1092" t="s">
        <v>211</v>
      </c>
      <c r="D1092" t="s">
        <v>226</v>
      </c>
      <c r="E1092" t="s">
        <v>244</v>
      </c>
      <c r="F1092" t="s">
        <v>262</v>
      </c>
      <c r="G1092" t="s">
        <v>280</v>
      </c>
      <c r="H1092" t="s">
        <v>295</v>
      </c>
      <c r="I1092" t="s">
        <v>299</v>
      </c>
      <c r="J1092" t="s">
        <v>265</v>
      </c>
      <c r="K1092" t="s">
        <v>265</v>
      </c>
      <c r="L1092" t="s">
        <v>265</v>
      </c>
      <c r="M1092" t="s">
        <v>265</v>
      </c>
      <c r="N1092" t="s">
        <v>265</v>
      </c>
      <c r="O1092" t="s">
        <v>350</v>
      </c>
      <c r="P1092" t="s">
        <v>265</v>
      </c>
      <c r="Q1092" t="s">
        <v>265</v>
      </c>
      <c r="R1092" t="s">
        <v>265</v>
      </c>
      <c r="S1092" t="s">
        <v>265</v>
      </c>
      <c r="T1092" t="s">
        <v>265</v>
      </c>
      <c r="U1092" t="s">
        <v>265</v>
      </c>
      <c r="V1092" t="s">
        <v>265</v>
      </c>
      <c r="W1092" t="s">
        <v>265</v>
      </c>
      <c r="X1092" t="s">
        <v>265</v>
      </c>
      <c r="Y1092" t="s">
        <v>265</v>
      </c>
      <c r="AA1092" t="s">
        <v>265</v>
      </c>
      <c r="AB1092" t="s">
        <v>265</v>
      </c>
      <c r="AC1092" t="s">
        <v>265</v>
      </c>
      <c r="AE1092" t="str">
        <f t="shared" si="34"/>
        <v>Klay Thompson</v>
      </c>
      <c r="AF1092" t="str">
        <f t="shared" si="35"/>
        <v>Klay Thompson</v>
      </c>
      <c r="AG1092" s="4">
        <f>INDEX(PlayerInfo!B:B,MATCH($AE1092,PlayerInfo!$A:$A,0))</f>
        <v>32912</v>
      </c>
      <c r="AH1092" t="str">
        <f>INDEX(PlayerInfo!C:C,MATCH($AE1092,PlayerInfo!$A:$A,0))</f>
        <v>Los Angeles, CA</v>
      </c>
      <c r="AI1092" t="str">
        <f>INDEX(PlayerInfo!D:D,MATCH($AE1092,PlayerInfo!$A:$A,0))</f>
        <v>6'6</v>
      </c>
      <c r="AJ1092">
        <f>INDEX(PlayerInfo!E:E,MATCH($AE1092,PlayerInfo!$A:$A,0))</f>
        <v>220</v>
      </c>
      <c r="AK1092" t="str">
        <f>INDEX(PlayerInfo!F:F,MATCH($AE1092,PlayerInfo!$A:$A,0))</f>
        <v>Washington State</v>
      </c>
      <c r="AL1092" t="str">
        <f>INDEX(PlayerInfo!G:G,MATCH($AE1092,PlayerInfo!$A:$A,0))</f>
        <v>Rd 1, Pk 11 - GSW</v>
      </c>
    </row>
    <row r="1093" spans="1:38" x14ac:dyDescent="0.25">
      <c r="A1093" t="s">
        <v>93</v>
      </c>
      <c r="B1093" t="s">
        <v>175</v>
      </c>
      <c r="C1093" t="s">
        <v>211</v>
      </c>
      <c r="D1093" t="s">
        <v>239</v>
      </c>
      <c r="E1093" t="s">
        <v>257</v>
      </c>
      <c r="F1093" t="s">
        <v>275</v>
      </c>
      <c r="G1093" t="s">
        <v>293</v>
      </c>
      <c r="H1093" t="s">
        <v>298</v>
      </c>
      <c r="I1093" t="s">
        <v>302</v>
      </c>
      <c r="J1093" t="s">
        <v>265</v>
      </c>
      <c r="K1093" t="s">
        <v>265</v>
      </c>
      <c r="L1093" t="s">
        <v>265</v>
      </c>
      <c r="M1093" t="s">
        <v>265</v>
      </c>
      <c r="N1093" t="s">
        <v>265</v>
      </c>
      <c r="O1093" t="s">
        <v>363</v>
      </c>
      <c r="P1093" t="s">
        <v>265</v>
      </c>
      <c r="Q1093" t="s">
        <v>265</v>
      </c>
      <c r="R1093" t="s">
        <v>265</v>
      </c>
      <c r="S1093" t="s">
        <v>265</v>
      </c>
      <c r="T1093" t="s">
        <v>265</v>
      </c>
      <c r="U1093" t="s">
        <v>265</v>
      </c>
      <c r="V1093" t="s">
        <v>265</v>
      </c>
      <c r="W1093" t="s">
        <v>265</v>
      </c>
      <c r="X1093" t="s">
        <v>265</v>
      </c>
      <c r="Y1093" t="s">
        <v>265</v>
      </c>
      <c r="AA1093" t="s">
        <v>265</v>
      </c>
      <c r="AB1093" t="s">
        <v>265</v>
      </c>
      <c r="AC1093" t="s">
        <v>265</v>
      </c>
      <c r="AE1093" t="str">
        <f t="shared" si="34"/>
        <v>James Wiseman</v>
      </c>
      <c r="AF1093" t="str">
        <f t="shared" si="35"/>
        <v>James Wiseman</v>
      </c>
      <c r="AG1093" s="4">
        <f>INDEX(PlayerInfo!B:B,MATCH($AE1093,PlayerInfo!$A:$A,0))</f>
        <v>36981</v>
      </c>
      <c r="AH1093" t="str">
        <f>INDEX(PlayerInfo!C:C,MATCH($AE1093,PlayerInfo!$A:$A,0))</f>
        <v>Nashville, TN</v>
      </c>
      <c r="AI1093" t="str">
        <f>INDEX(PlayerInfo!D:D,MATCH($AE1093,PlayerInfo!$A:$A,0))</f>
        <v>7'0</v>
      </c>
      <c r="AJ1093">
        <f>INDEX(PlayerInfo!E:E,MATCH($AE1093,PlayerInfo!$A:$A,0))</f>
        <v>240</v>
      </c>
      <c r="AK1093" t="str">
        <f>INDEX(PlayerInfo!F:F,MATCH($AE1093,PlayerInfo!$A:$A,0))</f>
        <v>Memphis</v>
      </c>
      <c r="AL1093" t="str">
        <f>INDEX(PlayerInfo!G:G,MATCH($AE1093,PlayerInfo!$A:$A,0))</f>
        <v>Rd 1, Pk 2 - GSW</v>
      </c>
    </row>
    <row r="1094" spans="1:38" x14ac:dyDescent="0.25">
      <c r="A1094" t="s">
        <v>94</v>
      </c>
      <c r="B1094" t="s">
        <v>176</v>
      </c>
      <c r="C1094" t="s">
        <v>221</v>
      </c>
      <c r="D1094" t="s">
        <v>238</v>
      </c>
      <c r="E1094" t="s">
        <v>256</v>
      </c>
      <c r="F1094" t="s">
        <v>274</v>
      </c>
      <c r="G1094" t="s">
        <v>292</v>
      </c>
      <c r="H1094" t="s">
        <v>296</v>
      </c>
      <c r="I1094" t="s">
        <v>300</v>
      </c>
      <c r="J1094" t="s">
        <v>275</v>
      </c>
      <c r="K1094" t="s">
        <v>343</v>
      </c>
      <c r="L1094" t="s">
        <v>303</v>
      </c>
      <c r="M1094" t="s">
        <v>317</v>
      </c>
      <c r="N1094" t="s">
        <v>321</v>
      </c>
      <c r="O1094" t="s">
        <v>362</v>
      </c>
      <c r="P1094" t="s">
        <v>263</v>
      </c>
      <c r="Q1094" t="s">
        <v>317</v>
      </c>
      <c r="R1094" t="s">
        <v>270</v>
      </c>
      <c r="S1094" t="s">
        <v>325</v>
      </c>
      <c r="T1094" t="s">
        <v>265</v>
      </c>
      <c r="U1094" t="s">
        <v>325</v>
      </c>
      <c r="V1094" t="s">
        <v>264</v>
      </c>
      <c r="W1094" t="s">
        <v>265</v>
      </c>
      <c r="X1094" t="s">
        <v>264</v>
      </c>
      <c r="Y1094" t="s">
        <v>264</v>
      </c>
      <c r="AA1094" t="s">
        <v>264</v>
      </c>
      <c r="AB1094" t="s">
        <v>311</v>
      </c>
      <c r="AC1094" t="s">
        <v>264</v>
      </c>
      <c r="AD1094" t="s">
        <v>396</v>
      </c>
      <c r="AE1094" t="str">
        <f t="shared" si="34"/>
        <v>Andrew Wiggins</v>
      </c>
      <c r="AF1094" t="str">
        <f t="shared" si="35"/>
        <v>Andrew Wiggins</v>
      </c>
      <c r="AG1094" s="4">
        <f>INDEX(PlayerInfo!B:B,MATCH($AE1094,PlayerInfo!$A:$A,0))</f>
        <v>34753</v>
      </c>
      <c r="AH1094" t="str">
        <f>INDEX(PlayerInfo!C:C,MATCH($AE1094,PlayerInfo!$A:$A,0))</f>
        <v>Toronto, ON</v>
      </c>
      <c r="AI1094" t="str">
        <f>INDEX(PlayerInfo!D:D,MATCH($AE1094,PlayerInfo!$A:$A,0))</f>
        <v>6'7</v>
      </c>
      <c r="AJ1094">
        <f>INDEX(PlayerInfo!E:E,MATCH($AE1094,PlayerInfo!$A:$A,0))</f>
        <v>197</v>
      </c>
      <c r="AK1094" t="str">
        <f>INDEX(PlayerInfo!F:F,MATCH($AE1094,PlayerInfo!$A:$A,0))</f>
        <v>Kansas</v>
      </c>
      <c r="AL1094" t="str">
        <f>INDEX(PlayerInfo!G:G,MATCH($AE1094,PlayerInfo!$A:$A,0))</f>
        <v>Rd 1, Pk 1 - CLE</v>
      </c>
    </row>
    <row r="1095" spans="1:38" x14ac:dyDescent="0.25">
      <c r="A1095" t="s">
        <v>94</v>
      </c>
      <c r="B1095" t="s">
        <v>176</v>
      </c>
      <c r="C1095" t="s">
        <v>221</v>
      </c>
      <c r="D1095" t="s">
        <v>224</v>
      </c>
      <c r="E1095" t="s">
        <v>242</v>
      </c>
      <c r="F1095" t="s">
        <v>260</v>
      </c>
      <c r="G1095" t="s">
        <v>278</v>
      </c>
      <c r="H1095" t="s">
        <v>296</v>
      </c>
      <c r="I1095" t="s">
        <v>300</v>
      </c>
      <c r="J1095" t="s">
        <v>306</v>
      </c>
      <c r="K1095" t="s">
        <v>260</v>
      </c>
      <c r="L1095" t="s">
        <v>327</v>
      </c>
      <c r="M1095" t="s">
        <v>263</v>
      </c>
      <c r="N1095" t="s">
        <v>261</v>
      </c>
      <c r="O1095" t="s">
        <v>348</v>
      </c>
      <c r="P1095" t="s">
        <v>259</v>
      </c>
      <c r="Q1095" t="s">
        <v>259</v>
      </c>
      <c r="R1095" t="s">
        <v>265</v>
      </c>
      <c r="S1095" t="s">
        <v>264</v>
      </c>
      <c r="T1095" t="s">
        <v>265</v>
      </c>
      <c r="U1095" t="s">
        <v>272</v>
      </c>
      <c r="V1095" t="s">
        <v>317</v>
      </c>
      <c r="W1095" t="s">
        <v>259</v>
      </c>
      <c r="X1095" t="s">
        <v>264</v>
      </c>
      <c r="Y1095" t="s">
        <v>259</v>
      </c>
      <c r="AA1095" t="s">
        <v>265</v>
      </c>
      <c r="AB1095" t="s">
        <v>262</v>
      </c>
      <c r="AC1095" t="s">
        <v>264</v>
      </c>
      <c r="AD1095" t="s">
        <v>397</v>
      </c>
      <c r="AE1095" t="str">
        <f t="shared" si="34"/>
        <v>Draymond Green</v>
      </c>
      <c r="AF1095" t="str">
        <f t="shared" si="35"/>
        <v>Draymond Green</v>
      </c>
      <c r="AG1095" s="4">
        <f>INDEX(PlayerInfo!B:B,MATCH($AE1095,PlayerInfo!$A:$A,0))</f>
        <v>32936</v>
      </c>
      <c r="AH1095" t="str">
        <f>INDEX(PlayerInfo!C:C,MATCH($AE1095,PlayerInfo!$A:$A,0))</f>
        <v>Saginaw, MI</v>
      </c>
      <c r="AI1095" t="str">
        <f>INDEX(PlayerInfo!D:D,MATCH($AE1095,PlayerInfo!$A:$A,0))</f>
        <v>6'6</v>
      </c>
      <c r="AJ1095">
        <f>INDEX(PlayerInfo!E:E,MATCH($AE1095,PlayerInfo!$A:$A,0))</f>
        <v>230</v>
      </c>
      <c r="AK1095" t="str">
        <f>INDEX(PlayerInfo!F:F,MATCH($AE1095,PlayerInfo!$A:$A,0))</f>
        <v>Michigan State</v>
      </c>
      <c r="AL1095" t="str">
        <f>INDEX(PlayerInfo!G:G,MATCH($AE1095,PlayerInfo!$A:$A,0))</f>
        <v>Rd 2, Pk 35 - GSW</v>
      </c>
    </row>
    <row r="1096" spans="1:38" x14ac:dyDescent="0.25">
      <c r="A1096" t="s">
        <v>94</v>
      </c>
      <c r="B1096" t="s">
        <v>176</v>
      </c>
      <c r="C1096" t="s">
        <v>221</v>
      </c>
      <c r="D1096" t="s">
        <v>225</v>
      </c>
      <c r="E1096" t="s">
        <v>243</v>
      </c>
      <c r="F1096" t="s">
        <v>261</v>
      </c>
      <c r="G1096" t="s">
        <v>279</v>
      </c>
      <c r="H1096" t="s">
        <v>296</v>
      </c>
      <c r="I1096" t="s">
        <v>300</v>
      </c>
      <c r="J1096" t="s">
        <v>274</v>
      </c>
      <c r="K1096" t="s">
        <v>320</v>
      </c>
      <c r="L1096" t="s">
        <v>325</v>
      </c>
      <c r="M1096" t="s">
        <v>263</v>
      </c>
      <c r="N1096" t="s">
        <v>325</v>
      </c>
      <c r="O1096" t="s">
        <v>349</v>
      </c>
      <c r="P1096" t="s">
        <v>265</v>
      </c>
      <c r="Q1096" t="s">
        <v>265</v>
      </c>
      <c r="R1096" t="s">
        <v>265</v>
      </c>
      <c r="S1096" t="s">
        <v>265</v>
      </c>
      <c r="T1096" t="s">
        <v>264</v>
      </c>
      <c r="U1096" t="s">
        <v>259</v>
      </c>
      <c r="V1096" t="s">
        <v>265</v>
      </c>
      <c r="W1096" t="s">
        <v>263</v>
      </c>
      <c r="X1096" t="s">
        <v>264</v>
      </c>
      <c r="Y1096" t="s">
        <v>265</v>
      </c>
      <c r="AA1096" t="s">
        <v>270</v>
      </c>
      <c r="AB1096" t="s">
        <v>327</v>
      </c>
      <c r="AC1096" t="s">
        <v>265</v>
      </c>
      <c r="AD1096" t="s">
        <v>298</v>
      </c>
      <c r="AE1096" t="str">
        <f t="shared" si="34"/>
        <v>Kevon Looney</v>
      </c>
      <c r="AF1096" t="str">
        <f t="shared" si="35"/>
        <v>Kevon Looney</v>
      </c>
      <c r="AG1096" s="4">
        <f>INDEX(PlayerInfo!B:B,MATCH($AE1096,PlayerInfo!$A:$A,0))</f>
        <v>35101</v>
      </c>
      <c r="AH1096" t="str">
        <f>INDEX(PlayerInfo!C:C,MATCH($AE1096,PlayerInfo!$A:$A,0))</f>
        <v>Milwaukee, WI</v>
      </c>
      <c r="AI1096" t="str">
        <f>INDEX(PlayerInfo!D:D,MATCH($AE1096,PlayerInfo!$A:$A,0))</f>
        <v>6'9</v>
      </c>
      <c r="AJ1096">
        <f>INDEX(PlayerInfo!E:E,MATCH($AE1096,PlayerInfo!$A:$A,0))</f>
        <v>222</v>
      </c>
      <c r="AK1096" t="str">
        <f>INDEX(PlayerInfo!F:F,MATCH($AE1096,PlayerInfo!$A:$A,0))</f>
        <v>UCLA</v>
      </c>
      <c r="AL1096" t="str">
        <f>INDEX(PlayerInfo!G:G,MATCH($AE1096,PlayerInfo!$A:$A,0))</f>
        <v>Rd 1, Pk 30 - GSW</v>
      </c>
    </row>
    <row r="1097" spans="1:38" x14ac:dyDescent="0.25">
      <c r="A1097" t="s">
        <v>94</v>
      </c>
      <c r="B1097" t="s">
        <v>176</v>
      </c>
      <c r="C1097" t="s">
        <v>221</v>
      </c>
      <c r="D1097" t="s">
        <v>227</v>
      </c>
      <c r="E1097" t="s">
        <v>245</v>
      </c>
      <c r="F1097" t="s">
        <v>263</v>
      </c>
      <c r="G1097" t="s">
        <v>281</v>
      </c>
      <c r="H1097" t="s">
        <v>295</v>
      </c>
      <c r="I1097" t="s">
        <v>299</v>
      </c>
      <c r="J1097" t="s">
        <v>275</v>
      </c>
      <c r="K1097" t="s">
        <v>272</v>
      </c>
      <c r="L1097" t="s">
        <v>307</v>
      </c>
      <c r="M1097" t="s">
        <v>261</v>
      </c>
      <c r="N1097" t="s">
        <v>321</v>
      </c>
      <c r="O1097" t="s">
        <v>351</v>
      </c>
      <c r="P1097" t="s">
        <v>261</v>
      </c>
      <c r="Q1097" t="s">
        <v>325</v>
      </c>
      <c r="R1097" t="s">
        <v>270</v>
      </c>
      <c r="S1097" t="s">
        <v>317</v>
      </c>
      <c r="T1097" t="s">
        <v>265</v>
      </c>
      <c r="U1097" t="s">
        <v>261</v>
      </c>
      <c r="V1097" t="s">
        <v>325</v>
      </c>
      <c r="W1097" t="s">
        <v>259</v>
      </c>
      <c r="X1097" t="s">
        <v>265</v>
      </c>
      <c r="Y1097" t="s">
        <v>270</v>
      </c>
      <c r="AA1097" t="s">
        <v>265</v>
      </c>
      <c r="AB1097" t="s">
        <v>312</v>
      </c>
      <c r="AC1097" t="s">
        <v>264</v>
      </c>
      <c r="AD1097" t="s">
        <v>398</v>
      </c>
      <c r="AE1097" t="str">
        <f t="shared" si="34"/>
        <v>Jordan Poole</v>
      </c>
      <c r="AF1097" t="str">
        <f t="shared" si="35"/>
        <v>Jordan Poole</v>
      </c>
      <c r="AG1097" s="4">
        <f>INDEX(PlayerInfo!B:B,MATCH($AE1097,PlayerInfo!$A:$A,0))</f>
        <v>36330</v>
      </c>
      <c r="AH1097" t="str">
        <f>INDEX(PlayerInfo!C:C,MATCH($AE1097,PlayerInfo!$A:$A,0))</f>
        <v>Milwaukee, WI</v>
      </c>
      <c r="AI1097" t="str">
        <f>INDEX(PlayerInfo!D:D,MATCH($AE1097,PlayerInfo!$A:$A,0))</f>
        <v>6'4</v>
      </c>
      <c r="AJ1097">
        <f>INDEX(PlayerInfo!E:E,MATCH($AE1097,PlayerInfo!$A:$A,0))</f>
        <v>194</v>
      </c>
      <c r="AK1097" t="str">
        <f>INDEX(PlayerInfo!F:F,MATCH($AE1097,PlayerInfo!$A:$A,0))</f>
        <v>Michigan</v>
      </c>
      <c r="AL1097" t="str">
        <f>INDEX(PlayerInfo!G:G,MATCH($AE1097,PlayerInfo!$A:$A,0))</f>
        <v>Rd 1, Pk 28 - GSW</v>
      </c>
    </row>
    <row r="1098" spans="1:38" x14ac:dyDescent="0.25">
      <c r="A1098" t="s">
        <v>94</v>
      </c>
      <c r="B1098" t="s">
        <v>176</v>
      </c>
      <c r="C1098" t="s">
        <v>221</v>
      </c>
      <c r="D1098" t="s">
        <v>235</v>
      </c>
      <c r="E1098" t="s">
        <v>253</v>
      </c>
      <c r="F1098" t="s">
        <v>271</v>
      </c>
      <c r="G1098" t="s">
        <v>289</v>
      </c>
      <c r="H1098" t="s">
        <v>295</v>
      </c>
      <c r="I1098" t="s">
        <v>299</v>
      </c>
      <c r="J1098" t="s">
        <v>308</v>
      </c>
      <c r="K1098" t="s">
        <v>329</v>
      </c>
      <c r="L1098" t="s">
        <v>311</v>
      </c>
      <c r="M1098" t="s">
        <v>272</v>
      </c>
      <c r="N1098" t="s">
        <v>312</v>
      </c>
      <c r="O1098" t="s">
        <v>359</v>
      </c>
      <c r="P1098" t="s">
        <v>264</v>
      </c>
      <c r="Q1098" t="s">
        <v>270</v>
      </c>
      <c r="R1098" t="s">
        <v>325</v>
      </c>
      <c r="S1098" t="s">
        <v>262</v>
      </c>
      <c r="T1098" t="s">
        <v>265</v>
      </c>
      <c r="U1098" t="s">
        <v>259</v>
      </c>
      <c r="V1098" t="s">
        <v>327</v>
      </c>
      <c r="W1098" t="s">
        <v>264</v>
      </c>
      <c r="X1098" t="s">
        <v>264</v>
      </c>
      <c r="Y1098" t="s">
        <v>259</v>
      </c>
      <c r="AA1098" t="s">
        <v>265</v>
      </c>
      <c r="AB1098" t="s">
        <v>315</v>
      </c>
      <c r="AC1098" t="s">
        <v>264</v>
      </c>
      <c r="AD1098" t="s">
        <v>399</v>
      </c>
      <c r="AE1098" t="str">
        <f t="shared" si="34"/>
        <v>Stephen Curry</v>
      </c>
      <c r="AF1098" t="str">
        <f t="shared" si="35"/>
        <v>Stephen Curry</v>
      </c>
      <c r="AG1098" s="4">
        <f>INDEX(PlayerInfo!B:B,MATCH($AE1098,PlayerInfo!$A:$A,0))</f>
        <v>32216</v>
      </c>
      <c r="AH1098" t="str">
        <f>INDEX(PlayerInfo!C:C,MATCH($AE1098,PlayerInfo!$A:$A,0))</f>
        <v>Akron, OH</v>
      </c>
      <c r="AI1098" t="str">
        <f>INDEX(PlayerInfo!D:D,MATCH($AE1098,PlayerInfo!$A:$A,0))</f>
        <v>6'2</v>
      </c>
      <c r="AJ1098">
        <f>INDEX(PlayerInfo!E:E,MATCH($AE1098,PlayerInfo!$A:$A,0))</f>
        <v>185</v>
      </c>
      <c r="AK1098" t="str">
        <f>INDEX(PlayerInfo!F:F,MATCH($AE1098,PlayerInfo!$A:$A,0))</f>
        <v>Davidson</v>
      </c>
      <c r="AL1098" t="str">
        <f>INDEX(PlayerInfo!G:G,MATCH($AE1098,PlayerInfo!$A:$A,0))</f>
        <v>Rd 1, Pk 7 - GSW</v>
      </c>
    </row>
    <row r="1099" spans="1:38" x14ac:dyDescent="0.25">
      <c r="A1099" t="s">
        <v>94</v>
      </c>
      <c r="B1099" t="s">
        <v>176</v>
      </c>
      <c r="C1099" t="s">
        <v>221</v>
      </c>
      <c r="D1099" t="s">
        <v>229</v>
      </c>
      <c r="E1099" t="s">
        <v>247</v>
      </c>
      <c r="F1099" t="s">
        <v>265</v>
      </c>
      <c r="G1099" t="s">
        <v>283</v>
      </c>
      <c r="H1099" t="s">
        <v>295</v>
      </c>
      <c r="I1099" t="s">
        <v>299</v>
      </c>
      <c r="J1099" t="s">
        <v>307</v>
      </c>
      <c r="K1099" t="s">
        <v>308</v>
      </c>
      <c r="L1099" t="s">
        <v>325</v>
      </c>
      <c r="M1099" t="s">
        <v>263</v>
      </c>
      <c r="N1099" t="s">
        <v>261</v>
      </c>
      <c r="O1099" t="s">
        <v>353</v>
      </c>
      <c r="P1099" t="s">
        <v>265</v>
      </c>
      <c r="Q1099" t="s">
        <v>265</v>
      </c>
      <c r="R1099" t="s">
        <v>265</v>
      </c>
      <c r="S1099" t="s">
        <v>270</v>
      </c>
      <c r="T1099" t="s">
        <v>264</v>
      </c>
      <c r="U1099" t="s">
        <v>265</v>
      </c>
      <c r="V1099" t="s">
        <v>264</v>
      </c>
      <c r="W1099" t="s">
        <v>270</v>
      </c>
      <c r="X1099" t="s">
        <v>265</v>
      </c>
      <c r="Y1099" t="s">
        <v>265</v>
      </c>
      <c r="AA1099" t="s">
        <v>265</v>
      </c>
      <c r="AB1099" t="s">
        <v>266</v>
      </c>
      <c r="AC1099" t="s">
        <v>265</v>
      </c>
      <c r="AE1099" t="str">
        <f t="shared" si="34"/>
        <v>Gary Payton Ii</v>
      </c>
      <c r="AF1099" t="str">
        <f t="shared" si="35"/>
        <v>Gary Payton II</v>
      </c>
      <c r="AG1099" s="4">
        <f>INDEX(PlayerInfo!B:B,MATCH($AE1099,PlayerInfo!$A:$A,0))</f>
        <v>33939</v>
      </c>
      <c r="AH1099" t="str">
        <f>INDEX(PlayerInfo!C:C,MATCH($AE1099,PlayerInfo!$A:$A,0))</f>
        <v>Seattle, WA</v>
      </c>
      <c r="AI1099" t="str">
        <f>INDEX(PlayerInfo!D:D,MATCH($AE1099,PlayerInfo!$A:$A,0))</f>
        <v>6'3</v>
      </c>
      <c r="AJ1099">
        <f>INDEX(PlayerInfo!E:E,MATCH($AE1099,PlayerInfo!$A:$A,0))</f>
        <v>195</v>
      </c>
      <c r="AK1099" t="str">
        <f>INDEX(PlayerInfo!F:F,MATCH($AE1099,PlayerInfo!$A:$A,0))</f>
        <v>Salt Lake CC/Oregon State</v>
      </c>
      <c r="AL1099" t="str">
        <f>INDEX(PlayerInfo!G:G,MATCH($AE1099,PlayerInfo!$A:$A,0))</f>
        <v>Undrafted</v>
      </c>
    </row>
    <row r="1100" spans="1:38" x14ac:dyDescent="0.25">
      <c r="A1100" t="s">
        <v>94</v>
      </c>
      <c r="B1100" t="s">
        <v>176</v>
      </c>
      <c r="C1100" t="s">
        <v>221</v>
      </c>
      <c r="D1100" t="s">
        <v>230</v>
      </c>
      <c r="E1100" t="s">
        <v>248</v>
      </c>
      <c r="F1100" t="s">
        <v>266</v>
      </c>
      <c r="G1100" t="s">
        <v>284</v>
      </c>
      <c r="H1100" t="s">
        <v>296</v>
      </c>
      <c r="I1100" t="s">
        <v>300</v>
      </c>
      <c r="J1100" t="s">
        <v>325</v>
      </c>
      <c r="K1100" t="s">
        <v>259</v>
      </c>
      <c r="L1100" t="s">
        <v>270</v>
      </c>
      <c r="M1100" t="s">
        <v>265</v>
      </c>
      <c r="N1100" t="s">
        <v>270</v>
      </c>
      <c r="O1100" t="s">
        <v>354</v>
      </c>
      <c r="P1100" t="s">
        <v>270</v>
      </c>
      <c r="Q1100" t="s">
        <v>270</v>
      </c>
      <c r="R1100" t="s">
        <v>265</v>
      </c>
      <c r="S1100" t="s">
        <v>264</v>
      </c>
      <c r="T1100" t="s">
        <v>265</v>
      </c>
      <c r="U1100" t="s">
        <v>265</v>
      </c>
      <c r="V1100" t="s">
        <v>264</v>
      </c>
      <c r="W1100" t="s">
        <v>265</v>
      </c>
      <c r="X1100" t="s">
        <v>265</v>
      </c>
      <c r="Y1100" t="s">
        <v>264</v>
      </c>
      <c r="AA1100" t="s">
        <v>265</v>
      </c>
      <c r="AB1100" t="s">
        <v>386</v>
      </c>
      <c r="AC1100" t="s">
        <v>265</v>
      </c>
      <c r="AE1100" t="str">
        <f t="shared" si="34"/>
        <v>Nemanja Bjelica</v>
      </c>
      <c r="AF1100" t="str">
        <f t="shared" si="35"/>
        <v>Nemanja Bjelica</v>
      </c>
      <c r="AG1100" s="4">
        <f>INDEX(PlayerInfo!B:B,MATCH($AE1100,PlayerInfo!$A:$A,0))</f>
        <v>32272</v>
      </c>
      <c r="AH1100" t="str">
        <f>INDEX(PlayerInfo!C:C,MATCH($AE1100,PlayerInfo!$A:$A,0))</f>
        <v>Belgrade, Serbia</v>
      </c>
      <c r="AI1100" t="str">
        <f>INDEX(PlayerInfo!D:D,MATCH($AE1100,PlayerInfo!$A:$A,0))</f>
        <v>6'9</v>
      </c>
      <c r="AJ1100">
        <f>INDEX(PlayerInfo!E:E,MATCH($AE1100,PlayerInfo!$A:$A,0))</f>
        <v>234</v>
      </c>
      <c r="AK1100" t="str">
        <f>INDEX(PlayerInfo!F:F,MATCH($AE1100,PlayerInfo!$A:$A,0))</f>
        <v>-</v>
      </c>
      <c r="AL1100" t="str">
        <f>INDEX(PlayerInfo!G:G,MATCH($AE1100,PlayerInfo!$A:$A,0))</f>
        <v>Rd 2, Pk 35 - WAS</v>
      </c>
    </row>
    <row r="1101" spans="1:38" x14ac:dyDescent="0.25">
      <c r="A1101" t="s">
        <v>94</v>
      </c>
      <c r="B1101" t="s">
        <v>176</v>
      </c>
      <c r="C1101" t="s">
        <v>221</v>
      </c>
      <c r="D1101" t="s">
        <v>237</v>
      </c>
      <c r="E1101" t="s">
        <v>255</v>
      </c>
      <c r="F1101" t="s">
        <v>273</v>
      </c>
      <c r="G1101" t="s">
        <v>291</v>
      </c>
      <c r="H1101" t="s">
        <v>296</v>
      </c>
      <c r="I1101" t="s">
        <v>300</v>
      </c>
      <c r="J1101" t="s">
        <v>303</v>
      </c>
      <c r="K1101" t="s">
        <v>275</v>
      </c>
      <c r="L1101" t="s">
        <v>310</v>
      </c>
      <c r="M1101" t="s">
        <v>259</v>
      </c>
      <c r="N1101" t="s">
        <v>261</v>
      </c>
      <c r="O1101" t="s">
        <v>361</v>
      </c>
      <c r="P1101" t="s">
        <v>265</v>
      </c>
      <c r="Q1101" t="s">
        <v>265</v>
      </c>
      <c r="R1101" t="s">
        <v>259</v>
      </c>
      <c r="S1101" t="s">
        <v>261</v>
      </c>
      <c r="T1101" t="s">
        <v>264</v>
      </c>
      <c r="U1101" t="s">
        <v>270</v>
      </c>
      <c r="V1101" t="s">
        <v>265</v>
      </c>
      <c r="W1101" t="s">
        <v>264</v>
      </c>
      <c r="X1101" t="s">
        <v>264</v>
      </c>
      <c r="Y1101" t="s">
        <v>264</v>
      </c>
      <c r="AA1101" t="s">
        <v>265</v>
      </c>
      <c r="AB1101" t="s">
        <v>270</v>
      </c>
      <c r="AC1101" t="s">
        <v>265</v>
      </c>
      <c r="AE1101" t="str">
        <f t="shared" si="34"/>
        <v>Otto Porter Jr</v>
      </c>
      <c r="AF1101" t="str">
        <f t="shared" si="35"/>
        <v>Otto Porter Jr</v>
      </c>
      <c r="AG1101" s="4">
        <f>INDEX(PlayerInfo!B:B,MATCH($AE1101,PlayerInfo!$A:$A,0))</f>
        <v>34123</v>
      </c>
      <c r="AH1101" t="str">
        <f>INDEX(PlayerInfo!C:C,MATCH($AE1101,PlayerInfo!$A:$A,0))</f>
        <v>St. Louis, MO</v>
      </c>
      <c r="AI1101" t="str">
        <f>INDEX(PlayerInfo!D:D,MATCH($AE1101,PlayerInfo!$A:$A,0))</f>
        <v>6'8</v>
      </c>
      <c r="AJ1101">
        <f>INDEX(PlayerInfo!E:E,MATCH($AE1101,PlayerInfo!$A:$A,0))</f>
        <v>200</v>
      </c>
      <c r="AK1101" t="str">
        <f>INDEX(PlayerInfo!F:F,MATCH($AE1101,PlayerInfo!$A:$A,0))</f>
        <v>Georgetown</v>
      </c>
      <c r="AL1101" t="str">
        <f>INDEX(PlayerInfo!G:G,MATCH($AE1101,PlayerInfo!$A:$A,0))</f>
        <v>Rd 1, Pk 3 - WAS</v>
      </c>
    </row>
    <row r="1102" spans="1:38" x14ac:dyDescent="0.25">
      <c r="A1102" t="s">
        <v>94</v>
      </c>
      <c r="B1102" t="s">
        <v>176</v>
      </c>
      <c r="C1102" t="s">
        <v>221</v>
      </c>
      <c r="D1102" t="s">
        <v>232</v>
      </c>
      <c r="E1102" t="s">
        <v>250</v>
      </c>
      <c r="F1102" t="s">
        <v>268</v>
      </c>
      <c r="G1102" t="s">
        <v>286</v>
      </c>
      <c r="H1102" t="s">
        <v>296</v>
      </c>
      <c r="I1102" t="s">
        <v>300</v>
      </c>
      <c r="J1102" t="s">
        <v>311</v>
      </c>
      <c r="K1102" t="s">
        <v>317</v>
      </c>
      <c r="L1102" t="s">
        <v>321</v>
      </c>
      <c r="M1102" t="s">
        <v>325</v>
      </c>
      <c r="N1102" t="s">
        <v>325</v>
      </c>
      <c r="O1102" t="s">
        <v>356</v>
      </c>
      <c r="P1102" t="s">
        <v>264</v>
      </c>
      <c r="Q1102" t="s">
        <v>264</v>
      </c>
      <c r="R1102" t="s">
        <v>265</v>
      </c>
      <c r="S1102" t="s">
        <v>265</v>
      </c>
      <c r="T1102" t="s">
        <v>264</v>
      </c>
      <c r="U1102" t="s">
        <v>261</v>
      </c>
      <c r="V1102" t="s">
        <v>325</v>
      </c>
      <c r="W1102" t="s">
        <v>259</v>
      </c>
      <c r="X1102" t="s">
        <v>264</v>
      </c>
      <c r="Y1102" t="s">
        <v>264</v>
      </c>
      <c r="AA1102" t="s">
        <v>270</v>
      </c>
      <c r="AB1102" t="s">
        <v>276</v>
      </c>
      <c r="AC1102" t="s">
        <v>264</v>
      </c>
      <c r="AE1102" t="str">
        <f t="shared" si="34"/>
        <v>Juan Toscano-Anderson</v>
      </c>
      <c r="AF1102" t="str">
        <f t="shared" si="35"/>
        <v>Juan Toscano-Anderson</v>
      </c>
      <c r="AG1102" s="4">
        <f>INDEX(PlayerInfo!B:B,MATCH($AE1102,PlayerInfo!$A:$A,0))</f>
        <v>34069</v>
      </c>
      <c r="AH1102" t="str">
        <f>INDEX(PlayerInfo!C:C,MATCH($AE1102,PlayerInfo!$A:$A,0))</f>
        <v>Oakland, CA</v>
      </c>
      <c r="AI1102" t="str">
        <f>INDEX(PlayerInfo!D:D,MATCH($AE1102,PlayerInfo!$A:$A,0))</f>
        <v>6'6</v>
      </c>
      <c r="AJ1102">
        <f>INDEX(PlayerInfo!E:E,MATCH($AE1102,PlayerInfo!$A:$A,0))</f>
        <v>209</v>
      </c>
      <c r="AK1102" t="str">
        <f>INDEX(PlayerInfo!F:F,MATCH($AE1102,PlayerInfo!$A:$A,0))</f>
        <v>Marquette</v>
      </c>
      <c r="AL1102" t="str">
        <f>INDEX(PlayerInfo!G:G,MATCH($AE1102,PlayerInfo!$A:$A,0))</f>
        <v>Undrafted</v>
      </c>
    </row>
    <row r="1103" spans="1:38" x14ac:dyDescent="0.25">
      <c r="A1103" t="s">
        <v>94</v>
      </c>
      <c r="B1103" t="s">
        <v>176</v>
      </c>
      <c r="C1103" t="s">
        <v>221</v>
      </c>
      <c r="D1103" t="s">
        <v>231</v>
      </c>
      <c r="E1103" t="s">
        <v>249</v>
      </c>
      <c r="F1103" t="s">
        <v>267</v>
      </c>
      <c r="G1103" t="s">
        <v>285</v>
      </c>
      <c r="H1103" t="s">
        <v>296</v>
      </c>
      <c r="I1103" t="s">
        <v>300</v>
      </c>
      <c r="J1103" t="s">
        <v>259</v>
      </c>
      <c r="K1103" t="s">
        <v>269</v>
      </c>
      <c r="L1103" t="s">
        <v>264</v>
      </c>
      <c r="M1103" t="s">
        <v>265</v>
      </c>
      <c r="N1103" t="s">
        <v>264</v>
      </c>
      <c r="O1103" t="s">
        <v>355</v>
      </c>
      <c r="P1103" t="s">
        <v>264</v>
      </c>
      <c r="Q1103" t="s">
        <v>270</v>
      </c>
      <c r="R1103" t="s">
        <v>265</v>
      </c>
      <c r="S1103" t="s">
        <v>265</v>
      </c>
      <c r="T1103" t="s">
        <v>265</v>
      </c>
      <c r="U1103" t="s">
        <v>264</v>
      </c>
      <c r="V1103" t="s">
        <v>265</v>
      </c>
      <c r="W1103" t="s">
        <v>265</v>
      </c>
      <c r="X1103" t="s">
        <v>265</v>
      </c>
      <c r="Y1103" t="s">
        <v>265</v>
      </c>
      <c r="AA1103" t="s">
        <v>265</v>
      </c>
      <c r="AB1103" t="s">
        <v>377</v>
      </c>
      <c r="AC1103" t="s">
        <v>265</v>
      </c>
      <c r="AE1103" t="str">
        <f t="shared" si="34"/>
        <v>Jonathan Kuminga</v>
      </c>
      <c r="AF1103" t="str">
        <f t="shared" si="35"/>
        <v>Jonathan Kuminga</v>
      </c>
      <c r="AG1103" s="4">
        <f>INDEX(PlayerInfo!B:B,MATCH($AE1103,PlayerInfo!$A:$A,0))</f>
        <v>37535</v>
      </c>
      <c r="AH1103" t="str">
        <f>INDEX(PlayerInfo!C:C,MATCH($AE1103,PlayerInfo!$A:$A,0))</f>
        <v>Goma, DR Congo</v>
      </c>
      <c r="AI1103" t="str">
        <f>INDEX(PlayerInfo!D:D,MATCH($AE1103,PlayerInfo!$A:$A,0))</f>
        <v>6'7</v>
      </c>
      <c r="AJ1103">
        <f>INDEX(PlayerInfo!E:E,MATCH($AE1103,PlayerInfo!$A:$A,0))</f>
        <v>225</v>
      </c>
      <c r="AK1103" t="str">
        <f>INDEX(PlayerInfo!F:F,MATCH($AE1103,PlayerInfo!$A:$A,0))</f>
        <v>NBA G League</v>
      </c>
      <c r="AL1103" t="str">
        <f>INDEX(PlayerInfo!G:G,MATCH($AE1103,PlayerInfo!$A:$A,0))</f>
        <v>Rd 1, Pk 7 - GSW</v>
      </c>
    </row>
    <row r="1104" spans="1:38" x14ac:dyDescent="0.25">
      <c r="A1104" t="s">
        <v>94</v>
      </c>
      <c r="B1104" t="s">
        <v>176</v>
      </c>
      <c r="C1104" t="s">
        <v>221</v>
      </c>
      <c r="D1104" t="s">
        <v>228</v>
      </c>
      <c r="E1104" t="s">
        <v>246</v>
      </c>
      <c r="F1104" t="s">
        <v>264</v>
      </c>
      <c r="G1104" t="s">
        <v>282</v>
      </c>
      <c r="H1104" t="s">
        <v>297</v>
      </c>
      <c r="I1104" t="s">
        <v>301</v>
      </c>
      <c r="J1104" t="s">
        <v>305</v>
      </c>
      <c r="K1104" t="s">
        <v>326</v>
      </c>
      <c r="L1104" t="s">
        <v>261</v>
      </c>
      <c r="M1104" t="s">
        <v>270</v>
      </c>
      <c r="N1104" t="s">
        <v>266</v>
      </c>
      <c r="O1104" t="s">
        <v>352</v>
      </c>
      <c r="P1104" t="s">
        <v>265</v>
      </c>
      <c r="Q1104" t="s">
        <v>265</v>
      </c>
      <c r="R1104" t="s">
        <v>264</v>
      </c>
      <c r="S1104" t="s">
        <v>261</v>
      </c>
      <c r="T1104" t="s">
        <v>265</v>
      </c>
      <c r="U1104" t="s">
        <v>264</v>
      </c>
      <c r="V1104" t="s">
        <v>265</v>
      </c>
      <c r="W1104" t="s">
        <v>270</v>
      </c>
      <c r="X1104" t="s">
        <v>264</v>
      </c>
      <c r="Y1104" t="s">
        <v>270</v>
      </c>
      <c r="AA1104" t="s">
        <v>265</v>
      </c>
      <c r="AB1104" t="s">
        <v>389</v>
      </c>
      <c r="AC1104" t="s">
        <v>265</v>
      </c>
      <c r="AE1104" t="str">
        <f t="shared" si="34"/>
        <v>Damion Lee</v>
      </c>
      <c r="AF1104" t="str">
        <f t="shared" si="35"/>
        <v>Damion Lee</v>
      </c>
      <c r="AG1104" s="4">
        <f>INDEX(PlayerInfo!B:B,MATCH($AE1104,PlayerInfo!$A:$A,0))</f>
        <v>33898</v>
      </c>
      <c r="AH1104" t="str">
        <f>INDEX(PlayerInfo!C:C,MATCH($AE1104,PlayerInfo!$A:$A,0))</f>
        <v>Baltimore, MD</v>
      </c>
      <c r="AI1104" t="str">
        <f>INDEX(PlayerInfo!D:D,MATCH($AE1104,PlayerInfo!$A:$A,0))</f>
        <v>6'5</v>
      </c>
      <c r="AJ1104">
        <f>INDEX(PlayerInfo!E:E,MATCH($AE1104,PlayerInfo!$A:$A,0))</f>
        <v>210</v>
      </c>
      <c r="AK1104" t="str">
        <f>INDEX(PlayerInfo!F:F,MATCH($AE1104,PlayerInfo!$A:$A,0))</f>
        <v>Drexel/Louisville</v>
      </c>
      <c r="AL1104" t="str">
        <f>INDEX(PlayerInfo!G:G,MATCH($AE1104,PlayerInfo!$A:$A,0))</f>
        <v>Undrafted</v>
      </c>
    </row>
    <row r="1105" spans="1:38" x14ac:dyDescent="0.25">
      <c r="A1105" t="s">
        <v>94</v>
      </c>
      <c r="B1105" t="s">
        <v>176</v>
      </c>
      <c r="C1105" t="s">
        <v>221</v>
      </c>
      <c r="D1105" t="s">
        <v>223</v>
      </c>
      <c r="E1105" t="s">
        <v>241</v>
      </c>
      <c r="F1105" t="s">
        <v>259</v>
      </c>
      <c r="G1105" t="s">
        <v>277</v>
      </c>
      <c r="H1105" t="s">
        <v>295</v>
      </c>
      <c r="I1105" t="s">
        <v>299</v>
      </c>
      <c r="J1105" t="s">
        <v>265</v>
      </c>
      <c r="K1105" t="s">
        <v>265</v>
      </c>
      <c r="L1105" t="s">
        <v>265</v>
      </c>
      <c r="M1105" t="s">
        <v>265</v>
      </c>
      <c r="N1105" t="s">
        <v>265</v>
      </c>
      <c r="O1105" t="s">
        <v>347</v>
      </c>
      <c r="P1105" t="s">
        <v>265</v>
      </c>
      <c r="Q1105" t="s">
        <v>265</v>
      </c>
      <c r="R1105" t="s">
        <v>265</v>
      </c>
      <c r="S1105" t="s">
        <v>265</v>
      </c>
      <c r="T1105" t="s">
        <v>265</v>
      </c>
      <c r="U1105" t="s">
        <v>265</v>
      </c>
      <c r="V1105" t="s">
        <v>265</v>
      </c>
      <c r="W1105" t="s">
        <v>265</v>
      </c>
      <c r="X1105" t="s">
        <v>265</v>
      </c>
      <c r="Y1105" t="s">
        <v>265</v>
      </c>
      <c r="AA1105" t="s">
        <v>265</v>
      </c>
      <c r="AB1105" t="s">
        <v>265</v>
      </c>
      <c r="AC1105" t="s">
        <v>265</v>
      </c>
      <c r="AE1105" t="str">
        <f t="shared" si="34"/>
        <v>Moses Moody</v>
      </c>
      <c r="AF1105" t="str">
        <f t="shared" si="35"/>
        <v>Moses Moody</v>
      </c>
      <c r="AG1105" s="4">
        <f>INDEX(PlayerInfo!B:B,MATCH($AE1105,PlayerInfo!$A:$A,0))</f>
        <v>37407</v>
      </c>
      <c r="AH1105" t="str">
        <f>INDEX(PlayerInfo!C:C,MATCH($AE1105,PlayerInfo!$A:$A,0))</f>
        <v>Little Rock, AK</v>
      </c>
      <c r="AI1105" t="str">
        <f>INDEX(PlayerInfo!D:D,MATCH($AE1105,PlayerInfo!$A:$A,0))</f>
        <v>6'5</v>
      </c>
      <c r="AJ1105">
        <f>INDEX(PlayerInfo!E:E,MATCH($AE1105,PlayerInfo!$A:$A,0))</f>
        <v>211</v>
      </c>
      <c r="AK1105" t="str">
        <f>INDEX(PlayerInfo!F:F,MATCH($AE1105,PlayerInfo!$A:$A,0))</f>
        <v>Arkansas</v>
      </c>
      <c r="AL1105" t="str">
        <f>INDEX(PlayerInfo!G:G,MATCH($AE1105,PlayerInfo!$A:$A,0))</f>
        <v>Rd 1, Pk 14 - GSW</v>
      </c>
    </row>
    <row r="1106" spans="1:38" x14ac:dyDescent="0.25">
      <c r="A1106" t="s">
        <v>94</v>
      </c>
      <c r="B1106" t="s">
        <v>176</v>
      </c>
      <c r="C1106" t="s">
        <v>221</v>
      </c>
      <c r="D1106" t="s">
        <v>234</v>
      </c>
      <c r="E1106" t="s">
        <v>252</v>
      </c>
      <c r="F1106" t="s">
        <v>270</v>
      </c>
      <c r="G1106" t="s">
        <v>288</v>
      </c>
      <c r="H1106" t="s">
        <v>295</v>
      </c>
      <c r="I1106" t="s">
        <v>299</v>
      </c>
      <c r="J1106" t="s">
        <v>265</v>
      </c>
      <c r="K1106" t="s">
        <v>265</v>
      </c>
      <c r="L1106" t="s">
        <v>265</v>
      </c>
      <c r="M1106" t="s">
        <v>265</v>
      </c>
      <c r="N1106" t="s">
        <v>265</v>
      </c>
      <c r="O1106" t="s">
        <v>358</v>
      </c>
      <c r="P1106" t="s">
        <v>265</v>
      </c>
      <c r="Q1106" t="s">
        <v>265</v>
      </c>
      <c r="R1106" t="s">
        <v>265</v>
      </c>
      <c r="S1106" t="s">
        <v>265</v>
      </c>
      <c r="T1106" t="s">
        <v>265</v>
      </c>
      <c r="U1106" t="s">
        <v>265</v>
      </c>
      <c r="V1106" t="s">
        <v>265</v>
      </c>
      <c r="W1106" t="s">
        <v>265</v>
      </c>
      <c r="X1106" t="s">
        <v>265</v>
      </c>
      <c r="Y1106" t="s">
        <v>265</v>
      </c>
      <c r="AA1106" t="s">
        <v>265</v>
      </c>
      <c r="AB1106" t="s">
        <v>265</v>
      </c>
      <c r="AC1106" t="s">
        <v>265</v>
      </c>
      <c r="AE1106" t="str">
        <f t="shared" si="34"/>
        <v>Chris Chiozza</v>
      </c>
      <c r="AF1106" t="str">
        <f t="shared" si="35"/>
        <v>Chris Chiozza</v>
      </c>
      <c r="AG1106" s="4">
        <f>INDEX(PlayerInfo!B:B,MATCH($AE1106,PlayerInfo!$A:$A,0))</f>
        <v>35024</v>
      </c>
      <c r="AH1106" t="str">
        <f>INDEX(PlayerInfo!C:C,MATCH($AE1106,PlayerInfo!$A:$A,0))</f>
        <v>Memphis, TN</v>
      </c>
      <c r="AI1106" t="str">
        <f>INDEX(PlayerInfo!D:D,MATCH($AE1106,PlayerInfo!$A:$A,0))</f>
        <v>5'11</v>
      </c>
      <c r="AJ1106">
        <f>INDEX(PlayerInfo!E:E,MATCH($AE1106,PlayerInfo!$A:$A,0))</f>
        <v>175</v>
      </c>
      <c r="AK1106" t="str">
        <f>INDEX(PlayerInfo!F:F,MATCH($AE1106,PlayerInfo!$A:$A,0))</f>
        <v>Florida</v>
      </c>
      <c r="AL1106" t="str">
        <f>INDEX(PlayerInfo!G:G,MATCH($AE1106,PlayerInfo!$A:$A,0))</f>
        <v>Undrafted</v>
      </c>
    </row>
    <row r="1107" spans="1:38" x14ac:dyDescent="0.25">
      <c r="A1107" t="s">
        <v>94</v>
      </c>
      <c r="B1107" t="s">
        <v>176</v>
      </c>
      <c r="C1107" t="s">
        <v>221</v>
      </c>
      <c r="D1107" t="s">
        <v>240</v>
      </c>
      <c r="E1107" t="s">
        <v>258</v>
      </c>
      <c r="F1107" t="s">
        <v>259</v>
      </c>
      <c r="G1107" t="s">
        <v>294</v>
      </c>
      <c r="H1107" t="s">
        <v>295</v>
      </c>
      <c r="I1107" t="s">
        <v>299</v>
      </c>
      <c r="J1107" t="s">
        <v>265</v>
      </c>
      <c r="K1107" t="s">
        <v>265</v>
      </c>
      <c r="L1107" t="s">
        <v>265</v>
      </c>
      <c r="M1107" t="s">
        <v>265</v>
      </c>
      <c r="N1107" t="s">
        <v>265</v>
      </c>
      <c r="O1107" t="s">
        <v>364</v>
      </c>
      <c r="P1107" t="s">
        <v>265</v>
      </c>
      <c r="Q1107" t="s">
        <v>265</v>
      </c>
      <c r="R1107" t="s">
        <v>265</v>
      </c>
      <c r="S1107" t="s">
        <v>265</v>
      </c>
      <c r="T1107" t="s">
        <v>265</v>
      </c>
      <c r="U1107" t="s">
        <v>265</v>
      </c>
      <c r="V1107" t="s">
        <v>265</v>
      </c>
      <c r="W1107" t="s">
        <v>265</v>
      </c>
      <c r="X1107" t="s">
        <v>265</v>
      </c>
      <c r="Y1107" t="s">
        <v>265</v>
      </c>
      <c r="AA1107" t="s">
        <v>265</v>
      </c>
      <c r="AB1107" t="s">
        <v>265</v>
      </c>
      <c r="AC1107" t="s">
        <v>265</v>
      </c>
      <c r="AE1107" t="str">
        <f t="shared" si="34"/>
        <v>Jeff Dowtin</v>
      </c>
      <c r="AF1107" t="str">
        <f t="shared" si="35"/>
        <v>Jeff Dowtin</v>
      </c>
      <c r="AG1107" s="4">
        <f>INDEX(PlayerInfo!B:B,MATCH($AE1107,PlayerInfo!$A:$A,0))</f>
        <v>35560</v>
      </c>
      <c r="AH1107" t="str">
        <f>INDEX(PlayerInfo!C:C,MATCH($AE1107,PlayerInfo!$A:$A,0))</f>
        <v>Marlboro, MD</v>
      </c>
      <c r="AI1107" t="str">
        <f>INDEX(PlayerInfo!D:D,MATCH($AE1107,PlayerInfo!$A:$A,0))</f>
        <v>6'3</v>
      </c>
      <c r="AJ1107">
        <f>INDEX(PlayerInfo!E:E,MATCH($AE1107,PlayerInfo!$A:$A,0))</f>
        <v>177</v>
      </c>
      <c r="AK1107" t="str">
        <f>INDEX(PlayerInfo!F:F,MATCH($AE1107,PlayerInfo!$A:$A,0))</f>
        <v>Rhode Island</v>
      </c>
      <c r="AL1107" t="str">
        <f>INDEX(PlayerInfo!G:G,MATCH($AE1107,PlayerInfo!$A:$A,0))</f>
        <v>Undrafted</v>
      </c>
    </row>
    <row r="1108" spans="1:38" x14ac:dyDescent="0.25">
      <c r="A1108" t="s">
        <v>94</v>
      </c>
      <c r="B1108" t="s">
        <v>176</v>
      </c>
      <c r="C1108" t="s">
        <v>221</v>
      </c>
      <c r="D1108" t="s">
        <v>236</v>
      </c>
      <c r="E1108" t="s">
        <v>254</v>
      </c>
      <c r="F1108" t="s">
        <v>272</v>
      </c>
      <c r="G1108" t="s">
        <v>290</v>
      </c>
      <c r="H1108" t="s">
        <v>297</v>
      </c>
      <c r="I1108" t="s">
        <v>301</v>
      </c>
      <c r="J1108" t="s">
        <v>265</v>
      </c>
      <c r="K1108" t="s">
        <v>265</v>
      </c>
      <c r="L1108" t="s">
        <v>265</v>
      </c>
      <c r="M1108" t="s">
        <v>265</v>
      </c>
      <c r="N1108" t="s">
        <v>265</v>
      </c>
      <c r="O1108" t="s">
        <v>360</v>
      </c>
      <c r="P1108" t="s">
        <v>265</v>
      </c>
      <c r="Q1108" t="s">
        <v>265</v>
      </c>
      <c r="R1108" t="s">
        <v>265</v>
      </c>
      <c r="S1108" t="s">
        <v>265</v>
      </c>
      <c r="T1108" t="s">
        <v>265</v>
      </c>
      <c r="U1108" t="s">
        <v>265</v>
      </c>
      <c r="V1108" t="s">
        <v>265</v>
      </c>
      <c r="W1108" t="s">
        <v>265</v>
      </c>
      <c r="X1108" t="s">
        <v>265</v>
      </c>
      <c r="Y1108" t="s">
        <v>265</v>
      </c>
      <c r="AA1108" t="s">
        <v>265</v>
      </c>
      <c r="AB1108" t="s">
        <v>265</v>
      </c>
      <c r="AC1108" t="s">
        <v>265</v>
      </c>
      <c r="AE1108" t="str">
        <f t="shared" si="34"/>
        <v>Andre Iguodala</v>
      </c>
      <c r="AF1108" t="str">
        <f t="shared" si="35"/>
        <v>Andre Iguodala</v>
      </c>
      <c r="AG1108" s="4">
        <f>INDEX(PlayerInfo!B:B,MATCH($AE1108,PlayerInfo!$A:$A,0))</f>
        <v>30709</v>
      </c>
      <c r="AH1108" t="str">
        <f>INDEX(PlayerInfo!C:C,MATCH($AE1108,PlayerInfo!$A:$A,0))</f>
        <v>Springfield, IL</v>
      </c>
      <c r="AI1108" t="str">
        <f>INDEX(PlayerInfo!D:D,MATCH($AE1108,PlayerInfo!$A:$A,0))</f>
        <v>6'6</v>
      </c>
      <c r="AJ1108">
        <f>INDEX(PlayerInfo!E:E,MATCH($AE1108,PlayerInfo!$A:$A,0))</f>
        <v>215</v>
      </c>
      <c r="AK1108" t="str">
        <f>INDEX(PlayerInfo!F:F,MATCH($AE1108,PlayerInfo!$A:$A,0))</f>
        <v>Arizona</v>
      </c>
      <c r="AL1108" t="str">
        <f>INDEX(PlayerInfo!G:G,MATCH($AE1108,PlayerInfo!$A:$A,0))</f>
        <v>Rd 1, Pk 9 - PHI</v>
      </c>
    </row>
    <row r="1109" spans="1:38" x14ac:dyDescent="0.25">
      <c r="A1109" t="s">
        <v>94</v>
      </c>
      <c r="B1109" t="s">
        <v>176</v>
      </c>
      <c r="C1109" t="s">
        <v>221</v>
      </c>
      <c r="D1109" t="s">
        <v>226</v>
      </c>
      <c r="E1109" t="s">
        <v>244</v>
      </c>
      <c r="F1109" t="s">
        <v>262</v>
      </c>
      <c r="G1109" t="s">
        <v>280</v>
      </c>
      <c r="H1109" t="s">
        <v>295</v>
      </c>
      <c r="I1109" t="s">
        <v>299</v>
      </c>
      <c r="J1109" t="s">
        <v>265</v>
      </c>
      <c r="K1109" t="s">
        <v>265</v>
      </c>
      <c r="L1109" t="s">
        <v>265</v>
      </c>
      <c r="M1109" t="s">
        <v>265</v>
      </c>
      <c r="N1109" t="s">
        <v>265</v>
      </c>
      <c r="O1109" t="s">
        <v>350</v>
      </c>
      <c r="P1109" t="s">
        <v>265</v>
      </c>
      <c r="Q1109" t="s">
        <v>265</v>
      </c>
      <c r="R1109" t="s">
        <v>265</v>
      </c>
      <c r="S1109" t="s">
        <v>265</v>
      </c>
      <c r="T1109" t="s">
        <v>265</v>
      </c>
      <c r="U1109" t="s">
        <v>265</v>
      </c>
      <c r="V1109" t="s">
        <v>265</v>
      </c>
      <c r="W1109" t="s">
        <v>265</v>
      </c>
      <c r="X1109" t="s">
        <v>265</v>
      </c>
      <c r="Y1109" t="s">
        <v>265</v>
      </c>
      <c r="AA1109" t="s">
        <v>265</v>
      </c>
      <c r="AB1109" t="s">
        <v>265</v>
      </c>
      <c r="AC1109" t="s">
        <v>265</v>
      </c>
      <c r="AE1109" t="str">
        <f t="shared" si="34"/>
        <v>Klay Thompson</v>
      </c>
      <c r="AF1109" t="str">
        <f t="shared" si="35"/>
        <v>Klay Thompson</v>
      </c>
      <c r="AG1109" s="4">
        <f>INDEX(PlayerInfo!B:B,MATCH($AE1109,PlayerInfo!$A:$A,0))</f>
        <v>32912</v>
      </c>
      <c r="AH1109" t="str">
        <f>INDEX(PlayerInfo!C:C,MATCH($AE1109,PlayerInfo!$A:$A,0))</f>
        <v>Los Angeles, CA</v>
      </c>
      <c r="AI1109" t="str">
        <f>INDEX(PlayerInfo!D:D,MATCH($AE1109,PlayerInfo!$A:$A,0))</f>
        <v>6'6</v>
      </c>
      <c r="AJ1109">
        <f>INDEX(PlayerInfo!E:E,MATCH($AE1109,PlayerInfo!$A:$A,0))</f>
        <v>220</v>
      </c>
      <c r="AK1109" t="str">
        <f>INDEX(PlayerInfo!F:F,MATCH($AE1109,PlayerInfo!$A:$A,0))</f>
        <v>Washington State</v>
      </c>
      <c r="AL1109" t="str">
        <f>INDEX(PlayerInfo!G:G,MATCH($AE1109,PlayerInfo!$A:$A,0))</f>
        <v>Rd 1, Pk 11 - GSW</v>
      </c>
    </row>
    <row r="1110" spans="1:38" x14ac:dyDescent="0.25">
      <c r="A1110" t="s">
        <v>94</v>
      </c>
      <c r="B1110" t="s">
        <v>176</v>
      </c>
      <c r="C1110" t="s">
        <v>221</v>
      </c>
      <c r="D1110" t="s">
        <v>239</v>
      </c>
      <c r="E1110" t="s">
        <v>257</v>
      </c>
      <c r="F1110" t="s">
        <v>275</v>
      </c>
      <c r="G1110" t="s">
        <v>293</v>
      </c>
      <c r="H1110" t="s">
        <v>298</v>
      </c>
      <c r="I1110" t="s">
        <v>302</v>
      </c>
      <c r="J1110" t="s">
        <v>265</v>
      </c>
      <c r="K1110" t="s">
        <v>265</v>
      </c>
      <c r="L1110" t="s">
        <v>265</v>
      </c>
      <c r="M1110" t="s">
        <v>265</v>
      </c>
      <c r="N1110" t="s">
        <v>265</v>
      </c>
      <c r="O1110" t="s">
        <v>363</v>
      </c>
      <c r="P1110" t="s">
        <v>265</v>
      </c>
      <c r="Q1110" t="s">
        <v>265</v>
      </c>
      <c r="R1110" t="s">
        <v>265</v>
      </c>
      <c r="S1110" t="s">
        <v>265</v>
      </c>
      <c r="T1110" t="s">
        <v>265</v>
      </c>
      <c r="U1110" t="s">
        <v>265</v>
      </c>
      <c r="V1110" t="s">
        <v>265</v>
      </c>
      <c r="W1110" t="s">
        <v>265</v>
      </c>
      <c r="X1110" t="s">
        <v>265</v>
      </c>
      <c r="Y1110" t="s">
        <v>265</v>
      </c>
      <c r="AA1110" t="s">
        <v>265</v>
      </c>
      <c r="AB1110" t="s">
        <v>265</v>
      </c>
      <c r="AC1110" t="s">
        <v>265</v>
      </c>
      <c r="AE1110" t="str">
        <f t="shared" si="34"/>
        <v>James Wiseman</v>
      </c>
      <c r="AF1110" t="str">
        <f t="shared" si="35"/>
        <v>James Wiseman</v>
      </c>
      <c r="AG1110" s="4">
        <f>INDEX(PlayerInfo!B:B,MATCH($AE1110,PlayerInfo!$A:$A,0))</f>
        <v>36981</v>
      </c>
      <c r="AH1110" t="str">
        <f>INDEX(PlayerInfo!C:C,MATCH($AE1110,PlayerInfo!$A:$A,0))</f>
        <v>Nashville, TN</v>
      </c>
      <c r="AI1110" t="str">
        <f>INDEX(PlayerInfo!D:D,MATCH($AE1110,PlayerInfo!$A:$A,0))</f>
        <v>7'0</v>
      </c>
      <c r="AJ1110">
        <f>INDEX(PlayerInfo!E:E,MATCH($AE1110,PlayerInfo!$A:$A,0))</f>
        <v>240</v>
      </c>
      <c r="AK1110" t="str">
        <f>INDEX(PlayerInfo!F:F,MATCH($AE1110,PlayerInfo!$A:$A,0))</f>
        <v>Memphis</v>
      </c>
      <c r="AL1110" t="str">
        <f>INDEX(PlayerInfo!G:G,MATCH($AE1110,PlayerInfo!$A:$A,0))</f>
        <v>Rd 1, Pk 2 - GSW</v>
      </c>
    </row>
    <row r="1111" spans="1:38" x14ac:dyDescent="0.25">
      <c r="A1111" t="s">
        <v>95</v>
      </c>
      <c r="B1111" t="s">
        <v>177</v>
      </c>
      <c r="C1111" t="s">
        <v>220</v>
      </c>
      <c r="D1111" t="s">
        <v>238</v>
      </c>
      <c r="E1111" t="s">
        <v>256</v>
      </c>
      <c r="F1111" t="s">
        <v>274</v>
      </c>
      <c r="G1111" t="s">
        <v>292</v>
      </c>
      <c r="H1111" t="s">
        <v>296</v>
      </c>
      <c r="I1111" t="s">
        <v>300</v>
      </c>
      <c r="J1111" t="s">
        <v>273</v>
      </c>
      <c r="K1111" t="s">
        <v>335</v>
      </c>
      <c r="L1111" t="s">
        <v>273</v>
      </c>
      <c r="M1111" t="s">
        <v>310</v>
      </c>
      <c r="N1111" t="s">
        <v>316</v>
      </c>
      <c r="O1111" t="s">
        <v>362</v>
      </c>
      <c r="P1111" t="s">
        <v>270</v>
      </c>
      <c r="Q1111" t="s">
        <v>270</v>
      </c>
      <c r="R1111" t="s">
        <v>325</v>
      </c>
      <c r="S1111" t="s">
        <v>266</v>
      </c>
      <c r="T1111" t="s">
        <v>270</v>
      </c>
      <c r="U1111" t="s">
        <v>259</v>
      </c>
      <c r="V1111" t="s">
        <v>263</v>
      </c>
      <c r="W1111" t="s">
        <v>264</v>
      </c>
      <c r="X1111" t="s">
        <v>265</v>
      </c>
      <c r="Y1111" t="s">
        <v>270</v>
      </c>
      <c r="AA1111" t="s">
        <v>264</v>
      </c>
      <c r="AB1111" t="s">
        <v>271</v>
      </c>
      <c r="AC1111" t="s">
        <v>265</v>
      </c>
      <c r="AD1111" t="s">
        <v>396</v>
      </c>
      <c r="AE1111" t="str">
        <f t="shared" si="34"/>
        <v>Andrew Wiggins</v>
      </c>
      <c r="AF1111" t="str">
        <f t="shared" si="35"/>
        <v>Andrew Wiggins</v>
      </c>
      <c r="AG1111" s="4">
        <f>INDEX(PlayerInfo!B:B,MATCH($AE1111,PlayerInfo!$A:$A,0))</f>
        <v>34753</v>
      </c>
      <c r="AH1111" t="str">
        <f>INDEX(PlayerInfo!C:C,MATCH($AE1111,PlayerInfo!$A:$A,0))</f>
        <v>Toronto, ON</v>
      </c>
      <c r="AI1111" t="str">
        <f>INDEX(PlayerInfo!D:D,MATCH($AE1111,PlayerInfo!$A:$A,0))</f>
        <v>6'7</v>
      </c>
      <c r="AJ1111">
        <f>INDEX(PlayerInfo!E:E,MATCH($AE1111,PlayerInfo!$A:$A,0))</f>
        <v>197</v>
      </c>
      <c r="AK1111" t="str">
        <f>INDEX(PlayerInfo!F:F,MATCH($AE1111,PlayerInfo!$A:$A,0))</f>
        <v>Kansas</v>
      </c>
      <c r="AL1111" t="str">
        <f>INDEX(PlayerInfo!G:G,MATCH($AE1111,PlayerInfo!$A:$A,0))</f>
        <v>Rd 1, Pk 1 - CLE</v>
      </c>
    </row>
    <row r="1112" spans="1:38" x14ac:dyDescent="0.25">
      <c r="A1112" t="s">
        <v>95</v>
      </c>
      <c r="B1112" t="s">
        <v>177</v>
      </c>
      <c r="C1112" t="s">
        <v>220</v>
      </c>
      <c r="D1112" t="s">
        <v>224</v>
      </c>
      <c r="E1112" t="s">
        <v>242</v>
      </c>
      <c r="F1112" t="s">
        <v>260</v>
      </c>
      <c r="G1112" t="s">
        <v>278</v>
      </c>
      <c r="H1112" t="s">
        <v>296</v>
      </c>
      <c r="I1112" t="s">
        <v>300</v>
      </c>
      <c r="J1112" t="s">
        <v>309</v>
      </c>
      <c r="K1112" t="s">
        <v>330</v>
      </c>
      <c r="L1112" t="s">
        <v>259</v>
      </c>
      <c r="M1112" t="s">
        <v>264</v>
      </c>
      <c r="N1112" t="s">
        <v>263</v>
      </c>
      <c r="O1112" t="s">
        <v>348</v>
      </c>
      <c r="P1112" t="s">
        <v>270</v>
      </c>
      <c r="Q1112" t="s">
        <v>270</v>
      </c>
      <c r="R1112" t="s">
        <v>265</v>
      </c>
      <c r="S1112" t="s">
        <v>264</v>
      </c>
      <c r="T1112" t="s">
        <v>265</v>
      </c>
      <c r="U1112" t="s">
        <v>305</v>
      </c>
      <c r="V1112" t="s">
        <v>266</v>
      </c>
      <c r="W1112" t="s">
        <v>264</v>
      </c>
      <c r="X1112" t="s">
        <v>265</v>
      </c>
      <c r="Y1112" t="s">
        <v>264</v>
      </c>
      <c r="AA1112" t="s">
        <v>264</v>
      </c>
      <c r="AB1112" t="s">
        <v>304</v>
      </c>
      <c r="AC1112" t="s">
        <v>265</v>
      </c>
      <c r="AD1112" t="s">
        <v>397</v>
      </c>
      <c r="AE1112" t="str">
        <f t="shared" si="34"/>
        <v>Draymond Green</v>
      </c>
      <c r="AF1112" t="str">
        <f t="shared" si="35"/>
        <v>Draymond Green</v>
      </c>
      <c r="AG1112" s="4">
        <f>INDEX(PlayerInfo!B:B,MATCH($AE1112,PlayerInfo!$A:$A,0))</f>
        <v>32936</v>
      </c>
      <c r="AH1112" t="str">
        <f>INDEX(PlayerInfo!C:C,MATCH($AE1112,PlayerInfo!$A:$A,0))</f>
        <v>Saginaw, MI</v>
      </c>
      <c r="AI1112" t="str">
        <f>INDEX(PlayerInfo!D:D,MATCH($AE1112,PlayerInfo!$A:$A,0))</f>
        <v>6'6</v>
      </c>
      <c r="AJ1112">
        <f>INDEX(PlayerInfo!E:E,MATCH($AE1112,PlayerInfo!$A:$A,0))</f>
        <v>230</v>
      </c>
      <c r="AK1112" t="str">
        <f>INDEX(PlayerInfo!F:F,MATCH($AE1112,PlayerInfo!$A:$A,0))</f>
        <v>Michigan State</v>
      </c>
      <c r="AL1112" t="str">
        <f>INDEX(PlayerInfo!G:G,MATCH($AE1112,PlayerInfo!$A:$A,0))</f>
        <v>Rd 2, Pk 35 - GSW</v>
      </c>
    </row>
    <row r="1113" spans="1:38" x14ac:dyDescent="0.25">
      <c r="A1113" t="s">
        <v>95</v>
      </c>
      <c r="B1113" t="s">
        <v>177</v>
      </c>
      <c r="C1113" t="s">
        <v>220</v>
      </c>
      <c r="D1113" t="s">
        <v>225</v>
      </c>
      <c r="E1113" t="s">
        <v>243</v>
      </c>
      <c r="F1113" t="s">
        <v>261</v>
      </c>
      <c r="G1113" t="s">
        <v>279</v>
      </c>
      <c r="H1113" t="s">
        <v>296</v>
      </c>
      <c r="I1113" t="s">
        <v>300</v>
      </c>
      <c r="J1113" t="s">
        <v>314</v>
      </c>
      <c r="K1113" t="s">
        <v>307</v>
      </c>
      <c r="L1113" t="s">
        <v>317</v>
      </c>
      <c r="M1113" t="s">
        <v>263</v>
      </c>
      <c r="N1113" t="s">
        <v>259</v>
      </c>
      <c r="O1113" t="s">
        <v>349</v>
      </c>
      <c r="P1113" t="s">
        <v>264</v>
      </c>
      <c r="Q1113" t="s">
        <v>259</v>
      </c>
      <c r="R1113" t="s">
        <v>265</v>
      </c>
      <c r="S1113" t="s">
        <v>265</v>
      </c>
      <c r="T1113" t="s">
        <v>261</v>
      </c>
      <c r="U1113" t="s">
        <v>261</v>
      </c>
      <c r="V1113" t="s">
        <v>259</v>
      </c>
      <c r="W1113" t="s">
        <v>270</v>
      </c>
      <c r="X1113" t="s">
        <v>270</v>
      </c>
      <c r="Y1113" t="s">
        <v>264</v>
      </c>
      <c r="AA1113" t="s">
        <v>270</v>
      </c>
      <c r="AB1113" t="s">
        <v>311</v>
      </c>
      <c r="AC1113" t="s">
        <v>265</v>
      </c>
      <c r="AD1113" t="s">
        <v>298</v>
      </c>
      <c r="AE1113" t="str">
        <f t="shared" si="34"/>
        <v>Kevon Looney</v>
      </c>
      <c r="AF1113" t="str">
        <f t="shared" si="35"/>
        <v>Kevon Looney</v>
      </c>
      <c r="AG1113" s="4">
        <f>INDEX(PlayerInfo!B:B,MATCH($AE1113,PlayerInfo!$A:$A,0))</f>
        <v>35101</v>
      </c>
      <c r="AH1113" t="str">
        <f>INDEX(PlayerInfo!C:C,MATCH($AE1113,PlayerInfo!$A:$A,0))</f>
        <v>Milwaukee, WI</v>
      </c>
      <c r="AI1113" t="str">
        <f>INDEX(PlayerInfo!D:D,MATCH($AE1113,PlayerInfo!$A:$A,0))</f>
        <v>6'9</v>
      </c>
      <c r="AJ1113">
        <f>INDEX(PlayerInfo!E:E,MATCH($AE1113,PlayerInfo!$A:$A,0))</f>
        <v>222</v>
      </c>
      <c r="AK1113" t="str">
        <f>INDEX(PlayerInfo!F:F,MATCH($AE1113,PlayerInfo!$A:$A,0))</f>
        <v>UCLA</v>
      </c>
      <c r="AL1113" t="str">
        <f>INDEX(PlayerInfo!G:G,MATCH($AE1113,PlayerInfo!$A:$A,0))</f>
        <v>Rd 1, Pk 30 - GSW</v>
      </c>
    </row>
    <row r="1114" spans="1:38" x14ac:dyDescent="0.25">
      <c r="A1114" t="s">
        <v>95</v>
      </c>
      <c r="B1114" t="s">
        <v>177</v>
      </c>
      <c r="C1114" t="s">
        <v>220</v>
      </c>
      <c r="D1114" t="s">
        <v>227</v>
      </c>
      <c r="E1114" t="s">
        <v>245</v>
      </c>
      <c r="F1114" t="s">
        <v>263</v>
      </c>
      <c r="G1114" t="s">
        <v>281</v>
      </c>
      <c r="H1114" t="s">
        <v>295</v>
      </c>
      <c r="I1114" t="s">
        <v>299</v>
      </c>
      <c r="J1114" t="s">
        <v>271</v>
      </c>
      <c r="K1114" t="s">
        <v>323</v>
      </c>
      <c r="L1114" t="s">
        <v>275</v>
      </c>
      <c r="M1114" t="s">
        <v>327</v>
      </c>
      <c r="N1114" t="s">
        <v>321</v>
      </c>
      <c r="O1114" t="s">
        <v>351</v>
      </c>
      <c r="P1114" t="s">
        <v>261</v>
      </c>
      <c r="Q1114" t="s">
        <v>325</v>
      </c>
      <c r="R1114" t="s">
        <v>266</v>
      </c>
      <c r="S1114" t="s">
        <v>262</v>
      </c>
      <c r="T1114" t="s">
        <v>264</v>
      </c>
      <c r="U1114" t="s">
        <v>263</v>
      </c>
      <c r="V1114" t="s">
        <v>259</v>
      </c>
      <c r="W1114" t="s">
        <v>261</v>
      </c>
      <c r="X1114" t="s">
        <v>265</v>
      </c>
      <c r="Y1114" t="s">
        <v>261</v>
      </c>
      <c r="AA1114" t="s">
        <v>265</v>
      </c>
      <c r="AB1114" t="s">
        <v>305</v>
      </c>
      <c r="AC1114" t="s">
        <v>264</v>
      </c>
      <c r="AD1114" t="s">
        <v>398</v>
      </c>
      <c r="AE1114" t="str">
        <f t="shared" si="34"/>
        <v>Jordan Poole</v>
      </c>
      <c r="AF1114" t="str">
        <f t="shared" si="35"/>
        <v>Jordan Poole</v>
      </c>
      <c r="AG1114" s="4">
        <f>INDEX(PlayerInfo!B:B,MATCH($AE1114,PlayerInfo!$A:$A,0))</f>
        <v>36330</v>
      </c>
      <c r="AH1114" t="str">
        <f>INDEX(PlayerInfo!C:C,MATCH($AE1114,PlayerInfo!$A:$A,0))</f>
        <v>Milwaukee, WI</v>
      </c>
      <c r="AI1114" t="str">
        <f>INDEX(PlayerInfo!D:D,MATCH($AE1114,PlayerInfo!$A:$A,0))</f>
        <v>6'4</v>
      </c>
      <c r="AJ1114">
        <f>INDEX(PlayerInfo!E:E,MATCH($AE1114,PlayerInfo!$A:$A,0))</f>
        <v>194</v>
      </c>
      <c r="AK1114" t="str">
        <f>INDEX(PlayerInfo!F:F,MATCH($AE1114,PlayerInfo!$A:$A,0))</f>
        <v>Michigan</v>
      </c>
      <c r="AL1114" t="str">
        <f>INDEX(PlayerInfo!G:G,MATCH($AE1114,PlayerInfo!$A:$A,0))</f>
        <v>Rd 1, Pk 28 - GSW</v>
      </c>
    </row>
    <row r="1115" spans="1:38" x14ac:dyDescent="0.25">
      <c r="A1115" t="s">
        <v>95</v>
      </c>
      <c r="B1115" t="s">
        <v>177</v>
      </c>
      <c r="C1115" t="s">
        <v>220</v>
      </c>
      <c r="D1115" t="s">
        <v>235</v>
      </c>
      <c r="E1115" t="s">
        <v>253</v>
      </c>
      <c r="F1115" t="s">
        <v>271</v>
      </c>
      <c r="G1115" t="s">
        <v>289</v>
      </c>
      <c r="H1115" t="s">
        <v>295</v>
      </c>
      <c r="I1115" t="s">
        <v>299</v>
      </c>
      <c r="J1115" t="s">
        <v>320</v>
      </c>
      <c r="K1115" t="s">
        <v>263</v>
      </c>
      <c r="L1115" t="s">
        <v>310</v>
      </c>
      <c r="M1115" t="s">
        <v>270</v>
      </c>
      <c r="N1115" t="s">
        <v>327</v>
      </c>
      <c r="O1115" t="s">
        <v>359</v>
      </c>
      <c r="P1115" t="s">
        <v>317</v>
      </c>
      <c r="Q1115" t="s">
        <v>317</v>
      </c>
      <c r="R1115" t="s">
        <v>264</v>
      </c>
      <c r="S1115" t="s">
        <v>325</v>
      </c>
      <c r="T1115" t="s">
        <v>265</v>
      </c>
      <c r="U1115" t="s">
        <v>270</v>
      </c>
      <c r="V1115" t="s">
        <v>266</v>
      </c>
      <c r="W1115" t="s">
        <v>264</v>
      </c>
      <c r="X1115" t="s">
        <v>264</v>
      </c>
      <c r="Y1115" t="s">
        <v>259</v>
      </c>
      <c r="AA1115" t="s">
        <v>265</v>
      </c>
      <c r="AB1115" t="s">
        <v>303</v>
      </c>
      <c r="AC1115" t="s">
        <v>265</v>
      </c>
      <c r="AD1115" t="s">
        <v>399</v>
      </c>
      <c r="AE1115" t="str">
        <f t="shared" si="34"/>
        <v>Stephen Curry</v>
      </c>
      <c r="AF1115" t="str">
        <f t="shared" si="35"/>
        <v>Stephen Curry</v>
      </c>
      <c r="AG1115" s="4">
        <f>INDEX(PlayerInfo!B:B,MATCH($AE1115,PlayerInfo!$A:$A,0))</f>
        <v>32216</v>
      </c>
      <c r="AH1115" t="str">
        <f>INDEX(PlayerInfo!C:C,MATCH($AE1115,PlayerInfo!$A:$A,0))</f>
        <v>Akron, OH</v>
      </c>
      <c r="AI1115" t="str">
        <f>INDEX(PlayerInfo!D:D,MATCH($AE1115,PlayerInfo!$A:$A,0))</f>
        <v>6'2</v>
      </c>
      <c r="AJ1115">
        <f>INDEX(PlayerInfo!E:E,MATCH($AE1115,PlayerInfo!$A:$A,0))</f>
        <v>185</v>
      </c>
      <c r="AK1115" t="str">
        <f>INDEX(PlayerInfo!F:F,MATCH($AE1115,PlayerInfo!$A:$A,0))</f>
        <v>Davidson</v>
      </c>
      <c r="AL1115" t="str">
        <f>INDEX(PlayerInfo!G:G,MATCH($AE1115,PlayerInfo!$A:$A,0))</f>
        <v>Rd 1, Pk 7 - GSW</v>
      </c>
    </row>
    <row r="1116" spans="1:38" x14ac:dyDescent="0.25">
      <c r="A1116" t="s">
        <v>95</v>
      </c>
      <c r="B1116" t="s">
        <v>177</v>
      </c>
      <c r="C1116" t="s">
        <v>220</v>
      </c>
      <c r="D1116" t="s">
        <v>234</v>
      </c>
      <c r="E1116" t="s">
        <v>252</v>
      </c>
      <c r="F1116" t="s">
        <v>270</v>
      </c>
      <c r="G1116" t="s">
        <v>288</v>
      </c>
      <c r="H1116" t="s">
        <v>295</v>
      </c>
      <c r="I1116" t="s">
        <v>299</v>
      </c>
      <c r="J1116" t="s">
        <v>316</v>
      </c>
      <c r="K1116" t="s">
        <v>315</v>
      </c>
      <c r="L1116" t="s">
        <v>262</v>
      </c>
      <c r="M1116" t="s">
        <v>259</v>
      </c>
      <c r="N1116" t="s">
        <v>272</v>
      </c>
      <c r="O1116" t="s">
        <v>358</v>
      </c>
      <c r="P1116" t="s">
        <v>264</v>
      </c>
      <c r="Q1116" t="s">
        <v>264</v>
      </c>
      <c r="R1116" t="s">
        <v>270</v>
      </c>
      <c r="S1116" t="s">
        <v>325</v>
      </c>
      <c r="T1116" t="s">
        <v>265</v>
      </c>
      <c r="U1116" t="s">
        <v>270</v>
      </c>
      <c r="V1116" t="s">
        <v>264</v>
      </c>
      <c r="W1116" t="s">
        <v>270</v>
      </c>
      <c r="X1116" t="s">
        <v>264</v>
      </c>
      <c r="Y1116" t="s">
        <v>264</v>
      </c>
      <c r="AA1116" t="s">
        <v>265</v>
      </c>
      <c r="AB1116" t="s">
        <v>369</v>
      </c>
      <c r="AC1116" t="s">
        <v>264</v>
      </c>
      <c r="AE1116" t="str">
        <f t="shared" si="34"/>
        <v>Chris Chiozza</v>
      </c>
      <c r="AF1116" t="str">
        <f t="shared" si="35"/>
        <v>Chris Chiozza</v>
      </c>
      <c r="AG1116" s="4">
        <f>INDEX(PlayerInfo!B:B,MATCH($AE1116,PlayerInfo!$A:$A,0))</f>
        <v>35024</v>
      </c>
      <c r="AH1116" t="str">
        <f>INDEX(PlayerInfo!C:C,MATCH($AE1116,PlayerInfo!$A:$A,0))</f>
        <v>Memphis, TN</v>
      </c>
      <c r="AI1116" t="str">
        <f>INDEX(PlayerInfo!D:D,MATCH($AE1116,PlayerInfo!$A:$A,0))</f>
        <v>5'11</v>
      </c>
      <c r="AJ1116">
        <f>INDEX(PlayerInfo!E:E,MATCH($AE1116,PlayerInfo!$A:$A,0))</f>
        <v>175</v>
      </c>
      <c r="AK1116" t="str">
        <f>INDEX(PlayerInfo!F:F,MATCH($AE1116,PlayerInfo!$A:$A,0))</f>
        <v>Florida</v>
      </c>
      <c r="AL1116" t="str">
        <f>INDEX(PlayerInfo!G:G,MATCH($AE1116,PlayerInfo!$A:$A,0))</f>
        <v>Undrafted</v>
      </c>
    </row>
    <row r="1117" spans="1:38" x14ac:dyDescent="0.25">
      <c r="A1117" t="s">
        <v>95</v>
      </c>
      <c r="B1117" t="s">
        <v>177</v>
      </c>
      <c r="C1117" t="s">
        <v>220</v>
      </c>
      <c r="D1117" t="s">
        <v>231</v>
      </c>
      <c r="E1117" t="s">
        <v>249</v>
      </c>
      <c r="F1117" t="s">
        <v>267</v>
      </c>
      <c r="G1117" t="s">
        <v>285</v>
      </c>
      <c r="H1117" t="s">
        <v>296</v>
      </c>
      <c r="I1117" t="s">
        <v>300</v>
      </c>
      <c r="J1117" t="s">
        <v>317</v>
      </c>
      <c r="K1117" t="s">
        <v>324</v>
      </c>
      <c r="L1117" t="s">
        <v>265</v>
      </c>
      <c r="M1117" t="s">
        <v>265</v>
      </c>
      <c r="N1117" t="s">
        <v>264</v>
      </c>
      <c r="O1117" t="s">
        <v>355</v>
      </c>
      <c r="P1117" t="s">
        <v>265</v>
      </c>
      <c r="Q1117" t="s">
        <v>265</v>
      </c>
      <c r="R1117" t="s">
        <v>265</v>
      </c>
      <c r="S1117" t="s">
        <v>264</v>
      </c>
      <c r="T1117" t="s">
        <v>265</v>
      </c>
      <c r="U1117" t="s">
        <v>264</v>
      </c>
      <c r="V1117" t="s">
        <v>265</v>
      </c>
      <c r="W1117" t="s">
        <v>264</v>
      </c>
      <c r="X1117" t="s">
        <v>265</v>
      </c>
      <c r="Y1117" t="s">
        <v>264</v>
      </c>
      <c r="AA1117" t="s">
        <v>265</v>
      </c>
      <c r="AB1117" t="s">
        <v>378</v>
      </c>
      <c r="AC1117" t="s">
        <v>264</v>
      </c>
      <c r="AE1117" t="str">
        <f t="shared" si="34"/>
        <v>Jonathan Kuminga</v>
      </c>
      <c r="AF1117" t="str">
        <f t="shared" si="35"/>
        <v>Jonathan Kuminga</v>
      </c>
      <c r="AG1117" s="4">
        <f>INDEX(PlayerInfo!B:B,MATCH($AE1117,PlayerInfo!$A:$A,0))</f>
        <v>37535</v>
      </c>
      <c r="AH1117" t="str">
        <f>INDEX(PlayerInfo!C:C,MATCH($AE1117,PlayerInfo!$A:$A,0))</f>
        <v>Goma, DR Congo</v>
      </c>
      <c r="AI1117" t="str">
        <f>INDEX(PlayerInfo!D:D,MATCH($AE1117,PlayerInfo!$A:$A,0))</f>
        <v>6'7</v>
      </c>
      <c r="AJ1117">
        <f>INDEX(PlayerInfo!E:E,MATCH($AE1117,PlayerInfo!$A:$A,0))</f>
        <v>225</v>
      </c>
      <c r="AK1117" t="str">
        <f>INDEX(PlayerInfo!F:F,MATCH($AE1117,PlayerInfo!$A:$A,0))</f>
        <v>NBA G League</v>
      </c>
      <c r="AL1117" t="str">
        <f>INDEX(PlayerInfo!G:G,MATCH($AE1117,PlayerInfo!$A:$A,0))</f>
        <v>Rd 1, Pk 7 - GSW</v>
      </c>
    </row>
    <row r="1118" spans="1:38" x14ac:dyDescent="0.25">
      <c r="A1118" t="s">
        <v>95</v>
      </c>
      <c r="B1118" t="s">
        <v>177</v>
      </c>
      <c r="C1118" t="s">
        <v>220</v>
      </c>
      <c r="D1118" t="s">
        <v>230</v>
      </c>
      <c r="E1118" t="s">
        <v>248</v>
      </c>
      <c r="F1118" t="s">
        <v>266</v>
      </c>
      <c r="G1118" t="s">
        <v>284</v>
      </c>
      <c r="H1118" t="s">
        <v>296</v>
      </c>
      <c r="I1118" t="s">
        <v>300</v>
      </c>
      <c r="J1118" t="s">
        <v>263</v>
      </c>
      <c r="K1118" t="s">
        <v>334</v>
      </c>
      <c r="L1118" t="s">
        <v>264</v>
      </c>
      <c r="M1118" t="s">
        <v>265</v>
      </c>
      <c r="N1118" t="s">
        <v>259</v>
      </c>
      <c r="O1118" t="s">
        <v>354</v>
      </c>
      <c r="P1118" t="s">
        <v>264</v>
      </c>
      <c r="Q1118" t="s">
        <v>270</v>
      </c>
      <c r="R1118" t="s">
        <v>265</v>
      </c>
      <c r="S1118" t="s">
        <v>270</v>
      </c>
      <c r="T1118" t="s">
        <v>265</v>
      </c>
      <c r="U1118" t="s">
        <v>264</v>
      </c>
      <c r="V1118" t="s">
        <v>265</v>
      </c>
      <c r="W1118" t="s">
        <v>265</v>
      </c>
      <c r="X1118" t="s">
        <v>265</v>
      </c>
      <c r="Y1118" t="s">
        <v>265</v>
      </c>
      <c r="AA1118" t="s">
        <v>265</v>
      </c>
      <c r="AB1118" t="s">
        <v>368</v>
      </c>
      <c r="AC1118" t="s">
        <v>265</v>
      </c>
      <c r="AE1118" t="str">
        <f t="shared" si="34"/>
        <v>Nemanja Bjelica</v>
      </c>
      <c r="AF1118" t="str">
        <f t="shared" si="35"/>
        <v>Nemanja Bjelica</v>
      </c>
      <c r="AG1118" s="4">
        <f>INDEX(PlayerInfo!B:B,MATCH($AE1118,PlayerInfo!$A:$A,0))</f>
        <v>32272</v>
      </c>
      <c r="AH1118" t="str">
        <f>INDEX(PlayerInfo!C:C,MATCH($AE1118,PlayerInfo!$A:$A,0))</f>
        <v>Belgrade, Serbia</v>
      </c>
      <c r="AI1118" t="str">
        <f>INDEX(PlayerInfo!D:D,MATCH($AE1118,PlayerInfo!$A:$A,0))</f>
        <v>6'9</v>
      </c>
      <c r="AJ1118">
        <f>INDEX(PlayerInfo!E:E,MATCH($AE1118,PlayerInfo!$A:$A,0))</f>
        <v>234</v>
      </c>
      <c r="AK1118" t="str">
        <f>INDEX(PlayerInfo!F:F,MATCH($AE1118,PlayerInfo!$A:$A,0))</f>
        <v>-</v>
      </c>
      <c r="AL1118" t="str">
        <f>INDEX(PlayerInfo!G:G,MATCH($AE1118,PlayerInfo!$A:$A,0))</f>
        <v>Rd 2, Pk 35 - WAS</v>
      </c>
    </row>
    <row r="1119" spans="1:38" x14ac:dyDescent="0.25">
      <c r="A1119" t="s">
        <v>95</v>
      </c>
      <c r="B1119" t="s">
        <v>177</v>
      </c>
      <c r="C1119" t="s">
        <v>220</v>
      </c>
      <c r="D1119" t="s">
        <v>237</v>
      </c>
      <c r="E1119" t="s">
        <v>255</v>
      </c>
      <c r="F1119" t="s">
        <v>273</v>
      </c>
      <c r="G1119" t="s">
        <v>291</v>
      </c>
      <c r="H1119" t="s">
        <v>296</v>
      </c>
      <c r="I1119" t="s">
        <v>300</v>
      </c>
      <c r="J1119" t="s">
        <v>274</v>
      </c>
      <c r="K1119" t="s">
        <v>304</v>
      </c>
      <c r="L1119" t="s">
        <v>269</v>
      </c>
      <c r="M1119" t="s">
        <v>261</v>
      </c>
      <c r="N1119" t="s">
        <v>262</v>
      </c>
      <c r="O1119" t="s">
        <v>361</v>
      </c>
      <c r="P1119" t="s">
        <v>265</v>
      </c>
      <c r="Q1119" t="s">
        <v>265</v>
      </c>
      <c r="R1119" t="s">
        <v>261</v>
      </c>
      <c r="S1119" t="s">
        <v>272</v>
      </c>
      <c r="T1119" t="s">
        <v>265</v>
      </c>
      <c r="U1119" t="s">
        <v>325</v>
      </c>
      <c r="V1119" t="s">
        <v>264</v>
      </c>
      <c r="W1119" t="s">
        <v>270</v>
      </c>
      <c r="X1119" t="s">
        <v>264</v>
      </c>
      <c r="Y1119" t="s">
        <v>264</v>
      </c>
      <c r="AA1119" t="s">
        <v>265</v>
      </c>
      <c r="AB1119" t="s">
        <v>386</v>
      </c>
      <c r="AC1119" t="s">
        <v>264</v>
      </c>
      <c r="AE1119" t="str">
        <f t="shared" si="34"/>
        <v>Otto Porter Jr</v>
      </c>
      <c r="AF1119" t="str">
        <f t="shared" si="35"/>
        <v>Otto Porter Jr</v>
      </c>
      <c r="AG1119" s="4">
        <f>INDEX(PlayerInfo!B:B,MATCH($AE1119,PlayerInfo!$A:$A,0))</f>
        <v>34123</v>
      </c>
      <c r="AH1119" t="str">
        <f>INDEX(PlayerInfo!C:C,MATCH($AE1119,PlayerInfo!$A:$A,0))</f>
        <v>St. Louis, MO</v>
      </c>
      <c r="AI1119" t="str">
        <f>INDEX(PlayerInfo!D:D,MATCH($AE1119,PlayerInfo!$A:$A,0))</f>
        <v>6'8</v>
      </c>
      <c r="AJ1119">
        <f>INDEX(PlayerInfo!E:E,MATCH($AE1119,PlayerInfo!$A:$A,0))</f>
        <v>200</v>
      </c>
      <c r="AK1119" t="str">
        <f>INDEX(PlayerInfo!F:F,MATCH($AE1119,PlayerInfo!$A:$A,0))</f>
        <v>Georgetown</v>
      </c>
      <c r="AL1119" t="str">
        <f>INDEX(PlayerInfo!G:G,MATCH($AE1119,PlayerInfo!$A:$A,0))</f>
        <v>Rd 1, Pk 3 - WAS</v>
      </c>
    </row>
    <row r="1120" spans="1:38" x14ac:dyDescent="0.25">
      <c r="A1120" t="s">
        <v>95</v>
      </c>
      <c r="B1120" t="s">
        <v>177</v>
      </c>
      <c r="C1120" t="s">
        <v>220</v>
      </c>
      <c r="D1120" t="s">
        <v>228</v>
      </c>
      <c r="E1120" t="s">
        <v>246</v>
      </c>
      <c r="F1120" t="s">
        <v>264</v>
      </c>
      <c r="G1120" t="s">
        <v>282</v>
      </c>
      <c r="H1120" t="s">
        <v>297</v>
      </c>
      <c r="I1120" t="s">
        <v>301</v>
      </c>
      <c r="J1120" t="s">
        <v>317</v>
      </c>
      <c r="K1120" t="s">
        <v>332</v>
      </c>
      <c r="L1120" t="s">
        <v>270</v>
      </c>
      <c r="M1120" t="s">
        <v>264</v>
      </c>
      <c r="N1120" t="s">
        <v>264</v>
      </c>
      <c r="O1120" t="s">
        <v>352</v>
      </c>
      <c r="P1120" t="s">
        <v>265</v>
      </c>
      <c r="Q1120" t="s">
        <v>265</v>
      </c>
      <c r="R1120" t="s">
        <v>265</v>
      </c>
      <c r="S1120" t="s">
        <v>265</v>
      </c>
      <c r="T1120" t="s">
        <v>265</v>
      </c>
      <c r="U1120" t="s">
        <v>265</v>
      </c>
      <c r="V1120" t="s">
        <v>265</v>
      </c>
      <c r="W1120" t="s">
        <v>263</v>
      </c>
      <c r="X1120" t="s">
        <v>265</v>
      </c>
      <c r="Y1120" t="s">
        <v>265</v>
      </c>
      <c r="AA1120" t="s">
        <v>264</v>
      </c>
      <c r="AB1120" t="s">
        <v>372</v>
      </c>
      <c r="AC1120" t="s">
        <v>265</v>
      </c>
      <c r="AE1120" t="str">
        <f t="shared" si="34"/>
        <v>Damion Lee</v>
      </c>
      <c r="AF1120" t="str">
        <f t="shared" si="35"/>
        <v>Damion Lee</v>
      </c>
      <c r="AG1120" s="4">
        <f>INDEX(PlayerInfo!B:B,MATCH($AE1120,PlayerInfo!$A:$A,0))</f>
        <v>33898</v>
      </c>
      <c r="AH1120" t="str">
        <f>INDEX(PlayerInfo!C:C,MATCH($AE1120,PlayerInfo!$A:$A,0))</f>
        <v>Baltimore, MD</v>
      </c>
      <c r="AI1120" t="str">
        <f>INDEX(PlayerInfo!D:D,MATCH($AE1120,PlayerInfo!$A:$A,0))</f>
        <v>6'5</v>
      </c>
      <c r="AJ1120">
        <f>INDEX(PlayerInfo!E:E,MATCH($AE1120,PlayerInfo!$A:$A,0))</f>
        <v>210</v>
      </c>
      <c r="AK1120" t="str">
        <f>INDEX(PlayerInfo!F:F,MATCH($AE1120,PlayerInfo!$A:$A,0))</f>
        <v>Drexel/Louisville</v>
      </c>
      <c r="AL1120" t="str">
        <f>INDEX(PlayerInfo!G:G,MATCH($AE1120,PlayerInfo!$A:$A,0))</f>
        <v>Undrafted</v>
      </c>
    </row>
    <row r="1121" spans="1:38" x14ac:dyDescent="0.25">
      <c r="A1121" t="s">
        <v>95</v>
      </c>
      <c r="B1121" t="s">
        <v>177</v>
      </c>
      <c r="C1121" t="s">
        <v>220</v>
      </c>
      <c r="D1121" t="s">
        <v>232</v>
      </c>
      <c r="E1121" t="s">
        <v>250</v>
      </c>
      <c r="F1121" t="s">
        <v>268</v>
      </c>
      <c r="G1121" t="s">
        <v>286</v>
      </c>
      <c r="H1121" t="s">
        <v>296</v>
      </c>
      <c r="I1121" t="s">
        <v>300</v>
      </c>
      <c r="J1121" t="s">
        <v>307</v>
      </c>
      <c r="K1121" t="s">
        <v>275</v>
      </c>
      <c r="L1121" t="s">
        <v>270</v>
      </c>
      <c r="M1121" t="s">
        <v>264</v>
      </c>
      <c r="N1121" t="s">
        <v>263</v>
      </c>
      <c r="O1121" t="s">
        <v>356</v>
      </c>
      <c r="P1121" t="s">
        <v>265</v>
      </c>
      <c r="Q1121" t="s">
        <v>265</v>
      </c>
      <c r="R1121" t="s">
        <v>265</v>
      </c>
      <c r="S1121" t="s">
        <v>264</v>
      </c>
      <c r="T1121" t="s">
        <v>265</v>
      </c>
      <c r="U1121" t="s">
        <v>264</v>
      </c>
      <c r="V1121" t="s">
        <v>270</v>
      </c>
      <c r="W1121" t="s">
        <v>265</v>
      </c>
      <c r="X1121" t="s">
        <v>265</v>
      </c>
      <c r="Y1121" t="s">
        <v>265</v>
      </c>
      <c r="AA1121" t="s">
        <v>270</v>
      </c>
      <c r="AB1121" t="s">
        <v>372</v>
      </c>
      <c r="AC1121" t="s">
        <v>265</v>
      </c>
      <c r="AE1121" t="str">
        <f t="shared" si="34"/>
        <v>Juan Toscano-Anderson</v>
      </c>
      <c r="AF1121" t="str">
        <f t="shared" si="35"/>
        <v>Juan Toscano-Anderson</v>
      </c>
      <c r="AG1121" s="4">
        <f>INDEX(PlayerInfo!B:B,MATCH($AE1121,PlayerInfo!$A:$A,0))</f>
        <v>34069</v>
      </c>
      <c r="AH1121" t="str">
        <f>INDEX(PlayerInfo!C:C,MATCH($AE1121,PlayerInfo!$A:$A,0))</f>
        <v>Oakland, CA</v>
      </c>
      <c r="AI1121" t="str">
        <f>INDEX(PlayerInfo!D:D,MATCH($AE1121,PlayerInfo!$A:$A,0))</f>
        <v>6'6</v>
      </c>
      <c r="AJ1121">
        <f>INDEX(PlayerInfo!E:E,MATCH($AE1121,PlayerInfo!$A:$A,0))</f>
        <v>209</v>
      </c>
      <c r="AK1121" t="str">
        <f>INDEX(PlayerInfo!F:F,MATCH($AE1121,PlayerInfo!$A:$A,0))</f>
        <v>Marquette</v>
      </c>
      <c r="AL1121" t="str">
        <f>INDEX(PlayerInfo!G:G,MATCH($AE1121,PlayerInfo!$A:$A,0))</f>
        <v>Undrafted</v>
      </c>
    </row>
    <row r="1122" spans="1:38" x14ac:dyDescent="0.25">
      <c r="A1122" t="s">
        <v>95</v>
      </c>
      <c r="B1122" t="s">
        <v>177</v>
      </c>
      <c r="C1122" t="s">
        <v>220</v>
      </c>
      <c r="D1122" t="s">
        <v>223</v>
      </c>
      <c r="E1122" t="s">
        <v>241</v>
      </c>
      <c r="F1122" t="s">
        <v>259</v>
      </c>
      <c r="G1122" t="s">
        <v>277</v>
      </c>
      <c r="H1122" t="s">
        <v>295</v>
      </c>
      <c r="I1122" t="s">
        <v>299</v>
      </c>
      <c r="J1122" t="s">
        <v>264</v>
      </c>
      <c r="K1122" t="s">
        <v>275</v>
      </c>
      <c r="L1122" t="s">
        <v>265</v>
      </c>
      <c r="M1122" t="s">
        <v>265</v>
      </c>
      <c r="N1122" t="s">
        <v>265</v>
      </c>
      <c r="O1122" t="s">
        <v>347</v>
      </c>
      <c r="P1122" t="s">
        <v>265</v>
      </c>
      <c r="Q1122" t="s">
        <v>265</v>
      </c>
      <c r="R1122" t="s">
        <v>265</v>
      </c>
      <c r="S1122" t="s">
        <v>265</v>
      </c>
      <c r="T1122" t="s">
        <v>265</v>
      </c>
      <c r="U1122" t="s">
        <v>265</v>
      </c>
      <c r="V1122" t="s">
        <v>265</v>
      </c>
      <c r="W1122" t="s">
        <v>265</v>
      </c>
      <c r="X1122" t="s">
        <v>265</v>
      </c>
      <c r="Y1122" t="s">
        <v>265</v>
      </c>
      <c r="AA1122" t="s">
        <v>265</v>
      </c>
      <c r="AB1122" t="s">
        <v>372</v>
      </c>
      <c r="AC1122" t="s">
        <v>264</v>
      </c>
      <c r="AE1122" t="str">
        <f t="shared" si="34"/>
        <v>Moses Moody</v>
      </c>
      <c r="AF1122" t="str">
        <f t="shared" si="35"/>
        <v>Moses Moody</v>
      </c>
      <c r="AG1122" s="4">
        <f>INDEX(PlayerInfo!B:B,MATCH($AE1122,PlayerInfo!$A:$A,0))</f>
        <v>37407</v>
      </c>
      <c r="AH1122" t="str">
        <f>INDEX(PlayerInfo!C:C,MATCH($AE1122,PlayerInfo!$A:$A,0))</f>
        <v>Little Rock, AK</v>
      </c>
      <c r="AI1122" t="str">
        <f>INDEX(PlayerInfo!D:D,MATCH($AE1122,PlayerInfo!$A:$A,0))</f>
        <v>6'5</v>
      </c>
      <c r="AJ1122">
        <f>INDEX(PlayerInfo!E:E,MATCH($AE1122,PlayerInfo!$A:$A,0))</f>
        <v>211</v>
      </c>
      <c r="AK1122" t="str">
        <f>INDEX(PlayerInfo!F:F,MATCH($AE1122,PlayerInfo!$A:$A,0))</f>
        <v>Arkansas</v>
      </c>
      <c r="AL1122" t="str">
        <f>INDEX(PlayerInfo!G:G,MATCH($AE1122,PlayerInfo!$A:$A,0))</f>
        <v>Rd 1, Pk 14 - GSW</v>
      </c>
    </row>
    <row r="1123" spans="1:38" x14ac:dyDescent="0.25">
      <c r="A1123" t="s">
        <v>95</v>
      </c>
      <c r="B1123" t="s">
        <v>177</v>
      </c>
      <c r="C1123" t="s">
        <v>220</v>
      </c>
      <c r="D1123" t="s">
        <v>240</v>
      </c>
      <c r="E1123" t="s">
        <v>258</v>
      </c>
      <c r="F1123" t="s">
        <v>259</v>
      </c>
      <c r="G1123" t="s">
        <v>294</v>
      </c>
      <c r="H1123" t="s">
        <v>295</v>
      </c>
      <c r="I1123" t="s">
        <v>299</v>
      </c>
      <c r="J1123" t="s">
        <v>265</v>
      </c>
      <c r="K1123" t="s">
        <v>265</v>
      </c>
      <c r="L1123" t="s">
        <v>265</v>
      </c>
      <c r="M1123" t="s">
        <v>265</v>
      </c>
      <c r="N1123" t="s">
        <v>265</v>
      </c>
      <c r="O1123" t="s">
        <v>364</v>
      </c>
      <c r="P1123" t="s">
        <v>265</v>
      </c>
      <c r="Q1123" t="s">
        <v>265</v>
      </c>
      <c r="R1123" t="s">
        <v>265</v>
      </c>
      <c r="S1123" t="s">
        <v>265</v>
      </c>
      <c r="T1123" t="s">
        <v>265</v>
      </c>
      <c r="U1123" t="s">
        <v>265</v>
      </c>
      <c r="V1123" t="s">
        <v>265</v>
      </c>
      <c r="W1123" t="s">
        <v>265</v>
      </c>
      <c r="X1123" t="s">
        <v>265</v>
      </c>
      <c r="Y1123" t="s">
        <v>265</v>
      </c>
      <c r="AA1123" t="s">
        <v>265</v>
      </c>
      <c r="AB1123" t="s">
        <v>265</v>
      </c>
      <c r="AC1123" t="s">
        <v>265</v>
      </c>
      <c r="AE1123" t="str">
        <f t="shared" si="34"/>
        <v>Jeff Dowtin</v>
      </c>
      <c r="AF1123" t="str">
        <f t="shared" si="35"/>
        <v>Jeff Dowtin</v>
      </c>
      <c r="AG1123" s="4">
        <f>INDEX(PlayerInfo!B:B,MATCH($AE1123,PlayerInfo!$A:$A,0))</f>
        <v>35560</v>
      </c>
      <c r="AH1123" t="str">
        <f>INDEX(PlayerInfo!C:C,MATCH($AE1123,PlayerInfo!$A:$A,0))</f>
        <v>Marlboro, MD</v>
      </c>
      <c r="AI1123" t="str">
        <f>INDEX(PlayerInfo!D:D,MATCH($AE1123,PlayerInfo!$A:$A,0))</f>
        <v>6'3</v>
      </c>
      <c r="AJ1123">
        <f>INDEX(PlayerInfo!E:E,MATCH($AE1123,PlayerInfo!$A:$A,0))</f>
        <v>177</v>
      </c>
      <c r="AK1123" t="str">
        <f>INDEX(PlayerInfo!F:F,MATCH($AE1123,PlayerInfo!$A:$A,0))</f>
        <v>Rhode Island</v>
      </c>
      <c r="AL1123" t="str">
        <f>INDEX(PlayerInfo!G:G,MATCH($AE1123,PlayerInfo!$A:$A,0))</f>
        <v>Undrafted</v>
      </c>
    </row>
    <row r="1124" spans="1:38" x14ac:dyDescent="0.25">
      <c r="A1124" t="s">
        <v>95</v>
      </c>
      <c r="B1124" t="s">
        <v>177</v>
      </c>
      <c r="C1124" t="s">
        <v>220</v>
      </c>
      <c r="D1124" t="s">
        <v>236</v>
      </c>
      <c r="E1124" t="s">
        <v>254</v>
      </c>
      <c r="F1124" t="s">
        <v>272</v>
      </c>
      <c r="G1124" t="s">
        <v>290</v>
      </c>
      <c r="H1124" t="s">
        <v>297</v>
      </c>
      <c r="I1124" t="s">
        <v>301</v>
      </c>
      <c r="J1124" t="s">
        <v>265</v>
      </c>
      <c r="K1124" t="s">
        <v>265</v>
      </c>
      <c r="L1124" t="s">
        <v>265</v>
      </c>
      <c r="M1124" t="s">
        <v>265</v>
      </c>
      <c r="N1124" t="s">
        <v>265</v>
      </c>
      <c r="O1124" t="s">
        <v>360</v>
      </c>
      <c r="P1124" t="s">
        <v>265</v>
      </c>
      <c r="Q1124" t="s">
        <v>265</v>
      </c>
      <c r="R1124" t="s">
        <v>265</v>
      </c>
      <c r="S1124" t="s">
        <v>265</v>
      </c>
      <c r="T1124" t="s">
        <v>265</v>
      </c>
      <c r="U1124" t="s">
        <v>265</v>
      </c>
      <c r="V1124" t="s">
        <v>265</v>
      </c>
      <c r="W1124" t="s">
        <v>265</v>
      </c>
      <c r="X1124" t="s">
        <v>265</v>
      </c>
      <c r="Y1124" t="s">
        <v>265</v>
      </c>
      <c r="AA1124" t="s">
        <v>265</v>
      </c>
      <c r="AB1124" t="s">
        <v>265</v>
      </c>
      <c r="AC1124" t="s">
        <v>265</v>
      </c>
      <c r="AE1124" t="str">
        <f t="shared" si="34"/>
        <v>Andre Iguodala</v>
      </c>
      <c r="AF1124" t="str">
        <f t="shared" si="35"/>
        <v>Andre Iguodala</v>
      </c>
      <c r="AG1124" s="4">
        <f>INDEX(PlayerInfo!B:B,MATCH($AE1124,PlayerInfo!$A:$A,0))</f>
        <v>30709</v>
      </c>
      <c r="AH1124" t="str">
        <f>INDEX(PlayerInfo!C:C,MATCH($AE1124,PlayerInfo!$A:$A,0))</f>
        <v>Springfield, IL</v>
      </c>
      <c r="AI1124" t="str">
        <f>INDEX(PlayerInfo!D:D,MATCH($AE1124,PlayerInfo!$A:$A,0))</f>
        <v>6'6</v>
      </c>
      <c r="AJ1124">
        <f>INDEX(PlayerInfo!E:E,MATCH($AE1124,PlayerInfo!$A:$A,0))</f>
        <v>215</v>
      </c>
      <c r="AK1124" t="str">
        <f>INDEX(PlayerInfo!F:F,MATCH($AE1124,PlayerInfo!$A:$A,0))</f>
        <v>Arizona</v>
      </c>
      <c r="AL1124" t="str">
        <f>INDEX(PlayerInfo!G:G,MATCH($AE1124,PlayerInfo!$A:$A,0))</f>
        <v>Rd 1, Pk 9 - PHI</v>
      </c>
    </row>
    <row r="1125" spans="1:38" x14ac:dyDescent="0.25">
      <c r="A1125" t="s">
        <v>95</v>
      </c>
      <c r="B1125" t="s">
        <v>177</v>
      </c>
      <c r="C1125" t="s">
        <v>220</v>
      </c>
      <c r="D1125" t="s">
        <v>229</v>
      </c>
      <c r="E1125" t="s">
        <v>247</v>
      </c>
      <c r="F1125" t="s">
        <v>265</v>
      </c>
      <c r="G1125" t="s">
        <v>283</v>
      </c>
      <c r="H1125" t="s">
        <v>295</v>
      </c>
      <c r="I1125" t="s">
        <v>299</v>
      </c>
      <c r="J1125" t="s">
        <v>265</v>
      </c>
      <c r="K1125" t="s">
        <v>265</v>
      </c>
      <c r="L1125" t="s">
        <v>265</v>
      </c>
      <c r="M1125" t="s">
        <v>265</v>
      </c>
      <c r="N1125" t="s">
        <v>265</v>
      </c>
      <c r="O1125" t="s">
        <v>353</v>
      </c>
      <c r="P1125" t="s">
        <v>265</v>
      </c>
      <c r="Q1125" t="s">
        <v>265</v>
      </c>
      <c r="R1125" t="s">
        <v>265</v>
      </c>
      <c r="S1125" t="s">
        <v>265</v>
      </c>
      <c r="T1125" t="s">
        <v>265</v>
      </c>
      <c r="U1125" t="s">
        <v>265</v>
      </c>
      <c r="V1125" t="s">
        <v>265</v>
      </c>
      <c r="W1125" t="s">
        <v>265</v>
      </c>
      <c r="X1125" t="s">
        <v>265</v>
      </c>
      <c r="Y1125" t="s">
        <v>265</v>
      </c>
      <c r="AA1125" t="s">
        <v>265</v>
      </c>
      <c r="AB1125" t="s">
        <v>265</v>
      </c>
      <c r="AC1125" t="s">
        <v>265</v>
      </c>
      <c r="AE1125" t="str">
        <f t="shared" si="34"/>
        <v>Gary Payton Ii</v>
      </c>
      <c r="AF1125" t="str">
        <f t="shared" si="35"/>
        <v>Gary Payton II</v>
      </c>
      <c r="AG1125" s="4">
        <f>INDEX(PlayerInfo!B:B,MATCH($AE1125,PlayerInfo!$A:$A,0))</f>
        <v>33939</v>
      </c>
      <c r="AH1125" t="str">
        <f>INDEX(PlayerInfo!C:C,MATCH($AE1125,PlayerInfo!$A:$A,0))</f>
        <v>Seattle, WA</v>
      </c>
      <c r="AI1125" t="str">
        <f>INDEX(PlayerInfo!D:D,MATCH($AE1125,PlayerInfo!$A:$A,0))</f>
        <v>6'3</v>
      </c>
      <c r="AJ1125">
        <f>INDEX(PlayerInfo!E:E,MATCH($AE1125,PlayerInfo!$A:$A,0))</f>
        <v>195</v>
      </c>
      <c r="AK1125" t="str">
        <f>INDEX(PlayerInfo!F:F,MATCH($AE1125,PlayerInfo!$A:$A,0))</f>
        <v>Salt Lake CC/Oregon State</v>
      </c>
      <c r="AL1125" t="str">
        <f>INDEX(PlayerInfo!G:G,MATCH($AE1125,PlayerInfo!$A:$A,0))</f>
        <v>Undrafted</v>
      </c>
    </row>
    <row r="1126" spans="1:38" x14ac:dyDescent="0.25">
      <c r="A1126" t="s">
        <v>95</v>
      </c>
      <c r="B1126" t="s">
        <v>177</v>
      </c>
      <c r="C1126" t="s">
        <v>220</v>
      </c>
      <c r="D1126" t="s">
        <v>226</v>
      </c>
      <c r="E1126" t="s">
        <v>244</v>
      </c>
      <c r="F1126" t="s">
        <v>262</v>
      </c>
      <c r="G1126" t="s">
        <v>280</v>
      </c>
      <c r="H1126" t="s">
        <v>295</v>
      </c>
      <c r="I1126" t="s">
        <v>299</v>
      </c>
      <c r="J1126" t="s">
        <v>265</v>
      </c>
      <c r="K1126" t="s">
        <v>265</v>
      </c>
      <c r="L1126" t="s">
        <v>265</v>
      </c>
      <c r="M1126" t="s">
        <v>265</v>
      </c>
      <c r="N1126" t="s">
        <v>265</v>
      </c>
      <c r="O1126" t="s">
        <v>350</v>
      </c>
      <c r="P1126" t="s">
        <v>265</v>
      </c>
      <c r="Q1126" t="s">
        <v>265</v>
      </c>
      <c r="R1126" t="s">
        <v>265</v>
      </c>
      <c r="S1126" t="s">
        <v>265</v>
      </c>
      <c r="T1126" t="s">
        <v>265</v>
      </c>
      <c r="U1126" t="s">
        <v>265</v>
      </c>
      <c r="V1126" t="s">
        <v>265</v>
      </c>
      <c r="W1126" t="s">
        <v>265</v>
      </c>
      <c r="X1126" t="s">
        <v>265</v>
      </c>
      <c r="Y1126" t="s">
        <v>265</v>
      </c>
      <c r="AA1126" t="s">
        <v>265</v>
      </c>
      <c r="AB1126" t="s">
        <v>265</v>
      </c>
      <c r="AC1126" t="s">
        <v>265</v>
      </c>
      <c r="AE1126" t="str">
        <f t="shared" si="34"/>
        <v>Klay Thompson</v>
      </c>
      <c r="AF1126" t="str">
        <f t="shared" si="35"/>
        <v>Klay Thompson</v>
      </c>
      <c r="AG1126" s="4">
        <f>INDEX(PlayerInfo!B:B,MATCH($AE1126,PlayerInfo!$A:$A,0))</f>
        <v>32912</v>
      </c>
      <c r="AH1126" t="str">
        <f>INDEX(PlayerInfo!C:C,MATCH($AE1126,PlayerInfo!$A:$A,0))</f>
        <v>Los Angeles, CA</v>
      </c>
      <c r="AI1126" t="str">
        <f>INDEX(PlayerInfo!D:D,MATCH($AE1126,PlayerInfo!$A:$A,0))</f>
        <v>6'6</v>
      </c>
      <c r="AJ1126">
        <f>INDEX(PlayerInfo!E:E,MATCH($AE1126,PlayerInfo!$A:$A,0))</f>
        <v>220</v>
      </c>
      <c r="AK1126" t="str">
        <f>INDEX(PlayerInfo!F:F,MATCH($AE1126,PlayerInfo!$A:$A,0))</f>
        <v>Washington State</v>
      </c>
      <c r="AL1126" t="str">
        <f>INDEX(PlayerInfo!G:G,MATCH($AE1126,PlayerInfo!$A:$A,0))</f>
        <v>Rd 1, Pk 11 - GSW</v>
      </c>
    </row>
    <row r="1127" spans="1:38" x14ac:dyDescent="0.25">
      <c r="A1127" t="s">
        <v>95</v>
      </c>
      <c r="B1127" t="s">
        <v>177</v>
      </c>
      <c r="C1127" t="s">
        <v>220</v>
      </c>
      <c r="D1127" t="s">
        <v>239</v>
      </c>
      <c r="E1127" t="s">
        <v>257</v>
      </c>
      <c r="F1127" t="s">
        <v>275</v>
      </c>
      <c r="G1127" t="s">
        <v>293</v>
      </c>
      <c r="H1127" t="s">
        <v>298</v>
      </c>
      <c r="I1127" t="s">
        <v>302</v>
      </c>
      <c r="J1127" t="s">
        <v>265</v>
      </c>
      <c r="K1127" t="s">
        <v>265</v>
      </c>
      <c r="L1127" t="s">
        <v>265</v>
      </c>
      <c r="M1127" t="s">
        <v>265</v>
      </c>
      <c r="N1127" t="s">
        <v>265</v>
      </c>
      <c r="O1127" t="s">
        <v>363</v>
      </c>
      <c r="P1127" t="s">
        <v>265</v>
      </c>
      <c r="Q1127" t="s">
        <v>265</v>
      </c>
      <c r="R1127" t="s">
        <v>265</v>
      </c>
      <c r="S1127" t="s">
        <v>265</v>
      </c>
      <c r="T1127" t="s">
        <v>265</v>
      </c>
      <c r="U1127" t="s">
        <v>265</v>
      </c>
      <c r="V1127" t="s">
        <v>265</v>
      </c>
      <c r="W1127" t="s">
        <v>265</v>
      </c>
      <c r="X1127" t="s">
        <v>265</v>
      </c>
      <c r="Y1127" t="s">
        <v>265</v>
      </c>
      <c r="AA1127" t="s">
        <v>265</v>
      </c>
      <c r="AB1127" t="s">
        <v>265</v>
      </c>
      <c r="AC1127" t="s">
        <v>265</v>
      </c>
      <c r="AE1127" t="str">
        <f t="shared" si="34"/>
        <v>James Wiseman</v>
      </c>
      <c r="AF1127" t="str">
        <f t="shared" si="35"/>
        <v>James Wiseman</v>
      </c>
      <c r="AG1127" s="4">
        <f>INDEX(PlayerInfo!B:B,MATCH($AE1127,PlayerInfo!$A:$A,0))</f>
        <v>36981</v>
      </c>
      <c r="AH1127" t="str">
        <f>INDEX(PlayerInfo!C:C,MATCH($AE1127,PlayerInfo!$A:$A,0))</f>
        <v>Nashville, TN</v>
      </c>
      <c r="AI1127" t="str">
        <f>INDEX(PlayerInfo!D:D,MATCH($AE1127,PlayerInfo!$A:$A,0))</f>
        <v>7'0</v>
      </c>
      <c r="AJ1127">
        <f>INDEX(PlayerInfo!E:E,MATCH($AE1127,PlayerInfo!$A:$A,0))</f>
        <v>240</v>
      </c>
      <c r="AK1127" t="str">
        <f>INDEX(PlayerInfo!F:F,MATCH($AE1127,PlayerInfo!$A:$A,0))</f>
        <v>Memphis</v>
      </c>
      <c r="AL1127" t="str">
        <f>INDEX(PlayerInfo!G:G,MATCH($AE1127,PlayerInfo!$A:$A,0))</f>
        <v>Rd 1, Pk 2 - GSW</v>
      </c>
    </row>
    <row r="1128" spans="1:38" x14ac:dyDescent="0.25">
      <c r="A1128" t="s">
        <v>96</v>
      </c>
      <c r="B1128" t="s">
        <v>178</v>
      </c>
      <c r="C1128" t="s">
        <v>217</v>
      </c>
      <c r="D1128" t="s">
        <v>238</v>
      </c>
      <c r="E1128" t="s">
        <v>256</v>
      </c>
      <c r="F1128" t="s">
        <v>274</v>
      </c>
      <c r="G1128" t="s">
        <v>292</v>
      </c>
      <c r="H1128" t="s">
        <v>296</v>
      </c>
      <c r="I1128" t="s">
        <v>300</v>
      </c>
      <c r="J1128" t="s">
        <v>318</v>
      </c>
      <c r="K1128" t="s">
        <v>309</v>
      </c>
      <c r="L1128" t="s">
        <v>313</v>
      </c>
      <c r="M1128" t="s">
        <v>272</v>
      </c>
      <c r="N1128" t="s">
        <v>303</v>
      </c>
      <c r="O1128" t="s">
        <v>362</v>
      </c>
      <c r="P1128" t="s">
        <v>266</v>
      </c>
      <c r="Q1128" t="s">
        <v>262</v>
      </c>
      <c r="R1128" t="s">
        <v>264</v>
      </c>
      <c r="S1128" t="s">
        <v>259</v>
      </c>
      <c r="T1128" t="s">
        <v>264</v>
      </c>
      <c r="U1128" t="s">
        <v>259</v>
      </c>
      <c r="V1128" t="s">
        <v>264</v>
      </c>
      <c r="W1128" t="s">
        <v>264</v>
      </c>
      <c r="X1128" t="s">
        <v>270</v>
      </c>
      <c r="Y1128" t="s">
        <v>259</v>
      </c>
      <c r="AA1128" t="s">
        <v>264</v>
      </c>
      <c r="AB1128" t="s">
        <v>325</v>
      </c>
      <c r="AC1128" t="s">
        <v>264</v>
      </c>
      <c r="AD1128" t="s">
        <v>396</v>
      </c>
      <c r="AE1128" t="str">
        <f t="shared" si="34"/>
        <v>Andrew Wiggins</v>
      </c>
      <c r="AF1128" t="str">
        <f t="shared" si="35"/>
        <v>Andrew Wiggins</v>
      </c>
      <c r="AG1128" s="4">
        <f>INDEX(PlayerInfo!B:B,MATCH($AE1128,PlayerInfo!$A:$A,0))</f>
        <v>34753</v>
      </c>
      <c r="AH1128" t="str">
        <f>INDEX(PlayerInfo!C:C,MATCH($AE1128,PlayerInfo!$A:$A,0))</f>
        <v>Toronto, ON</v>
      </c>
      <c r="AI1128" t="str">
        <f>INDEX(PlayerInfo!D:D,MATCH($AE1128,PlayerInfo!$A:$A,0))</f>
        <v>6'7</v>
      </c>
      <c r="AJ1128">
        <f>INDEX(PlayerInfo!E:E,MATCH($AE1128,PlayerInfo!$A:$A,0))</f>
        <v>197</v>
      </c>
      <c r="AK1128" t="str">
        <f>INDEX(PlayerInfo!F:F,MATCH($AE1128,PlayerInfo!$A:$A,0))</f>
        <v>Kansas</v>
      </c>
      <c r="AL1128" t="str">
        <f>INDEX(PlayerInfo!G:G,MATCH($AE1128,PlayerInfo!$A:$A,0))</f>
        <v>Rd 1, Pk 1 - CLE</v>
      </c>
    </row>
    <row r="1129" spans="1:38" x14ac:dyDescent="0.25">
      <c r="A1129" t="s">
        <v>96</v>
      </c>
      <c r="B1129" t="s">
        <v>178</v>
      </c>
      <c r="C1129" t="s">
        <v>217</v>
      </c>
      <c r="D1129" t="s">
        <v>232</v>
      </c>
      <c r="E1129" t="s">
        <v>250</v>
      </c>
      <c r="F1129" t="s">
        <v>268</v>
      </c>
      <c r="G1129" t="s">
        <v>286</v>
      </c>
      <c r="H1129" t="s">
        <v>296</v>
      </c>
      <c r="I1129" t="s">
        <v>300</v>
      </c>
      <c r="J1129" t="s">
        <v>320</v>
      </c>
      <c r="K1129" t="s">
        <v>264</v>
      </c>
      <c r="L1129" t="s">
        <v>270</v>
      </c>
      <c r="M1129" t="s">
        <v>264</v>
      </c>
      <c r="N1129" t="s">
        <v>325</v>
      </c>
      <c r="O1129" t="s">
        <v>356</v>
      </c>
      <c r="P1129" t="s">
        <v>265</v>
      </c>
      <c r="Q1129" t="s">
        <v>265</v>
      </c>
      <c r="R1129" t="s">
        <v>265</v>
      </c>
      <c r="S1129" t="s">
        <v>270</v>
      </c>
      <c r="T1129" t="s">
        <v>264</v>
      </c>
      <c r="U1129" t="s">
        <v>261</v>
      </c>
      <c r="V1129" t="s">
        <v>272</v>
      </c>
      <c r="W1129" t="s">
        <v>263</v>
      </c>
      <c r="X1129" t="s">
        <v>264</v>
      </c>
      <c r="Y1129" t="s">
        <v>264</v>
      </c>
      <c r="AA1129" t="s">
        <v>264</v>
      </c>
      <c r="AB1129" t="s">
        <v>270</v>
      </c>
      <c r="AC1129" t="s">
        <v>264</v>
      </c>
      <c r="AD1129" t="s">
        <v>397</v>
      </c>
      <c r="AE1129" t="str">
        <f t="shared" si="34"/>
        <v>Juan Toscano-Anderson</v>
      </c>
      <c r="AF1129" t="str">
        <f t="shared" si="35"/>
        <v>Juan Toscano-Anderson</v>
      </c>
      <c r="AG1129" s="4">
        <f>INDEX(PlayerInfo!B:B,MATCH($AE1129,PlayerInfo!$A:$A,0))</f>
        <v>34069</v>
      </c>
      <c r="AH1129" t="str">
        <f>INDEX(PlayerInfo!C:C,MATCH($AE1129,PlayerInfo!$A:$A,0))</f>
        <v>Oakland, CA</v>
      </c>
      <c r="AI1129" t="str">
        <f>INDEX(PlayerInfo!D:D,MATCH($AE1129,PlayerInfo!$A:$A,0))</f>
        <v>6'6</v>
      </c>
      <c r="AJ1129">
        <f>INDEX(PlayerInfo!E:E,MATCH($AE1129,PlayerInfo!$A:$A,0))</f>
        <v>209</v>
      </c>
      <c r="AK1129" t="str">
        <f>INDEX(PlayerInfo!F:F,MATCH($AE1129,PlayerInfo!$A:$A,0))</f>
        <v>Marquette</v>
      </c>
      <c r="AL1129" t="str">
        <f>INDEX(PlayerInfo!G:G,MATCH($AE1129,PlayerInfo!$A:$A,0))</f>
        <v>Undrafted</v>
      </c>
    </row>
    <row r="1130" spans="1:38" x14ac:dyDescent="0.25">
      <c r="A1130" t="s">
        <v>96</v>
      </c>
      <c r="B1130" t="s">
        <v>178</v>
      </c>
      <c r="C1130" t="s">
        <v>217</v>
      </c>
      <c r="D1130" t="s">
        <v>225</v>
      </c>
      <c r="E1130" t="s">
        <v>243</v>
      </c>
      <c r="F1130" t="s">
        <v>261</v>
      </c>
      <c r="G1130" t="s">
        <v>279</v>
      </c>
      <c r="H1130" t="s">
        <v>296</v>
      </c>
      <c r="I1130" t="s">
        <v>300</v>
      </c>
      <c r="J1130" t="s">
        <v>314</v>
      </c>
      <c r="K1130" t="s">
        <v>315</v>
      </c>
      <c r="L1130" t="s">
        <v>270</v>
      </c>
      <c r="M1130" t="s">
        <v>264</v>
      </c>
      <c r="N1130" t="s">
        <v>325</v>
      </c>
      <c r="O1130" t="s">
        <v>349</v>
      </c>
      <c r="P1130" t="s">
        <v>265</v>
      </c>
      <c r="Q1130" t="s">
        <v>265</v>
      </c>
      <c r="R1130" t="s">
        <v>265</v>
      </c>
      <c r="S1130" t="s">
        <v>265</v>
      </c>
      <c r="T1130" t="s">
        <v>259</v>
      </c>
      <c r="U1130" t="s">
        <v>266</v>
      </c>
      <c r="V1130" t="s">
        <v>270</v>
      </c>
      <c r="W1130" t="s">
        <v>259</v>
      </c>
      <c r="X1130" t="s">
        <v>265</v>
      </c>
      <c r="Y1130" t="s">
        <v>270</v>
      </c>
      <c r="AA1130" t="s">
        <v>264</v>
      </c>
      <c r="AB1130" t="s">
        <v>325</v>
      </c>
      <c r="AC1130" t="s">
        <v>264</v>
      </c>
      <c r="AD1130" t="s">
        <v>298</v>
      </c>
      <c r="AE1130" t="str">
        <f t="shared" si="34"/>
        <v>Kevon Looney</v>
      </c>
      <c r="AF1130" t="str">
        <f t="shared" si="35"/>
        <v>Kevon Looney</v>
      </c>
      <c r="AG1130" s="4">
        <f>INDEX(PlayerInfo!B:B,MATCH($AE1130,PlayerInfo!$A:$A,0))</f>
        <v>35101</v>
      </c>
      <c r="AH1130" t="str">
        <f>INDEX(PlayerInfo!C:C,MATCH($AE1130,PlayerInfo!$A:$A,0))</f>
        <v>Milwaukee, WI</v>
      </c>
      <c r="AI1130" t="str">
        <f>INDEX(PlayerInfo!D:D,MATCH($AE1130,PlayerInfo!$A:$A,0))</f>
        <v>6'9</v>
      </c>
      <c r="AJ1130">
        <f>INDEX(PlayerInfo!E:E,MATCH($AE1130,PlayerInfo!$A:$A,0))</f>
        <v>222</v>
      </c>
      <c r="AK1130" t="str">
        <f>INDEX(PlayerInfo!F:F,MATCH($AE1130,PlayerInfo!$A:$A,0))</f>
        <v>UCLA</v>
      </c>
      <c r="AL1130" t="str">
        <f>INDEX(PlayerInfo!G:G,MATCH($AE1130,PlayerInfo!$A:$A,0))</f>
        <v>Rd 1, Pk 30 - GSW</v>
      </c>
    </row>
    <row r="1131" spans="1:38" x14ac:dyDescent="0.25">
      <c r="A1131" t="s">
        <v>96</v>
      </c>
      <c r="B1131" t="s">
        <v>178</v>
      </c>
      <c r="C1131" t="s">
        <v>217</v>
      </c>
      <c r="D1131" t="s">
        <v>227</v>
      </c>
      <c r="E1131" t="s">
        <v>245</v>
      </c>
      <c r="F1131" t="s">
        <v>263</v>
      </c>
      <c r="G1131" t="s">
        <v>281</v>
      </c>
      <c r="H1131" t="s">
        <v>295</v>
      </c>
      <c r="I1131" t="s">
        <v>299</v>
      </c>
      <c r="J1131" t="s">
        <v>320</v>
      </c>
      <c r="K1131" t="s">
        <v>304</v>
      </c>
      <c r="L1131" t="s">
        <v>273</v>
      </c>
      <c r="M1131" t="s">
        <v>321</v>
      </c>
      <c r="N1131" t="s">
        <v>274</v>
      </c>
      <c r="O1131" t="s">
        <v>351</v>
      </c>
      <c r="P1131" t="s">
        <v>270</v>
      </c>
      <c r="Q1131" t="s">
        <v>270</v>
      </c>
      <c r="R1131" t="s">
        <v>259</v>
      </c>
      <c r="S1131" t="s">
        <v>266</v>
      </c>
      <c r="T1131" t="s">
        <v>264</v>
      </c>
      <c r="U1131" t="s">
        <v>325</v>
      </c>
      <c r="V1131" t="s">
        <v>270</v>
      </c>
      <c r="W1131" t="s">
        <v>259</v>
      </c>
      <c r="X1131" t="s">
        <v>265</v>
      </c>
      <c r="Y1131" t="s">
        <v>259</v>
      </c>
      <c r="AA1131" t="s">
        <v>265</v>
      </c>
      <c r="AB1131" t="s">
        <v>322</v>
      </c>
      <c r="AC1131" t="s">
        <v>265</v>
      </c>
      <c r="AD1131" t="s">
        <v>398</v>
      </c>
      <c r="AE1131" t="str">
        <f t="shared" si="34"/>
        <v>Jordan Poole</v>
      </c>
      <c r="AF1131" t="str">
        <f t="shared" si="35"/>
        <v>Jordan Poole</v>
      </c>
      <c r="AG1131" s="4">
        <f>INDEX(PlayerInfo!B:B,MATCH($AE1131,PlayerInfo!$A:$A,0))</f>
        <v>36330</v>
      </c>
      <c r="AH1131" t="str">
        <f>INDEX(PlayerInfo!C:C,MATCH($AE1131,PlayerInfo!$A:$A,0))</f>
        <v>Milwaukee, WI</v>
      </c>
      <c r="AI1131" t="str">
        <f>INDEX(PlayerInfo!D:D,MATCH($AE1131,PlayerInfo!$A:$A,0))</f>
        <v>6'4</v>
      </c>
      <c r="AJ1131">
        <f>INDEX(PlayerInfo!E:E,MATCH($AE1131,PlayerInfo!$A:$A,0))</f>
        <v>194</v>
      </c>
      <c r="AK1131" t="str">
        <f>INDEX(PlayerInfo!F:F,MATCH($AE1131,PlayerInfo!$A:$A,0))</f>
        <v>Michigan</v>
      </c>
      <c r="AL1131" t="str">
        <f>INDEX(PlayerInfo!G:G,MATCH($AE1131,PlayerInfo!$A:$A,0))</f>
        <v>Rd 1, Pk 28 - GSW</v>
      </c>
    </row>
    <row r="1132" spans="1:38" x14ac:dyDescent="0.25">
      <c r="A1132" t="s">
        <v>96</v>
      </c>
      <c r="B1132" t="s">
        <v>178</v>
      </c>
      <c r="C1132" t="s">
        <v>217</v>
      </c>
      <c r="D1132" t="s">
        <v>229</v>
      </c>
      <c r="E1132" t="s">
        <v>247</v>
      </c>
      <c r="F1132" t="s">
        <v>265</v>
      </c>
      <c r="G1132" t="s">
        <v>283</v>
      </c>
      <c r="H1132" t="s">
        <v>295</v>
      </c>
      <c r="I1132" t="s">
        <v>299</v>
      </c>
      <c r="J1132" t="s">
        <v>315</v>
      </c>
      <c r="K1132" t="s">
        <v>321</v>
      </c>
      <c r="L1132" t="s">
        <v>310</v>
      </c>
      <c r="M1132" t="s">
        <v>259</v>
      </c>
      <c r="N1132" t="s">
        <v>261</v>
      </c>
      <c r="O1132" t="s">
        <v>353</v>
      </c>
      <c r="P1132" t="s">
        <v>264</v>
      </c>
      <c r="Q1132" t="s">
        <v>270</v>
      </c>
      <c r="R1132" t="s">
        <v>263</v>
      </c>
      <c r="S1132" t="s">
        <v>259</v>
      </c>
      <c r="T1132" t="s">
        <v>270</v>
      </c>
      <c r="U1132" t="s">
        <v>264</v>
      </c>
      <c r="V1132" t="s">
        <v>265</v>
      </c>
      <c r="W1132" t="s">
        <v>270</v>
      </c>
      <c r="X1132" t="s">
        <v>270</v>
      </c>
      <c r="Y1132" t="s">
        <v>265</v>
      </c>
      <c r="AA1132" t="s">
        <v>264</v>
      </c>
      <c r="AB1132" t="s">
        <v>322</v>
      </c>
      <c r="AC1132" t="s">
        <v>264</v>
      </c>
      <c r="AD1132" t="s">
        <v>399</v>
      </c>
      <c r="AE1132" t="str">
        <f t="shared" si="34"/>
        <v>Gary Payton Ii</v>
      </c>
      <c r="AF1132" t="str">
        <f t="shared" si="35"/>
        <v>Gary Payton II</v>
      </c>
      <c r="AG1132" s="4">
        <f>INDEX(PlayerInfo!B:B,MATCH($AE1132,PlayerInfo!$A:$A,0))</f>
        <v>33939</v>
      </c>
      <c r="AH1132" t="str">
        <f>INDEX(PlayerInfo!C:C,MATCH($AE1132,PlayerInfo!$A:$A,0))</f>
        <v>Seattle, WA</v>
      </c>
      <c r="AI1132" t="str">
        <f>INDEX(PlayerInfo!D:D,MATCH($AE1132,PlayerInfo!$A:$A,0))</f>
        <v>6'3</v>
      </c>
      <c r="AJ1132">
        <f>INDEX(PlayerInfo!E:E,MATCH($AE1132,PlayerInfo!$A:$A,0))</f>
        <v>195</v>
      </c>
      <c r="AK1132" t="str">
        <f>INDEX(PlayerInfo!F:F,MATCH($AE1132,PlayerInfo!$A:$A,0))</f>
        <v>Salt Lake CC/Oregon State</v>
      </c>
      <c r="AL1132" t="str">
        <f>INDEX(PlayerInfo!G:G,MATCH($AE1132,PlayerInfo!$A:$A,0))</f>
        <v>Undrafted</v>
      </c>
    </row>
    <row r="1133" spans="1:38" x14ac:dyDescent="0.25">
      <c r="A1133" t="s">
        <v>96</v>
      </c>
      <c r="B1133" t="s">
        <v>178</v>
      </c>
      <c r="C1133" t="s">
        <v>217</v>
      </c>
      <c r="D1133" t="s">
        <v>234</v>
      </c>
      <c r="E1133" t="s">
        <v>252</v>
      </c>
      <c r="F1133" t="s">
        <v>270</v>
      </c>
      <c r="G1133" t="s">
        <v>288</v>
      </c>
      <c r="H1133" t="s">
        <v>295</v>
      </c>
      <c r="I1133" t="s">
        <v>299</v>
      </c>
      <c r="J1133" t="s">
        <v>269</v>
      </c>
      <c r="K1133" t="s">
        <v>330</v>
      </c>
      <c r="L1133" t="s">
        <v>325</v>
      </c>
      <c r="M1133" t="s">
        <v>270</v>
      </c>
      <c r="N1133" t="s">
        <v>263</v>
      </c>
      <c r="O1133" t="s">
        <v>358</v>
      </c>
      <c r="P1133" t="s">
        <v>265</v>
      </c>
      <c r="Q1133" t="s">
        <v>265</v>
      </c>
      <c r="R1133" t="s">
        <v>270</v>
      </c>
      <c r="S1133" t="s">
        <v>263</v>
      </c>
      <c r="T1133" t="s">
        <v>265</v>
      </c>
      <c r="U1133" t="s">
        <v>264</v>
      </c>
      <c r="V1133" t="s">
        <v>263</v>
      </c>
      <c r="W1133" t="s">
        <v>263</v>
      </c>
      <c r="X1133" t="s">
        <v>264</v>
      </c>
      <c r="Y1133" t="s">
        <v>264</v>
      </c>
      <c r="AA1133" t="s">
        <v>265</v>
      </c>
      <c r="AB1133" t="s">
        <v>378</v>
      </c>
      <c r="AC1133" t="s">
        <v>265</v>
      </c>
      <c r="AE1133" t="str">
        <f t="shared" si="34"/>
        <v>Chris Chiozza</v>
      </c>
      <c r="AF1133" t="str">
        <f t="shared" si="35"/>
        <v>Chris Chiozza</v>
      </c>
      <c r="AG1133" s="4">
        <f>INDEX(PlayerInfo!B:B,MATCH($AE1133,PlayerInfo!$A:$A,0))</f>
        <v>35024</v>
      </c>
      <c r="AH1133" t="str">
        <f>INDEX(PlayerInfo!C:C,MATCH($AE1133,PlayerInfo!$A:$A,0))</f>
        <v>Memphis, TN</v>
      </c>
      <c r="AI1133" t="str">
        <f>INDEX(PlayerInfo!D:D,MATCH($AE1133,PlayerInfo!$A:$A,0))</f>
        <v>5'11</v>
      </c>
      <c r="AJ1133">
        <f>INDEX(PlayerInfo!E:E,MATCH($AE1133,PlayerInfo!$A:$A,0))</f>
        <v>175</v>
      </c>
      <c r="AK1133" t="str">
        <f>INDEX(PlayerInfo!F:F,MATCH($AE1133,PlayerInfo!$A:$A,0))</f>
        <v>Florida</v>
      </c>
      <c r="AL1133" t="str">
        <f>INDEX(PlayerInfo!G:G,MATCH($AE1133,PlayerInfo!$A:$A,0))</f>
        <v>Undrafted</v>
      </c>
    </row>
    <row r="1134" spans="1:38" x14ac:dyDescent="0.25">
      <c r="A1134" t="s">
        <v>96</v>
      </c>
      <c r="B1134" t="s">
        <v>178</v>
      </c>
      <c r="C1134" t="s">
        <v>217</v>
      </c>
      <c r="D1134" t="s">
        <v>228</v>
      </c>
      <c r="E1134" t="s">
        <v>246</v>
      </c>
      <c r="F1134" t="s">
        <v>264</v>
      </c>
      <c r="G1134" t="s">
        <v>282</v>
      </c>
      <c r="H1134" t="s">
        <v>297</v>
      </c>
      <c r="I1134" t="s">
        <v>301</v>
      </c>
      <c r="J1134" t="s">
        <v>312</v>
      </c>
      <c r="K1134" t="s">
        <v>312</v>
      </c>
      <c r="L1134" t="s">
        <v>265</v>
      </c>
      <c r="M1134" t="s">
        <v>265</v>
      </c>
      <c r="N1134" t="s">
        <v>270</v>
      </c>
      <c r="O1134" t="s">
        <v>352</v>
      </c>
      <c r="P1134" t="s">
        <v>265</v>
      </c>
      <c r="Q1134" t="s">
        <v>265</v>
      </c>
      <c r="R1134" t="s">
        <v>265</v>
      </c>
      <c r="S1134" t="s">
        <v>264</v>
      </c>
      <c r="T1134" t="s">
        <v>265</v>
      </c>
      <c r="U1134" t="s">
        <v>264</v>
      </c>
      <c r="V1134" t="s">
        <v>264</v>
      </c>
      <c r="W1134" t="s">
        <v>263</v>
      </c>
      <c r="X1134" t="s">
        <v>265</v>
      </c>
      <c r="Y1134" t="s">
        <v>270</v>
      </c>
      <c r="AA1134" t="s">
        <v>265</v>
      </c>
      <c r="AB1134" t="s">
        <v>382</v>
      </c>
      <c r="AC1134" t="s">
        <v>265</v>
      </c>
      <c r="AE1134" t="str">
        <f t="shared" si="34"/>
        <v>Damion Lee</v>
      </c>
      <c r="AF1134" t="str">
        <f t="shared" si="35"/>
        <v>Damion Lee</v>
      </c>
      <c r="AG1134" s="4">
        <f>INDEX(PlayerInfo!B:B,MATCH($AE1134,PlayerInfo!$A:$A,0))</f>
        <v>33898</v>
      </c>
      <c r="AH1134" t="str">
        <f>INDEX(PlayerInfo!C:C,MATCH($AE1134,PlayerInfo!$A:$A,0))</f>
        <v>Baltimore, MD</v>
      </c>
      <c r="AI1134" t="str">
        <f>INDEX(PlayerInfo!D:D,MATCH($AE1134,PlayerInfo!$A:$A,0))</f>
        <v>6'5</v>
      </c>
      <c r="AJ1134">
        <f>INDEX(PlayerInfo!E:E,MATCH($AE1134,PlayerInfo!$A:$A,0))</f>
        <v>210</v>
      </c>
      <c r="AK1134" t="str">
        <f>INDEX(PlayerInfo!F:F,MATCH($AE1134,PlayerInfo!$A:$A,0))</f>
        <v>Drexel/Louisville</v>
      </c>
      <c r="AL1134" t="str">
        <f>INDEX(PlayerInfo!G:G,MATCH($AE1134,PlayerInfo!$A:$A,0))</f>
        <v>Undrafted</v>
      </c>
    </row>
    <row r="1135" spans="1:38" x14ac:dyDescent="0.25">
      <c r="A1135" t="s">
        <v>96</v>
      </c>
      <c r="B1135" t="s">
        <v>178</v>
      </c>
      <c r="C1135" t="s">
        <v>217</v>
      </c>
      <c r="D1135" t="s">
        <v>230</v>
      </c>
      <c r="E1135" t="s">
        <v>248</v>
      </c>
      <c r="F1135" t="s">
        <v>266</v>
      </c>
      <c r="G1135" t="s">
        <v>284</v>
      </c>
      <c r="H1135" t="s">
        <v>296</v>
      </c>
      <c r="I1135" t="s">
        <v>300</v>
      </c>
      <c r="J1135" t="s">
        <v>276</v>
      </c>
      <c r="K1135" t="s">
        <v>260</v>
      </c>
      <c r="L1135" t="s">
        <v>305</v>
      </c>
      <c r="M1135" t="s">
        <v>261</v>
      </c>
      <c r="N1135" t="s">
        <v>266</v>
      </c>
      <c r="O1135" t="s">
        <v>354</v>
      </c>
      <c r="P1135" t="s">
        <v>270</v>
      </c>
      <c r="Q1135" t="s">
        <v>270</v>
      </c>
      <c r="R1135" t="s">
        <v>270</v>
      </c>
      <c r="S1135" t="s">
        <v>261</v>
      </c>
      <c r="T1135" t="s">
        <v>270</v>
      </c>
      <c r="U1135" t="s">
        <v>325</v>
      </c>
      <c r="V1135" t="s">
        <v>270</v>
      </c>
      <c r="W1135" t="s">
        <v>264</v>
      </c>
      <c r="X1135" t="s">
        <v>264</v>
      </c>
      <c r="Y1135" t="s">
        <v>259</v>
      </c>
      <c r="AA1135" t="s">
        <v>265</v>
      </c>
      <c r="AB1135" t="s">
        <v>367</v>
      </c>
      <c r="AC1135" t="s">
        <v>265</v>
      </c>
      <c r="AE1135" t="str">
        <f t="shared" si="34"/>
        <v>Nemanja Bjelica</v>
      </c>
      <c r="AF1135" t="str">
        <f t="shared" si="35"/>
        <v>Nemanja Bjelica</v>
      </c>
      <c r="AG1135" s="4">
        <f>INDEX(PlayerInfo!B:B,MATCH($AE1135,PlayerInfo!$A:$A,0))</f>
        <v>32272</v>
      </c>
      <c r="AH1135" t="str">
        <f>INDEX(PlayerInfo!C:C,MATCH($AE1135,PlayerInfo!$A:$A,0))</f>
        <v>Belgrade, Serbia</v>
      </c>
      <c r="AI1135" t="str">
        <f>INDEX(PlayerInfo!D:D,MATCH($AE1135,PlayerInfo!$A:$A,0))</f>
        <v>6'9</v>
      </c>
      <c r="AJ1135">
        <f>INDEX(PlayerInfo!E:E,MATCH($AE1135,PlayerInfo!$A:$A,0))</f>
        <v>234</v>
      </c>
      <c r="AK1135" t="str">
        <f>INDEX(PlayerInfo!F:F,MATCH($AE1135,PlayerInfo!$A:$A,0))</f>
        <v>-</v>
      </c>
      <c r="AL1135" t="str">
        <f>INDEX(PlayerInfo!G:G,MATCH($AE1135,PlayerInfo!$A:$A,0))</f>
        <v>Rd 2, Pk 35 - WAS</v>
      </c>
    </row>
    <row r="1136" spans="1:38" x14ac:dyDescent="0.25">
      <c r="A1136" t="s">
        <v>96</v>
      </c>
      <c r="B1136" t="s">
        <v>178</v>
      </c>
      <c r="C1136" t="s">
        <v>217</v>
      </c>
      <c r="D1136" t="s">
        <v>231</v>
      </c>
      <c r="E1136" t="s">
        <v>249</v>
      </c>
      <c r="F1136" t="s">
        <v>267</v>
      </c>
      <c r="G1136" t="s">
        <v>285</v>
      </c>
      <c r="H1136" t="s">
        <v>296</v>
      </c>
      <c r="I1136" t="s">
        <v>300</v>
      </c>
      <c r="J1136" t="s">
        <v>262</v>
      </c>
      <c r="K1136" t="s">
        <v>319</v>
      </c>
      <c r="L1136" t="s">
        <v>325</v>
      </c>
      <c r="M1136" t="s">
        <v>264</v>
      </c>
      <c r="N1136" t="s">
        <v>325</v>
      </c>
      <c r="O1136" t="s">
        <v>355</v>
      </c>
      <c r="P1136" t="s">
        <v>259</v>
      </c>
      <c r="Q1136" t="s">
        <v>259</v>
      </c>
      <c r="R1136" t="s">
        <v>265</v>
      </c>
      <c r="S1136" t="s">
        <v>270</v>
      </c>
      <c r="T1136" t="s">
        <v>270</v>
      </c>
      <c r="U1136" t="s">
        <v>264</v>
      </c>
      <c r="V1136" t="s">
        <v>270</v>
      </c>
      <c r="W1136" t="s">
        <v>270</v>
      </c>
      <c r="X1136" t="s">
        <v>264</v>
      </c>
      <c r="Y1136" t="s">
        <v>265</v>
      </c>
      <c r="AA1136" t="s">
        <v>265</v>
      </c>
      <c r="AB1136" t="s">
        <v>264</v>
      </c>
      <c r="AC1136" t="s">
        <v>264</v>
      </c>
      <c r="AE1136" t="str">
        <f t="shared" si="34"/>
        <v>Jonathan Kuminga</v>
      </c>
      <c r="AF1136" t="str">
        <f t="shared" si="35"/>
        <v>Jonathan Kuminga</v>
      </c>
      <c r="AG1136" s="4">
        <f>INDEX(PlayerInfo!B:B,MATCH($AE1136,PlayerInfo!$A:$A,0))</f>
        <v>37535</v>
      </c>
      <c r="AH1136" t="str">
        <f>INDEX(PlayerInfo!C:C,MATCH($AE1136,PlayerInfo!$A:$A,0))</f>
        <v>Goma, DR Congo</v>
      </c>
      <c r="AI1136" t="str">
        <f>INDEX(PlayerInfo!D:D,MATCH($AE1136,PlayerInfo!$A:$A,0))</f>
        <v>6'7</v>
      </c>
      <c r="AJ1136">
        <f>INDEX(PlayerInfo!E:E,MATCH($AE1136,PlayerInfo!$A:$A,0))</f>
        <v>225</v>
      </c>
      <c r="AK1136" t="str">
        <f>INDEX(PlayerInfo!F:F,MATCH($AE1136,PlayerInfo!$A:$A,0))</f>
        <v>NBA G League</v>
      </c>
      <c r="AL1136" t="str">
        <f>INDEX(PlayerInfo!G:G,MATCH($AE1136,PlayerInfo!$A:$A,0))</f>
        <v>Rd 1, Pk 7 - GSW</v>
      </c>
    </row>
    <row r="1137" spans="1:38" x14ac:dyDescent="0.25">
      <c r="A1137" t="s">
        <v>96</v>
      </c>
      <c r="B1137" t="s">
        <v>178</v>
      </c>
      <c r="C1137" t="s">
        <v>217</v>
      </c>
      <c r="D1137" t="s">
        <v>223</v>
      </c>
      <c r="E1137" t="s">
        <v>241</v>
      </c>
      <c r="F1137" t="s">
        <v>259</v>
      </c>
      <c r="G1137" t="s">
        <v>277</v>
      </c>
      <c r="H1137" t="s">
        <v>295</v>
      </c>
      <c r="I1137" t="s">
        <v>299</v>
      </c>
      <c r="J1137" t="s">
        <v>266</v>
      </c>
      <c r="K1137" t="s">
        <v>264</v>
      </c>
      <c r="L1137" t="s">
        <v>259</v>
      </c>
      <c r="M1137" t="s">
        <v>270</v>
      </c>
      <c r="N1137" t="s">
        <v>263</v>
      </c>
      <c r="O1137" t="s">
        <v>347</v>
      </c>
      <c r="P1137" t="s">
        <v>265</v>
      </c>
      <c r="Q1137" t="s">
        <v>265</v>
      </c>
      <c r="R1137" t="s">
        <v>265</v>
      </c>
      <c r="S1137" t="s">
        <v>264</v>
      </c>
      <c r="T1137" t="s">
        <v>264</v>
      </c>
      <c r="U1137" t="s">
        <v>264</v>
      </c>
      <c r="V1137" t="s">
        <v>265</v>
      </c>
      <c r="W1137" t="s">
        <v>265</v>
      </c>
      <c r="X1137" t="s">
        <v>265</v>
      </c>
      <c r="Y1137" t="s">
        <v>265</v>
      </c>
      <c r="AA1137" t="s">
        <v>265</v>
      </c>
      <c r="AB1137" t="s">
        <v>389</v>
      </c>
      <c r="AC1137" t="s">
        <v>265</v>
      </c>
      <c r="AE1137" t="str">
        <f t="shared" si="34"/>
        <v>Moses Moody</v>
      </c>
      <c r="AF1137" t="str">
        <f t="shared" si="35"/>
        <v>Moses Moody</v>
      </c>
      <c r="AG1137" s="4">
        <f>INDEX(PlayerInfo!B:B,MATCH($AE1137,PlayerInfo!$A:$A,0))</f>
        <v>37407</v>
      </c>
      <c r="AH1137" t="str">
        <f>INDEX(PlayerInfo!C:C,MATCH($AE1137,PlayerInfo!$A:$A,0))</f>
        <v>Little Rock, AK</v>
      </c>
      <c r="AI1137" t="str">
        <f>INDEX(PlayerInfo!D:D,MATCH($AE1137,PlayerInfo!$A:$A,0))</f>
        <v>6'5</v>
      </c>
      <c r="AJ1137">
        <f>INDEX(PlayerInfo!E:E,MATCH($AE1137,PlayerInfo!$A:$A,0))</f>
        <v>211</v>
      </c>
      <c r="AK1137" t="str">
        <f>INDEX(PlayerInfo!F:F,MATCH($AE1137,PlayerInfo!$A:$A,0))</f>
        <v>Arkansas</v>
      </c>
      <c r="AL1137" t="str">
        <f>INDEX(PlayerInfo!G:G,MATCH($AE1137,PlayerInfo!$A:$A,0))</f>
        <v>Rd 1, Pk 14 - GSW</v>
      </c>
    </row>
    <row r="1138" spans="1:38" x14ac:dyDescent="0.25">
      <c r="A1138" t="s">
        <v>96</v>
      </c>
      <c r="B1138" t="s">
        <v>178</v>
      </c>
      <c r="C1138" t="s">
        <v>217</v>
      </c>
      <c r="D1138" t="s">
        <v>236</v>
      </c>
      <c r="E1138" t="s">
        <v>254</v>
      </c>
      <c r="F1138" t="s">
        <v>272</v>
      </c>
      <c r="G1138" t="s">
        <v>290</v>
      </c>
      <c r="H1138" t="s">
        <v>297</v>
      </c>
      <c r="I1138" t="s">
        <v>301</v>
      </c>
      <c r="J1138" t="s">
        <v>265</v>
      </c>
      <c r="K1138" t="s">
        <v>265</v>
      </c>
      <c r="L1138" t="s">
        <v>265</v>
      </c>
      <c r="M1138" t="s">
        <v>265</v>
      </c>
      <c r="N1138" t="s">
        <v>265</v>
      </c>
      <c r="O1138" t="s">
        <v>360</v>
      </c>
      <c r="P1138" t="s">
        <v>265</v>
      </c>
      <c r="Q1138" t="s">
        <v>265</v>
      </c>
      <c r="R1138" t="s">
        <v>265</v>
      </c>
      <c r="S1138" t="s">
        <v>265</v>
      </c>
      <c r="T1138" t="s">
        <v>265</v>
      </c>
      <c r="U1138" t="s">
        <v>265</v>
      </c>
      <c r="V1138" t="s">
        <v>265</v>
      </c>
      <c r="W1138" t="s">
        <v>265</v>
      </c>
      <c r="X1138" t="s">
        <v>265</v>
      </c>
      <c r="Y1138" t="s">
        <v>265</v>
      </c>
      <c r="AA1138" t="s">
        <v>265</v>
      </c>
      <c r="AB1138" t="s">
        <v>265</v>
      </c>
      <c r="AC1138" t="s">
        <v>265</v>
      </c>
      <c r="AE1138" t="str">
        <f t="shared" si="34"/>
        <v>Andre Iguodala</v>
      </c>
      <c r="AF1138" t="str">
        <f t="shared" si="35"/>
        <v>Andre Iguodala</v>
      </c>
      <c r="AG1138" s="4">
        <f>INDEX(PlayerInfo!B:B,MATCH($AE1138,PlayerInfo!$A:$A,0))</f>
        <v>30709</v>
      </c>
      <c r="AH1138" t="str">
        <f>INDEX(PlayerInfo!C:C,MATCH($AE1138,PlayerInfo!$A:$A,0))</f>
        <v>Springfield, IL</v>
      </c>
      <c r="AI1138" t="str">
        <f>INDEX(PlayerInfo!D:D,MATCH($AE1138,PlayerInfo!$A:$A,0))</f>
        <v>6'6</v>
      </c>
      <c r="AJ1138">
        <f>INDEX(PlayerInfo!E:E,MATCH($AE1138,PlayerInfo!$A:$A,0))</f>
        <v>215</v>
      </c>
      <c r="AK1138" t="str">
        <f>INDEX(PlayerInfo!F:F,MATCH($AE1138,PlayerInfo!$A:$A,0))</f>
        <v>Arizona</v>
      </c>
      <c r="AL1138" t="str">
        <f>INDEX(PlayerInfo!G:G,MATCH($AE1138,PlayerInfo!$A:$A,0))</f>
        <v>Rd 1, Pk 9 - PHI</v>
      </c>
    </row>
    <row r="1139" spans="1:38" x14ac:dyDescent="0.25">
      <c r="A1139" t="s">
        <v>96</v>
      </c>
      <c r="B1139" t="s">
        <v>178</v>
      </c>
      <c r="C1139" t="s">
        <v>217</v>
      </c>
      <c r="D1139" t="s">
        <v>237</v>
      </c>
      <c r="E1139" t="s">
        <v>255</v>
      </c>
      <c r="F1139" t="s">
        <v>273</v>
      </c>
      <c r="G1139" t="s">
        <v>291</v>
      </c>
      <c r="H1139" t="s">
        <v>296</v>
      </c>
      <c r="I1139" t="s">
        <v>300</v>
      </c>
      <c r="J1139" t="s">
        <v>265</v>
      </c>
      <c r="K1139" t="s">
        <v>265</v>
      </c>
      <c r="L1139" t="s">
        <v>265</v>
      </c>
      <c r="M1139" t="s">
        <v>265</v>
      </c>
      <c r="N1139" t="s">
        <v>265</v>
      </c>
      <c r="O1139" t="s">
        <v>361</v>
      </c>
      <c r="P1139" t="s">
        <v>265</v>
      </c>
      <c r="Q1139" t="s">
        <v>265</v>
      </c>
      <c r="R1139" t="s">
        <v>265</v>
      </c>
      <c r="S1139" t="s">
        <v>265</v>
      </c>
      <c r="T1139" t="s">
        <v>265</v>
      </c>
      <c r="U1139" t="s">
        <v>265</v>
      </c>
      <c r="V1139" t="s">
        <v>265</v>
      </c>
      <c r="W1139" t="s">
        <v>265</v>
      </c>
      <c r="X1139" t="s">
        <v>265</v>
      </c>
      <c r="Y1139" t="s">
        <v>265</v>
      </c>
      <c r="AA1139" t="s">
        <v>265</v>
      </c>
      <c r="AB1139" t="s">
        <v>265</v>
      </c>
      <c r="AC1139" t="s">
        <v>265</v>
      </c>
      <c r="AE1139" t="str">
        <f t="shared" si="34"/>
        <v>Otto Porter Jr</v>
      </c>
      <c r="AF1139" t="str">
        <f t="shared" si="35"/>
        <v>Otto Porter Jr</v>
      </c>
      <c r="AG1139" s="4">
        <f>INDEX(PlayerInfo!B:B,MATCH($AE1139,PlayerInfo!$A:$A,0))</f>
        <v>34123</v>
      </c>
      <c r="AH1139" t="str">
        <f>INDEX(PlayerInfo!C:C,MATCH($AE1139,PlayerInfo!$A:$A,0))</f>
        <v>St. Louis, MO</v>
      </c>
      <c r="AI1139" t="str">
        <f>INDEX(PlayerInfo!D:D,MATCH($AE1139,PlayerInfo!$A:$A,0))</f>
        <v>6'8</v>
      </c>
      <c r="AJ1139">
        <f>INDEX(PlayerInfo!E:E,MATCH($AE1139,PlayerInfo!$A:$A,0))</f>
        <v>200</v>
      </c>
      <c r="AK1139" t="str">
        <f>INDEX(PlayerInfo!F:F,MATCH($AE1139,PlayerInfo!$A:$A,0))</f>
        <v>Georgetown</v>
      </c>
      <c r="AL1139" t="str">
        <f>INDEX(PlayerInfo!G:G,MATCH($AE1139,PlayerInfo!$A:$A,0))</f>
        <v>Rd 1, Pk 3 - WAS</v>
      </c>
    </row>
    <row r="1140" spans="1:38" x14ac:dyDescent="0.25">
      <c r="A1140" t="s">
        <v>96</v>
      </c>
      <c r="B1140" t="s">
        <v>178</v>
      </c>
      <c r="C1140" t="s">
        <v>217</v>
      </c>
      <c r="D1140" t="s">
        <v>235</v>
      </c>
      <c r="E1140" t="s">
        <v>253</v>
      </c>
      <c r="F1140" t="s">
        <v>271</v>
      </c>
      <c r="G1140" t="s">
        <v>289</v>
      </c>
      <c r="H1140" t="s">
        <v>295</v>
      </c>
      <c r="I1140" t="s">
        <v>299</v>
      </c>
      <c r="J1140" t="s">
        <v>265</v>
      </c>
      <c r="K1140" t="s">
        <v>265</v>
      </c>
      <c r="L1140" t="s">
        <v>265</v>
      </c>
      <c r="M1140" t="s">
        <v>265</v>
      </c>
      <c r="N1140" t="s">
        <v>265</v>
      </c>
      <c r="O1140" t="s">
        <v>359</v>
      </c>
      <c r="P1140" t="s">
        <v>265</v>
      </c>
      <c r="Q1140" t="s">
        <v>265</v>
      </c>
      <c r="R1140" t="s">
        <v>265</v>
      </c>
      <c r="S1140" t="s">
        <v>265</v>
      </c>
      <c r="T1140" t="s">
        <v>265</v>
      </c>
      <c r="U1140" t="s">
        <v>265</v>
      </c>
      <c r="V1140" t="s">
        <v>265</v>
      </c>
      <c r="W1140" t="s">
        <v>265</v>
      </c>
      <c r="X1140" t="s">
        <v>265</v>
      </c>
      <c r="Y1140" t="s">
        <v>265</v>
      </c>
      <c r="AA1140" t="s">
        <v>265</v>
      </c>
      <c r="AB1140" t="s">
        <v>265</v>
      </c>
      <c r="AC1140" t="s">
        <v>265</v>
      </c>
      <c r="AE1140" t="str">
        <f t="shared" si="34"/>
        <v>Stephen Curry</v>
      </c>
      <c r="AF1140" t="str">
        <f t="shared" si="35"/>
        <v>Stephen Curry</v>
      </c>
      <c r="AG1140" s="4">
        <f>INDEX(PlayerInfo!B:B,MATCH($AE1140,PlayerInfo!$A:$A,0))</f>
        <v>32216</v>
      </c>
      <c r="AH1140" t="str">
        <f>INDEX(PlayerInfo!C:C,MATCH($AE1140,PlayerInfo!$A:$A,0))</f>
        <v>Akron, OH</v>
      </c>
      <c r="AI1140" t="str">
        <f>INDEX(PlayerInfo!D:D,MATCH($AE1140,PlayerInfo!$A:$A,0))</f>
        <v>6'2</v>
      </c>
      <c r="AJ1140">
        <f>INDEX(PlayerInfo!E:E,MATCH($AE1140,PlayerInfo!$A:$A,0))</f>
        <v>185</v>
      </c>
      <c r="AK1140" t="str">
        <f>INDEX(PlayerInfo!F:F,MATCH($AE1140,PlayerInfo!$A:$A,0))</f>
        <v>Davidson</v>
      </c>
      <c r="AL1140" t="str">
        <f>INDEX(PlayerInfo!G:G,MATCH($AE1140,PlayerInfo!$A:$A,0))</f>
        <v>Rd 1, Pk 7 - GSW</v>
      </c>
    </row>
    <row r="1141" spans="1:38" x14ac:dyDescent="0.25">
      <c r="A1141" t="s">
        <v>96</v>
      </c>
      <c r="B1141" t="s">
        <v>178</v>
      </c>
      <c r="C1141" t="s">
        <v>217</v>
      </c>
      <c r="D1141" t="s">
        <v>240</v>
      </c>
      <c r="E1141" t="s">
        <v>258</v>
      </c>
      <c r="F1141" t="s">
        <v>259</v>
      </c>
      <c r="G1141" t="s">
        <v>294</v>
      </c>
      <c r="H1141" t="s">
        <v>295</v>
      </c>
      <c r="I1141" t="s">
        <v>299</v>
      </c>
      <c r="J1141" t="s">
        <v>265</v>
      </c>
      <c r="K1141" t="s">
        <v>265</v>
      </c>
      <c r="L1141" t="s">
        <v>265</v>
      </c>
      <c r="M1141" t="s">
        <v>265</v>
      </c>
      <c r="N1141" t="s">
        <v>265</v>
      </c>
      <c r="O1141" t="s">
        <v>364</v>
      </c>
      <c r="P1141" t="s">
        <v>265</v>
      </c>
      <c r="Q1141" t="s">
        <v>265</v>
      </c>
      <c r="R1141" t="s">
        <v>265</v>
      </c>
      <c r="S1141" t="s">
        <v>265</v>
      </c>
      <c r="T1141" t="s">
        <v>265</v>
      </c>
      <c r="U1141" t="s">
        <v>265</v>
      </c>
      <c r="V1141" t="s">
        <v>265</v>
      </c>
      <c r="W1141" t="s">
        <v>265</v>
      </c>
      <c r="X1141" t="s">
        <v>265</v>
      </c>
      <c r="Y1141" t="s">
        <v>265</v>
      </c>
      <c r="AA1141" t="s">
        <v>265</v>
      </c>
      <c r="AB1141" t="s">
        <v>265</v>
      </c>
      <c r="AC1141" t="s">
        <v>265</v>
      </c>
      <c r="AE1141" t="str">
        <f t="shared" si="34"/>
        <v>Jeff Dowtin</v>
      </c>
      <c r="AF1141" t="str">
        <f t="shared" si="35"/>
        <v>Jeff Dowtin</v>
      </c>
      <c r="AG1141" s="4">
        <f>INDEX(PlayerInfo!B:B,MATCH($AE1141,PlayerInfo!$A:$A,0))</f>
        <v>35560</v>
      </c>
      <c r="AH1141" t="str">
        <f>INDEX(PlayerInfo!C:C,MATCH($AE1141,PlayerInfo!$A:$A,0))</f>
        <v>Marlboro, MD</v>
      </c>
      <c r="AI1141" t="str">
        <f>INDEX(PlayerInfo!D:D,MATCH($AE1141,PlayerInfo!$A:$A,0))</f>
        <v>6'3</v>
      </c>
      <c r="AJ1141">
        <f>INDEX(PlayerInfo!E:E,MATCH($AE1141,PlayerInfo!$A:$A,0))</f>
        <v>177</v>
      </c>
      <c r="AK1141" t="str">
        <f>INDEX(PlayerInfo!F:F,MATCH($AE1141,PlayerInfo!$A:$A,0))</f>
        <v>Rhode Island</v>
      </c>
      <c r="AL1141" t="str">
        <f>INDEX(PlayerInfo!G:G,MATCH($AE1141,PlayerInfo!$A:$A,0))</f>
        <v>Undrafted</v>
      </c>
    </row>
    <row r="1142" spans="1:38" x14ac:dyDescent="0.25">
      <c r="A1142" t="s">
        <v>96</v>
      </c>
      <c r="B1142" t="s">
        <v>178</v>
      </c>
      <c r="C1142" t="s">
        <v>217</v>
      </c>
      <c r="D1142" t="s">
        <v>224</v>
      </c>
      <c r="E1142" t="s">
        <v>242</v>
      </c>
      <c r="F1142" t="s">
        <v>260</v>
      </c>
      <c r="G1142" t="s">
        <v>278</v>
      </c>
      <c r="H1142" t="s">
        <v>296</v>
      </c>
      <c r="I1142" t="s">
        <v>300</v>
      </c>
      <c r="J1142" t="s">
        <v>265</v>
      </c>
      <c r="K1142" t="s">
        <v>265</v>
      </c>
      <c r="L1142" t="s">
        <v>265</v>
      </c>
      <c r="M1142" t="s">
        <v>265</v>
      </c>
      <c r="N1142" t="s">
        <v>265</v>
      </c>
      <c r="O1142" t="s">
        <v>348</v>
      </c>
      <c r="P1142" t="s">
        <v>265</v>
      </c>
      <c r="Q1142" t="s">
        <v>265</v>
      </c>
      <c r="R1142" t="s">
        <v>265</v>
      </c>
      <c r="S1142" t="s">
        <v>265</v>
      </c>
      <c r="T1142" t="s">
        <v>265</v>
      </c>
      <c r="U1142" t="s">
        <v>265</v>
      </c>
      <c r="V1142" t="s">
        <v>265</v>
      </c>
      <c r="W1142" t="s">
        <v>265</v>
      </c>
      <c r="X1142" t="s">
        <v>265</v>
      </c>
      <c r="Y1142" t="s">
        <v>265</v>
      </c>
      <c r="AA1142" t="s">
        <v>265</v>
      </c>
      <c r="AB1142" t="s">
        <v>265</v>
      </c>
      <c r="AC1142" t="s">
        <v>265</v>
      </c>
      <c r="AE1142" t="str">
        <f t="shared" si="34"/>
        <v>Draymond Green</v>
      </c>
      <c r="AF1142" t="str">
        <f t="shared" si="35"/>
        <v>Draymond Green</v>
      </c>
      <c r="AG1142" s="4">
        <f>INDEX(PlayerInfo!B:B,MATCH($AE1142,PlayerInfo!$A:$A,0))</f>
        <v>32936</v>
      </c>
      <c r="AH1142" t="str">
        <f>INDEX(PlayerInfo!C:C,MATCH($AE1142,PlayerInfo!$A:$A,0))</f>
        <v>Saginaw, MI</v>
      </c>
      <c r="AI1142" t="str">
        <f>INDEX(PlayerInfo!D:D,MATCH($AE1142,PlayerInfo!$A:$A,0))</f>
        <v>6'6</v>
      </c>
      <c r="AJ1142">
        <f>INDEX(PlayerInfo!E:E,MATCH($AE1142,PlayerInfo!$A:$A,0))</f>
        <v>230</v>
      </c>
      <c r="AK1142" t="str">
        <f>INDEX(PlayerInfo!F:F,MATCH($AE1142,PlayerInfo!$A:$A,0))</f>
        <v>Michigan State</v>
      </c>
      <c r="AL1142" t="str">
        <f>INDEX(PlayerInfo!G:G,MATCH($AE1142,PlayerInfo!$A:$A,0))</f>
        <v>Rd 2, Pk 35 - GSW</v>
      </c>
    </row>
    <row r="1143" spans="1:38" x14ac:dyDescent="0.25">
      <c r="A1143" t="s">
        <v>96</v>
      </c>
      <c r="B1143" t="s">
        <v>178</v>
      </c>
      <c r="C1143" t="s">
        <v>217</v>
      </c>
      <c r="D1143" t="s">
        <v>226</v>
      </c>
      <c r="E1143" t="s">
        <v>244</v>
      </c>
      <c r="F1143" t="s">
        <v>262</v>
      </c>
      <c r="G1143" t="s">
        <v>280</v>
      </c>
      <c r="H1143" t="s">
        <v>295</v>
      </c>
      <c r="I1143" t="s">
        <v>299</v>
      </c>
      <c r="J1143" t="s">
        <v>265</v>
      </c>
      <c r="K1143" t="s">
        <v>265</v>
      </c>
      <c r="L1143" t="s">
        <v>265</v>
      </c>
      <c r="M1143" t="s">
        <v>265</v>
      </c>
      <c r="N1143" t="s">
        <v>265</v>
      </c>
      <c r="O1143" t="s">
        <v>350</v>
      </c>
      <c r="P1143" t="s">
        <v>265</v>
      </c>
      <c r="Q1143" t="s">
        <v>265</v>
      </c>
      <c r="R1143" t="s">
        <v>265</v>
      </c>
      <c r="S1143" t="s">
        <v>265</v>
      </c>
      <c r="T1143" t="s">
        <v>265</v>
      </c>
      <c r="U1143" t="s">
        <v>265</v>
      </c>
      <c r="V1143" t="s">
        <v>265</v>
      </c>
      <c r="W1143" t="s">
        <v>265</v>
      </c>
      <c r="X1143" t="s">
        <v>265</v>
      </c>
      <c r="Y1143" t="s">
        <v>265</v>
      </c>
      <c r="AA1143" t="s">
        <v>265</v>
      </c>
      <c r="AB1143" t="s">
        <v>265</v>
      </c>
      <c r="AC1143" t="s">
        <v>265</v>
      </c>
      <c r="AE1143" t="str">
        <f t="shared" si="34"/>
        <v>Klay Thompson</v>
      </c>
      <c r="AF1143" t="str">
        <f t="shared" si="35"/>
        <v>Klay Thompson</v>
      </c>
      <c r="AG1143" s="4">
        <f>INDEX(PlayerInfo!B:B,MATCH($AE1143,PlayerInfo!$A:$A,0))</f>
        <v>32912</v>
      </c>
      <c r="AH1143" t="str">
        <f>INDEX(PlayerInfo!C:C,MATCH($AE1143,PlayerInfo!$A:$A,0))</f>
        <v>Los Angeles, CA</v>
      </c>
      <c r="AI1143" t="str">
        <f>INDEX(PlayerInfo!D:D,MATCH($AE1143,PlayerInfo!$A:$A,0))</f>
        <v>6'6</v>
      </c>
      <c r="AJ1143">
        <f>INDEX(PlayerInfo!E:E,MATCH($AE1143,PlayerInfo!$A:$A,0))</f>
        <v>220</v>
      </c>
      <c r="AK1143" t="str">
        <f>INDEX(PlayerInfo!F:F,MATCH($AE1143,PlayerInfo!$A:$A,0))</f>
        <v>Washington State</v>
      </c>
      <c r="AL1143" t="str">
        <f>INDEX(PlayerInfo!G:G,MATCH($AE1143,PlayerInfo!$A:$A,0))</f>
        <v>Rd 1, Pk 11 - GSW</v>
      </c>
    </row>
    <row r="1144" spans="1:38" x14ac:dyDescent="0.25">
      <c r="A1144" t="s">
        <v>96</v>
      </c>
      <c r="B1144" t="s">
        <v>178</v>
      </c>
      <c r="C1144" t="s">
        <v>217</v>
      </c>
      <c r="D1144" t="s">
        <v>239</v>
      </c>
      <c r="E1144" t="s">
        <v>257</v>
      </c>
      <c r="F1144" t="s">
        <v>275</v>
      </c>
      <c r="G1144" t="s">
        <v>293</v>
      </c>
      <c r="H1144" t="s">
        <v>298</v>
      </c>
      <c r="I1144" t="s">
        <v>302</v>
      </c>
      <c r="J1144" t="s">
        <v>265</v>
      </c>
      <c r="K1144" t="s">
        <v>265</v>
      </c>
      <c r="L1144" t="s">
        <v>265</v>
      </c>
      <c r="M1144" t="s">
        <v>265</v>
      </c>
      <c r="N1144" t="s">
        <v>265</v>
      </c>
      <c r="O1144" t="s">
        <v>363</v>
      </c>
      <c r="P1144" t="s">
        <v>265</v>
      </c>
      <c r="Q1144" t="s">
        <v>265</v>
      </c>
      <c r="R1144" t="s">
        <v>265</v>
      </c>
      <c r="S1144" t="s">
        <v>265</v>
      </c>
      <c r="T1144" t="s">
        <v>265</v>
      </c>
      <c r="U1144" t="s">
        <v>265</v>
      </c>
      <c r="V1144" t="s">
        <v>265</v>
      </c>
      <c r="W1144" t="s">
        <v>265</v>
      </c>
      <c r="X1144" t="s">
        <v>265</v>
      </c>
      <c r="Y1144" t="s">
        <v>265</v>
      </c>
      <c r="AA1144" t="s">
        <v>265</v>
      </c>
      <c r="AB1144" t="s">
        <v>265</v>
      </c>
      <c r="AC1144" t="s">
        <v>265</v>
      </c>
      <c r="AE1144" t="str">
        <f t="shared" si="34"/>
        <v>James Wiseman</v>
      </c>
      <c r="AF1144" t="str">
        <f t="shared" si="35"/>
        <v>James Wiseman</v>
      </c>
      <c r="AG1144" s="4">
        <f>INDEX(PlayerInfo!B:B,MATCH($AE1144,PlayerInfo!$A:$A,0))</f>
        <v>36981</v>
      </c>
      <c r="AH1144" t="str">
        <f>INDEX(PlayerInfo!C:C,MATCH($AE1144,PlayerInfo!$A:$A,0))</f>
        <v>Nashville, TN</v>
      </c>
      <c r="AI1144" t="str">
        <f>INDEX(PlayerInfo!D:D,MATCH($AE1144,PlayerInfo!$A:$A,0))</f>
        <v>7'0</v>
      </c>
      <c r="AJ1144">
        <f>INDEX(PlayerInfo!E:E,MATCH($AE1144,PlayerInfo!$A:$A,0))</f>
        <v>240</v>
      </c>
      <c r="AK1144" t="str">
        <f>INDEX(PlayerInfo!F:F,MATCH($AE1144,PlayerInfo!$A:$A,0))</f>
        <v>Memphis</v>
      </c>
      <c r="AL1144" t="str">
        <f>INDEX(PlayerInfo!G:G,MATCH($AE1144,PlayerInfo!$A:$A,0))</f>
        <v>Rd 1, Pk 2 - GSW</v>
      </c>
    </row>
    <row r="1145" spans="1:38" x14ac:dyDescent="0.25">
      <c r="A1145" t="s">
        <v>97</v>
      </c>
      <c r="B1145" t="s">
        <v>179</v>
      </c>
      <c r="C1145" t="s">
        <v>219</v>
      </c>
      <c r="D1145" t="s">
        <v>238</v>
      </c>
      <c r="E1145" t="s">
        <v>256</v>
      </c>
      <c r="F1145" t="s">
        <v>274</v>
      </c>
      <c r="G1145" t="s">
        <v>292</v>
      </c>
      <c r="H1145" t="s">
        <v>296</v>
      </c>
      <c r="I1145" t="s">
        <v>300</v>
      </c>
      <c r="J1145" t="s">
        <v>304</v>
      </c>
      <c r="K1145" t="s">
        <v>272</v>
      </c>
      <c r="L1145" t="s">
        <v>310</v>
      </c>
      <c r="M1145" t="s">
        <v>261</v>
      </c>
      <c r="N1145" t="s">
        <v>262</v>
      </c>
      <c r="O1145" t="s">
        <v>362</v>
      </c>
      <c r="P1145" t="s">
        <v>270</v>
      </c>
      <c r="Q1145" t="s">
        <v>270</v>
      </c>
      <c r="R1145" t="s">
        <v>265</v>
      </c>
      <c r="S1145" t="s">
        <v>261</v>
      </c>
      <c r="T1145" t="s">
        <v>265</v>
      </c>
      <c r="U1145" t="s">
        <v>265</v>
      </c>
      <c r="V1145" t="s">
        <v>270</v>
      </c>
      <c r="W1145" t="s">
        <v>264</v>
      </c>
      <c r="X1145" t="s">
        <v>265</v>
      </c>
      <c r="Y1145" t="s">
        <v>263</v>
      </c>
      <c r="AA1145" t="s">
        <v>264</v>
      </c>
      <c r="AB1145" t="s">
        <v>379</v>
      </c>
      <c r="AC1145" t="s">
        <v>265</v>
      </c>
      <c r="AD1145" t="s">
        <v>396</v>
      </c>
      <c r="AE1145" t="str">
        <f t="shared" si="34"/>
        <v>Andrew Wiggins</v>
      </c>
      <c r="AF1145" t="str">
        <f t="shared" si="35"/>
        <v>Andrew Wiggins</v>
      </c>
      <c r="AG1145" s="4">
        <f>INDEX(PlayerInfo!B:B,MATCH($AE1145,PlayerInfo!$A:$A,0))</f>
        <v>34753</v>
      </c>
      <c r="AH1145" t="str">
        <f>INDEX(PlayerInfo!C:C,MATCH($AE1145,PlayerInfo!$A:$A,0))</f>
        <v>Toronto, ON</v>
      </c>
      <c r="AI1145" t="str">
        <f>INDEX(PlayerInfo!D:D,MATCH($AE1145,PlayerInfo!$A:$A,0))</f>
        <v>6'7</v>
      </c>
      <c r="AJ1145">
        <f>INDEX(PlayerInfo!E:E,MATCH($AE1145,PlayerInfo!$A:$A,0))</f>
        <v>197</v>
      </c>
      <c r="AK1145" t="str">
        <f>INDEX(PlayerInfo!F:F,MATCH($AE1145,PlayerInfo!$A:$A,0))</f>
        <v>Kansas</v>
      </c>
      <c r="AL1145" t="str">
        <f>INDEX(PlayerInfo!G:G,MATCH($AE1145,PlayerInfo!$A:$A,0))</f>
        <v>Rd 1, Pk 1 - CLE</v>
      </c>
    </row>
    <row r="1146" spans="1:38" x14ac:dyDescent="0.25">
      <c r="A1146" t="s">
        <v>97</v>
      </c>
      <c r="B1146" t="s">
        <v>179</v>
      </c>
      <c r="C1146" t="s">
        <v>219</v>
      </c>
      <c r="D1146" t="s">
        <v>224</v>
      </c>
      <c r="E1146" t="s">
        <v>242</v>
      </c>
      <c r="F1146" t="s">
        <v>260</v>
      </c>
      <c r="G1146" t="s">
        <v>278</v>
      </c>
      <c r="H1146" t="s">
        <v>296</v>
      </c>
      <c r="I1146" t="s">
        <v>300</v>
      </c>
      <c r="J1146" t="s">
        <v>315</v>
      </c>
      <c r="K1146" t="s">
        <v>344</v>
      </c>
      <c r="L1146" t="s">
        <v>259</v>
      </c>
      <c r="M1146" t="s">
        <v>270</v>
      </c>
      <c r="N1146" t="s">
        <v>263</v>
      </c>
      <c r="O1146" t="s">
        <v>348</v>
      </c>
      <c r="P1146" t="s">
        <v>265</v>
      </c>
      <c r="Q1146" t="s">
        <v>265</v>
      </c>
      <c r="R1146" t="s">
        <v>265</v>
      </c>
      <c r="S1146" t="s">
        <v>264</v>
      </c>
      <c r="T1146" t="s">
        <v>264</v>
      </c>
      <c r="U1146" t="s">
        <v>264</v>
      </c>
      <c r="V1146" t="s">
        <v>305</v>
      </c>
      <c r="W1146" t="s">
        <v>264</v>
      </c>
      <c r="X1146" t="s">
        <v>264</v>
      </c>
      <c r="Y1146" t="s">
        <v>270</v>
      </c>
      <c r="AA1146" t="s">
        <v>264</v>
      </c>
      <c r="AB1146" t="s">
        <v>265</v>
      </c>
      <c r="AC1146" t="s">
        <v>265</v>
      </c>
      <c r="AD1146" t="s">
        <v>397</v>
      </c>
      <c r="AE1146" t="str">
        <f t="shared" si="34"/>
        <v>Draymond Green</v>
      </c>
      <c r="AF1146" t="str">
        <f t="shared" si="35"/>
        <v>Draymond Green</v>
      </c>
      <c r="AG1146" s="4">
        <f>INDEX(PlayerInfo!B:B,MATCH($AE1146,PlayerInfo!$A:$A,0))</f>
        <v>32936</v>
      </c>
      <c r="AH1146" t="str">
        <f>INDEX(PlayerInfo!C:C,MATCH($AE1146,PlayerInfo!$A:$A,0))</f>
        <v>Saginaw, MI</v>
      </c>
      <c r="AI1146" t="str">
        <f>INDEX(PlayerInfo!D:D,MATCH($AE1146,PlayerInfo!$A:$A,0))</f>
        <v>6'6</v>
      </c>
      <c r="AJ1146">
        <f>INDEX(PlayerInfo!E:E,MATCH($AE1146,PlayerInfo!$A:$A,0))</f>
        <v>230</v>
      </c>
      <c r="AK1146" t="str">
        <f>INDEX(PlayerInfo!F:F,MATCH($AE1146,PlayerInfo!$A:$A,0))</f>
        <v>Michigan State</v>
      </c>
      <c r="AL1146" t="str">
        <f>INDEX(PlayerInfo!G:G,MATCH($AE1146,PlayerInfo!$A:$A,0))</f>
        <v>Rd 2, Pk 35 - GSW</v>
      </c>
    </row>
    <row r="1147" spans="1:38" x14ac:dyDescent="0.25">
      <c r="A1147" t="s">
        <v>97</v>
      </c>
      <c r="B1147" t="s">
        <v>179</v>
      </c>
      <c r="C1147" t="s">
        <v>219</v>
      </c>
      <c r="D1147" t="s">
        <v>225</v>
      </c>
      <c r="E1147" t="s">
        <v>243</v>
      </c>
      <c r="F1147" t="s">
        <v>261</v>
      </c>
      <c r="G1147" t="s">
        <v>279</v>
      </c>
      <c r="H1147" t="s">
        <v>296</v>
      </c>
      <c r="I1147" t="s">
        <v>300</v>
      </c>
      <c r="J1147" t="s">
        <v>303</v>
      </c>
      <c r="K1147" t="s">
        <v>313</v>
      </c>
      <c r="L1147" t="s">
        <v>270</v>
      </c>
      <c r="M1147" t="s">
        <v>264</v>
      </c>
      <c r="N1147" t="s">
        <v>263</v>
      </c>
      <c r="O1147" t="s">
        <v>349</v>
      </c>
      <c r="P1147" t="s">
        <v>265</v>
      </c>
      <c r="Q1147" t="s">
        <v>265</v>
      </c>
      <c r="R1147" t="s">
        <v>265</v>
      </c>
      <c r="S1147" t="s">
        <v>265</v>
      </c>
      <c r="T1147" t="s">
        <v>264</v>
      </c>
      <c r="U1147" t="s">
        <v>263</v>
      </c>
      <c r="V1147" t="s">
        <v>270</v>
      </c>
      <c r="W1147" t="s">
        <v>263</v>
      </c>
      <c r="X1147" t="s">
        <v>264</v>
      </c>
      <c r="Y1147" t="s">
        <v>265</v>
      </c>
      <c r="AA1147" t="s">
        <v>265</v>
      </c>
      <c r="AB1147" t="s">
        <v>383</v>
      </c>
      <c r="AC1147" t="s">
        <v>265</v>
      </c>
      <c r="AD1147" t="s">
        <v>298</v>
      </c>
      <c r="AE1147" t="str">
        <f t="shared" si="34"/>
        <v>Kevon Looney</v>
      </c>
      <c r="AF1147" t="str">
        <f t="shared" si="35"/>
        <v>Kevon Looney</v>
      </c>
      <c r="AG1147" s="4">
        <f>INDEX(PlayerInfo!B:B,MATCH($AE1147,PlayerInfo!$A:$A,0))</f>
        <v>35101</v>
      </c>
      <c r="AH1147" t="str">
        <f>INDEX(PlayerInfo!C:C,MATCH($AE1147,PlayerInfo!$A:$A,0))</f>
        <v>Milwaukee, WI</v>
      </c>
      <c r="AI1147" t="str">
        <f>INDEX(PlayerInfo!D:D,MATCH($AE1147,PlayerInfo!$A:$A,0))</f>
        <v>6'9</v>
      </c>
      <c r="AJ1147">
        <f>INDEX(PlayerInfo!E:E,MATCH($AE1147,PlayerInfo!$A:$A,0))</f>
        <v>222</v>
      </c>
      <c r="AK1147" t="str">
        <f>INDEX(PlayerInfo!F:F,MATCH($AE1147,PlayerInfo!$A:$A,0))</f>
        <v>UCLA</v>
      </c>
      <c r="AL1147" t="str">
        <f>INDEX(PlayerInfo!G:G,MATCH($AE1147,PlayerInfo!$A:$A,0))</f>
        <v>Rd 1, Pk 30 - GSW</v>
      </c>
    </row>
    <row r="1148" spans="1:38" x14ac:dyDescent="0.25">
      <c r="A1148" t="s">
        <v>97</v>
      </c>
      <c r="B1148" t="s">
        <v>179</v>
      </c>
      <c r="C1148" t="s">
        <v>219</v>
      </c>
      <c r="D1148" t="s">
        <v>227</v>
      </c>
      <c r="E1148" t="s">
        <v>245</v>
      </c>
      <c r="F1148" t="s">
        <v>263</v>
      </c>
      <c r="G1148" t="s">
        <v>281</v>
      </c>
      <c r="H1148" t="s">
        <v>295</v>
      </c>
      <c r="I1148" t="s">
        <v>299</v>
      </c>
      <c r="J1148" t="s">
        <v>260</v>
      </c>
      <c r="K1148" t="s">
        <v>320</v>
      </c>
      <c r="L1148" t="s">
        <v>266</v>
      </c>
      <c r="M1148" t="s">
        <v>263</v>
      </c>
      <c r="N1148" t="s">
        <v>327</v>
      </c>
      <c r="O1148" t="s">
        <v>351</v>
      </c>
      <c r="P1148" t="s">
        <v>264</v>
      </c>
      <c r="Q1148" t="s">
        <v>264</v>
      </c>
      <c r="R1148" t="s">
        <v>264</v>
      </c>
      <c r="S1148" t="s">
        <v>261</v>
      </c>
      <c r="T1148" t="s">
        <v>265</v>
      </c>
      <c r="U1148" t="s">
        <v>270</v>
      </c>
      <c r="V1148" t="s">
        <v>270</v>
      </c>
      <c r="W1148" t="s">
        <v>263</v>
      </c>
      <c r="X1148" t="s">
        <v>264</v>
      </c>
      <c r="Y1148" t="s">
        <v>265</v>
      </c>
      <c r="AA1148" t="s">
        <v>265</v>
      </c>
      <c r="AB1148" t="s">
        <v>386</v>
      </c>
      <c r="AC1148" t="s">
        <v>265</v>
      </c>
      <c r="AD1148" t="s">
        <v>398</v>
      </c>
      <c r="AE1148" t="str">
        <f t="shared" si="34"/>
        <v>Jordan Poole</v>
      </c>
      <c r="AF1148" t="str">
        <f t="shared" si="35"/>
        <v>Jordan Poole</v>
      </c>
      <c r="AG1148" s="4">
        <f>INDEX(PlayerInfo!B:B,MATCH($AE1148,PlayerInfo!$A:$A,0))</f>
        <v>36330</v>
      </c>
      <c r="AH1148" t="str">
        <f>INDEX(PlayerInfo!C:C,MATCH($AE1148,PlayerInfo!$A:$A,0))</f>
        <v>Milwaukee, WI</v>
      </c>
      <c r="AI1148" t="str">
        <f>INDEX(PlayerInfo!D:D,MATCH($AE1148,PlayerInfo!$A:$A,0))</f>
        <v>6'4</v>
      </c>
      <c r="AJ1148">
        <f>INDEX(PlayerInfo!E:E,MATCH($AE1148,PlayerInfo!$A:$A,0))</f>
        <v>194</v>
      </c>
      <c r="AK1148" t="str">
        <f>INDEX(PlayerInfo!F:F,MATCH($AE1148,PlayerInfo!$A:$A,0))</f>
        <v>Michigan</v>
      </c>
      <c r="AL1148" t="str">
        <f>INDEX(PlayerInfo!G:G,MATCH($AE1148,PlayerInfo!$A:$A,0))</f>
        <v>Rd 1, Pk 28 - GSW</v>
      </c>
    </row>
    <row r="1149" spans="1:38" x14ac:dyDescent="0.25">
      <c r="A1149" t="s">
        <v>97</v>
      </c>
      <c r="B1149" t="s">
        <v>179</v>
      </c>
      <c r="C1149" t="s">
        <v>219</v>
      </c>
      <c r="D1149" t="s">
        <v>235</v>
      </c>
      <c r="E1149" t="s">
        <v>253</v>
      </c>
      <c r="F1149" t="s">
        <v>271</v>
      </c>
      <c r="G1149" t="s">
        <v>289</v>
      </c>
      <c r="H1149" t="s">
        <v>295</v>
      </c>
      <c r="I1149" t="s">
        <v>299</v>
      </c>
      <c r="J1149" t="s">
        <v>326</v>
      </c>
      <c r="K1149" t="s">
        <v>274</v>
      </c>
      <c r="L1149" t="s">
        <v>323</v>
      </c>
      <c r="M1149" t="s">
        <v>269</v>
      </c>
      <c r="N1149" t="s">
        <v>313</v>
      </c>
      <c r="O1149" t="s">
        <v>359</v>
      </c>
      <c r="P1149" t="s">
        <v>264</v>
      </c>
      <c r="Q1149" t="s">
        <v>264</v>
      </c>
      <c r="R1149" t="s">
        <v>272</v>
      </c>
      <c r="S1149" t="s">
        <v>312</v>
      </c>
      <c r="T1149" t="s">
        <v>265</v>
      </c>
      <c r="U1149" t="s">
        <v>259</v>
      </c>
      <c r="V1149" t="s">
        <v>325</v>
      </c>
      <c r="W1149" t="s">
        <v>259</v>
      </c>
      <c r="X1149" t="s">
        <v>270</v>
      </c>
      <c r="Y1149" t="s">
        <v>263</v>
      </c>
      <c r="AA1149" t="s">
        <v>265</v>
      </c>
      <c r="AB1149" t="s">
        <v>266</v>
      </c>
      <c r="AC1149" t="s">
        <v>265</v>
      </c>
      <c r="AD1149" t="s">
        <v>399</v>
      </c>
      <c r="AE1149" t="str">
        <f t="shared" si="34"/>
        <v>Stephen Curry</v>
      </c>
      <c r="AF1149" t="str">
        <f t="shared" si="35"/>
        <v>Stephen Curry</v>
      </c>
      <c r="AG1149" s="4">
        <f>INDEX(PlayerInfo!B:B,MATCH($AE1149,PlayerInfo!$A:$A,0))</f>
        <v>32216</v>
      </c>
      <c r="AH1149" t="str">
        <f>INDEX(PlayerInfo!C:C,MATCH($AE1149,PlayerInfo!$A:$A,0))</f>
        <v>Akron, OH</v>
      </c>
      <c r="AI1149" t="str">
        <f>INDEX(PlayerInfo!D:D,MATCH($AE1149,PlayerInfo!$A:$A,0))</f>
        <v>6'2</v>
      </c>
      <c r="AJ1149">
        <f>INDEX(PlayerInfo!E:E,MATCH($AE1149,PlayerInfo!$A:$A,0))</f>
        <v>185</v>
      </c>
      <c r="AK1149" t="str">
        <f>INDEX(PlayerInfo!F:F,MATCH($AE1149,PlayerInfo!$A:$A,0))</f>
        <v>Davidson</v>
      </c>
      <c r="AL1149" t="str">
        <f>INDEX(PlayerInfo!G:G,MATCH($AE1149,PlayerInfo!$A:$A,0))</f>
        <v>Rd 1, Pk 7 - GSW</v>
      </c>
    </row>
    <row r="1150" spans="1:38" x14ac:dyDescent="0.25">
      <c r="A1150" t="s">
        <v>97</v>
      </c>
      <c r="B1150" t="s">
        <v>179</v>
      </c>
      <c r="C1150" t="s">
        <v>219</v>
      </c>
      <c r="D1150" t="s">
        <v>229</v>
      </c>
      <c r="E1150" t="s">
        <v>247</v>
      </c>
      <c r="F1150" t="s">
        <v>265</v>
      </c>
      <c r="G1150" t="s">
        <v>283</v>
      </c>
      <c r="H1150" t="s">
        <v>295</v>
      </c>
      <c r="I1150" t="s">
        <v>299</v>
      </c>
      <c r="J1150" t="s">
        <v>269</v>
      </c>
      <c r="K1150" t="s">
        <v>262</v>
      </c>
      <c r="L1150" t="s">
        <v>325</v>
      </c>
      <c r="M1150" t="s">
        <v>264</v>
      </c>
      <c r="N1150" t="s">
        <v>264</v>
      </c>
      <c r="O1150" t="s">
        <v>353</v>
      </c>
      <c r="P1150" t="s">
        <v>263</v>
      </c>
      <c r="Q1150" t="s">
        <v>259</v>
      </c>
      <c r="R1150" t="s">
        <v>264</v>
      </c>
      <c r="S1150" t="s">
        <v>264</v>
      </c>
      <c r="T1150" t="s">
        <v>270</v>
      </c>
      <c r="U1150" t="s">
        <v>259</v>
      </c>
      <c r="V1150" t="s">
        <v>265</v>
      </c>
      <c r="W1150" t="s">
        <v>265</v>
      </c>
      <c r="X1150" t="s">
        <v>264</v>
      </c>
      <c r="Y1150" t="s">
        <v>265</v>
      </c>
      <c r="AA1150" t="s">
        <v>265</v>
      </c>
      <c r="AB1150" t="s">
        <v>372</v>
      </c>
      <c r="AC1150" t="s">
        <v>265</v>
      </c>
      <c r="AE1150" t="str">
        <f t="shared" si="34"/>
        <v>Gary Payton Ii</v>
      </c>
      <c r="AF1150" t="str">
        <f t="shared" si="35"/>
        <v>Gary Payton II</v>
      </c>
      <c r="AG1150" s="4">
        <f>INDEX(PlayerInfo!B:B,MATCH($AE1150,PlayerInfo!$A:$A,0))</f>
        <v>33939</v>
      </c>
      <c r="AH1150" t="str">
        <f>INDEX(PlayerInfo!C:C,MATCH($AE1150,PlayerInfo!$A:$A,0))</f>
        <v>Seattle, WA</v>
      </c>
      <c r="AI1150" t="str">
        <f>INDEX(PlayerInfo!D:D,MATCH($AE1150,PlayerInfo!$A:$A,0))</f>
        <v>6'3</v>
      </c>
      <c r="AJ1150">
        <f>INDEX(PlayerInfo!E:E,MATCH($AE1150,PlayerInfo!$A:$A,0))</f>
        <v>195</v>
      </c>
      <c r="AK1150" t="str">
        <f>INDEX(PlayerInfo!F:F,MATCH($AE1150,PlayerInfo!$A:$A,0))</f>
        <v>Salt Lake CC/Oregon State</v>
      </c>
      <c r="AL1150" t="str">
        <f>INDEX(PlayerInfo!G:G,MATCH($AE1150,PlayerInfo!$A:$A,0))</f>
        <v>Undrafted</v>
      </c>
    </row>
    <row r="1151" spans="1:38" x14ac:dyDescent="0.25">
      <c r="A1151" t="s">
        <v>97</v>
      </c>
      <c r="B1151" t="s">
        <v>179</v>
      </c>
      <c r="C1151" t="s">
        <v>219</v>
      </c>
      <c r="D1151" t="s">
        <v>230</v>
      </c>
      <c r="E1151" t="s">
        <v>248</v>
      </c>
      <c r="F1151" t="s">
        <v>266</v>
      </c>
      <c r="G1151" t="s">
        <v>284</v>
      </c>
      <c r="H1151" t="s">
        <v>296</v>
      </c>
      <c r="I1151" t="s">
        <v>300</v>
      </c>
      <c r="J1151" t="s">
        <v>260</v>
      </c>
      <c r="K1151" t="s">
        <v>313</v>
      </c>
      <c r="L1151" t="s">
        <v>305</v>
      </c>
      <c r="M1151" t="s">
        <v>325</v>
      </c>
      <c r="N1151" t="s">
        <v>262</v>
      </c>
      <c r="O1151" t="s">
        <v>354</v>
      </c>
      <c r="P1151" t="s">
        <v>265</v>
      </c>
      <c r="Q1151" t="s">
        <v>265</v>
      </c>
      <c r="R1151" t="s">
        <v>270</v>
      </c>
      <c r="S1151" t="s">
        <v>325</v>
      </c>
      <c r="T1151" t="s">
        <v>265</v>
      </c>
      <c r="U1151" t="s">
        <v>263</v>
      </c>
      <c r="V1151" t="s">
        <v>263</v>
      </c>
      <c r="W1151" t="s">
        <v>270</v>
      </c>
      <c r="X1151" t="s">
        <v>263</v>
      </c>
      <c r="Y1151" t="s">
        <v>265</v>
      </c>
      <c r="AA1151" t="s">
        <v>265</v>
      </c>
      <c r="AB1151" t="s">
        <v>274</v>
      </c>
      <c r="AC1151" t="s">
        <v>265</v>
      </c>
      <c r="AE1151" t="str">
        <f t="shared" si="34"/>
        <v>Nemanja Bjelica</v>
      </c>
      <c r="AF1151" t="str">
        <f t="shared" si="35"/>
        <v>Nemanja Bjelica</v>
      </c>
      <c r="AG1151" s="4">
        <f>INDEX(PlayerInfo!B:B,MATCH($AE1151,PlayerInfo!$A:$A,0))</f>
        <v>32272</v>
      </c>
      <c r="AH1151" t="str">
        <f>INDEX(PlayerInfo!C:C,MATCH($AE1151,PlayerInfo!$A:$A,0))</f>
        <v>Belgrade, Serbia</v>
      </c>
      <c r="AI1151" t="str">
        <f>INDEX(PlayerInfo!D:D,MATCH($AE1151,PlayerInfo!$A:$A,0))</f>
        <v>6'9</v>
      </c>
      <c r="AJ1151">
        <f>INDEX(PlayerInfo!E:E,MATCH($AE1151,PlayerInfo!$A:$A,0))</f>
        <v>234</v>
      </c>
      <c r="AK1151" t="str">
        <f>INDEX(PlayerInfo!F:F,MATCH($AE1151,PlayerInfo!$A:$A,0))</f>
        <v>-</v>
      </c>
      <c r="AL1151" t="str">
        <f>INDEX(PlayerInfo!G:G,MATCH($AE1151,PlayerInfo!$A:$A,0))</f>
        <v>Rd 2, Pk 35 - WAS</v>
      </c>
    </row>
    <row r="1152" spans="1:38" x14ac:dyDescent="0.25">
      <c r="A1152" t="s">
        <v>97</v>
      </c>
      <c r="B1152" t="s">
        <v>179</v>
      </c>
      <c r="C1152" t="s">
        <v>219</v>
      </c>
      <c r="D1152" t="s">
        <v>237</v>
      </c>
      <c r="E1152" t="s">
        <v>255</v>
      </c>
      <c r="F1152" t="s">
        <v>273</v>
      </c>
      <c r="G1152" t="s">
        <v>291</v>
      </c>
      <c r="H1152" t="s">
        <v>296</v>
      </c>
      <c r="I1152" t="s">
        <v>300</v>
      </c>
      <c r="J1152" t="s">
        <v>303</v>
      </c>
      <c r="K1152" t="s">
        <v>334</v>
      </c>
      <c r="L1152" t="s">
        <v>265</v>
      </c>
      <c r="M1152" t="s">
        <v>265</v>
      </c>
      <c r="N1152" t="s">
        <v>270</v>
      </c>
      <c r="O1152" t="s">
        <v>361</v>
      </c>
      <c r="P1152" t="s">
        <v>265</v>
      </c>
      <c r="Q1152" t="s">
        <v>265</v>
      </c>
      <c r="R1152" t="s">
        <v>265</v>
      </c>
      <c r="S1152" t="s">
        <v>270</v>
      </c>
      <c r="T1152" t="s">
        <v>265</v>
      </c>
      <c r="U1152" t="s">
        <v>270</v>
      </c>
      <c r="V1152" t="s">
        <v>264</v>
      </c>
      <c r="W1152" t="s">
        <v>265</v>
      </c>
      <c r="X1152" t="s">
        <v>264</v>
      </c>
      <c r="Y1152" t="s">
        <v>265</v>
      </c>
      <c r="AA1152" t="s">
        <v>265</v>
      </c>
      <c r="AB1152" t="s">
        <v>304</v>
      </c>
      <c r="AC1152" t="s">
        <v>265</v>
      </c>
      <c r="AE1152" t="str">
        <f t="shared" si="34"/>
        <v>Otto Porter Jr</v>
      </c>
      <c r="AF1152" t="str">
        <f t="shared" si="35"/>
        <v>Otto Porter Jr</v>
      </c>
      <c r="AG1152" s="4">
        <f>INDEX(PlayerInfo!B:B,MATCH($AE1152,PlayerInfo!$A:$A,0))</f>
        <v>34123</v>
      </c>
      <c r="AH1152" t="str">
        <f>INDEX(PlayerInfo!C:C,MATCH($AE1152,PlayerInfo!$A:$A,0))</f>
        <v>St. Louis, MO</v>
      </c>
      <c r="AI1152" t="str">
        <f>INDEX(PlayerInfo!D:D,MATCH($AE1152,PlayerInfo!$A:$A,0))</f>
        <v>6'8</v>
      </c>
      <c r="AJ1152">
        <f>INDEX(PlayerInfo!E:E,MATCH($AE1152,PlayerInfo!$A:$A,0))</f>
        <v>200</v>
      </c>
      <c r="AK1152" t="str">
        <f>INDEX(PlayerInfo!F:F,MATCH($AE1152,PlayerInfo!$A:$A,0))</f>
        <v>Georgetown</v>
      </c>
      <c r="AL1152" t="str">
        <f>INDEX(PlayerInfo!G:G,MATCH($AE1152,PlayerInfo!$A:$A,0))</f>
        <v>Rd 1, Pk 3 - WAS</v>
      </c>
    </row>
    <row r="1153" spans="1:38" x14ac:dyDescent="0.25">
      <c r="A1153" t="s">
        <v>97</v>
      </c>
      <c r="B1153" t="s">
        <v>179</v>
      </c>
      <c r="C1153" t="s">
        <v>219</v>
      </c>
      <c r="D1153" t="s">
        <v>231</v>
      </c>
      <c r="E1153" t="s">
        <v>249</v>
      </c>
      <c r="F1153" t="s">
        <v>267</v>
      </c>
      <c r="G1153" t="s">
        <v>285</v>
      </c>
      <c r="H1153" t="s">
        <v>296</v>
      </c>
      <c r="I1153" t="s">
        <v>300</v>
      </c>
      <c r="J1153" t="s">
        <v>325</v>
      </c>
      <c r="K1153" t="s">
        <v>332</v>
      </c>
      <c r="L1153" t="s">
        <v>265</v>
      </c>
      <c r="M1153" t="s">
        <v>265</v>
      </c>
      <c r="N1153" t="s">
        <v>259</v>
      </c>
      <c r="O1153" t="s">
        <v>355</v>
      </c>
      <c r="P1153" t="s">
        <v>265</v>
      </c>
      <c r="Q1153" t="s">
        <v>265</v>
      </c>
      <c r="R1153" t="s">
        <v>265</v>
      </c>
      <c r="S1153" t="s">
        <v>263</v>
      </c>
      <c r="T1153" t="s">
        <v>265</v>
      </c>
      <c r="U1153" t="s">
        <v>265</v>
      </c>
      <c r="V1153" t="s">
        <v>265</v>
      </c>
      <c r="W1153" t="s">
        <v>265</v>
      </c>
      <c r="X1153" t="s">
        <v>265</v>
      </c>
      <c r="Y1153" t="s">
        <v>265</v>
      </c>
      <c r="AA1153" t="s">
        <v>265</v>
      </c>
      <c r="AB1153" t="s">
        <v>272</v>
      </c>
      <c r="AC1153" t="s">
        <v>264</v>
      </c>
      <c r="AE1153" t="str">
        <f t="shared" si="34"/>
        <v>Jonathan Kuminga</v>
      </c>
      <c r="AF1153" t="str">
        <f t="shared" si="35"/>
        <v>Jonathan Kuminga</v>
      </c>
      <c r="AG1153" s="4">
        <f>INDEX(PlayerInfo!B:B,MATCH($AE1153,PlayerInfo!$A:$A,0))</f>
        <v>37535</v>
      </c>
      <c r="AH1153" t="str">
        <f>INDEX(PlayerInfo!C:C,MATCH($AE1153,PlayerInfo!$A:$A,0))</f>
        <v>Goma, DR Congo</v>
      </c>
      <c r="AI1153" t="str">
        <f>INDEX(PlayerInfo!D:D,MATCH($AE1153,PlayerInfo!$A:$A,0))</f>
        <v>6'7</v>
      </c>
      <c r="AJ1153">
        <f>INDEX(PlayerInfo!E:E,MATCH($AE1153,PlayerInfo!$A:$A,0))</f>
        <v>225</v>
      </c>
      <c r="AK1153" t="str">
        <f>INDEX(PlayerInfo!F:F,MATCH($AE1153,PlayerInfo!$A:$A,0))</f>
        <v>NBA G League</v>
      </c>
      <c r="AL1153" t="str">
        <f>INDEX(PlayerInfo!G:G,MATCH($AE1153,PlayerInfo!$A:$A,0))</f>
        <v>Rd 1, Pk 7 - GSW</v>
      </c>
    </row>
    <row r="1154" spans="1:38" x14ac:dyDescent="0.25">
      <c r="A1154" t="s">
        <v>97</v>
      </c>
      <c r="B1154" t="s">
        <v>179</v>
      </c>
      <c r="C1154" t="s">
        <v>219</v>
      </c>
      <c r="D1154" t="s">
        <v>228</v>
      </c>
      <c r="E1154" t="s">
        <v>246</v>
      </c>
      <c r="F1154" t="s">
        <v>264</v>
      </c>
      <c r="G1154" t="s">
        <v>282</v>
      </c>
      <c r="H1154" t="s">
        <v>297</v>
      </c>
      <c r="I1154" t="s">
        <v>301</v>
      </c>
      <c r="J1154" t="s">
        <v>274</v>
      </c>
      <c r="K1154" t="s">
        <v>330</v>
      </c>
      <c r="L1154" t="s">
        <v>262</v>
      </c>
      <c r="M1154" t="s">
        <v>261</v>
      </c>
      <c r="N1154" t="s">
        <v>266</v>
      </c>
      <c r="O1154" t="s">
        <v>352</v>
      </c>
      <c r="P1154" t="s">
        <v>265</v>
      </c>
      <c r="Q1154" t="s">
        <v>265</v>
      </c>
      <c r="R1154" t="s">
        <v>264</v>
      </c>
      <c r="S1154" t="s">
        <v>263</v>
      </c>
      <c r="T1154" t="s">
        <v>265</v>
      </c>
      <c r="U1154" t="s">
        <v>325</v>
      </c>
      <c r="V1154" t="s">
        <v>270</v>
      </c>
      <c r="W1154" t="s">
        <v>265</v>
      </c>
      <c r="X1154" t="s">
        <v>264</v>
      </c>
      <c r="Y1154" t="s">
        <v>265</v>
      </c>
      <c r="AA1154" t="s">
        <v>265</v>
      </c>
      <c r="AB1154" t="s">
        <v>271</v>
      </c>
      <c r="AC1154" t="s">
        <v>264</v>
      </c>
      <c r="AE1154" t="str">
        <f t="shared" si="34"/>
        <v>Damion Lee</v>
      </c>
      <c r="AF1154" t="str">
        <f t="shared" si="35"/>
        <v>Damion Lee</v>
      </c>
      <c r="AG1154" s="4">
        <f>INDEX(PlayerInfo!B:B,MATCH($AE1154,PlayerInfo!$A:$A,0))</f>
        <v>33898</v>
      </c>
      <c r="AH1154" t="str">
        <f>INDEX(PlayerInfo!C:C,MATCH($AE1154,PlayerInfo!$A:$A,0))</f>
        <v>Baltimore, MD</v>
      </c>
      <c r="AI1154" t="str">
        <f>INDEX(PlayerInfo!D:D,MATCH($AE1154,PlayerInfo!$A:$A,0))</f>
        <v>6'5</v>
      </c>
      <c r="AJ1154">
        <f>INDEX(PlayerInfo!E:E,MATCH($AE1154,PlayerInfo!$A:$A,0))</f>
        <v>210</v>
      </c>
      <c r="AK1154" t="str">
        <f>INDEX(PlayerInfo!F:F,MATCH($AE1154,PlayerInfo!$A:$A,0))</f>
        <v>Drexel/Louisville</v>
      </c>
      <c r="AL1154" t="str">
        <f>INDEX(PlayerInfo!G:G,MATCH($AE1154,PlayerInfo!$A:$A,0))</f>
        <v>Undrafted</v>
      </c>
    </row>
    <row r="1155" spans="1:38" x14ac:dyDescent="0.25">
      <c r="A1155" t="s">
        <v>97</v>
      </c>
      <c r="B1155" t="s">
        <v>179</v>
      </c>
      <c r="C1155" t="s">
        <v>219</v>
      </c>
      <c r="D1155" t="s">
        <v>234</v>
      </c>
      <c r="E1155" t="s">
        <v>252</v>
      </c>
      <c r="F1155" t="s">
        <v>270</v>
      </c>
      <c r="G1155" t="s">
        <v>288</v>
      </c>
      <c r="H1155" t="s">
        <v>295</v>
      </c>
      <c r="I1155" t="s">
        <v>299</v>
      </c>
      <c r="J1155" t="s">
        <v>270</v>
      </c>
      <c r="K1155" t="s">
        <v>311</v>
      </c>
      <c r="L1155" t="s">
        <v>265</v>
      </c>
      <c r="M1155" t="s">
        <v>265</v>
      </c>
      <c r="N1155" t="s">
        <v>265</v>
      </c>
      <c r="O1155" t="s">
        <v>358</v>
      </c>
      <c r="P1155" t="s">
        <v>265</v>
      </c>
      <c r="Q1155" t="s">
        <v>265</v>
      </c>
      <c r="R1155" t="s">
        <v>265</v>
      </c>
      <c r="S1155" t="s">
        <v>265</v>
      </c>
      <c r="T1155" t="s">
        <v>265</v>
      </c>
      <c r="U1155" t="s">
        <v>265</v>
      </c>
      <c r="V1155" t="s">
        <v>264</v>
      </c>
      <c r="W1155" t="s">
        <v>265</v>
      </c>
      <c r="X1155" t="s">
        <v>265</v>
      </c>
      <c r="Y1155" t="s">
        <v>265</v>
      </c>
      <c r="AA1155" t="s">
        <v>265</v>
      </c>
      <c r="AB1155" t="s">
        <v>370</v>
      </c>
      <c r="AC1155" t="s">
        <v>264</v>
      </c>
      <c r="AE1155" t="str">
        <f t="shared" ref="AE1155:AE1218" si="36">PROPER(SUBSTITUTE(SUBSTITUTE(O1155,"_"," "),".",""))</f>
        <v>Chris Chiozza</v>
      </c>
      <c r="AF1155" t="str">
        <f t="shared" ref="AF1155:AF1218" si="37">IF(AE1155="Gary Payton Ii", "Gary Payton II", AE1155)</f>
        <v>Chris Chiozza</v>
      </c>
      <c r="AG1155" s="4">
        <f>INDEX(PlayerInfo!B:B,MATCH($AE1155,PlayerInfo!$A:$A,0))</f>
        <v>35024</v>
      </c>
      <c r="AH1155" t="str">
        <f>INDEX(PlayerInfo!C:C,MATCH($AE1155,PlayerInfo!$A:$A,0))</f>
        <v>Memphis, TN</v>
      </c>
      <c r="AI1155" t="str">
        <f>INDEX(PlayerInfo!D:D,MATCH($AE1155,PlayerInfo!$A:$A,0))</f>
        <v>5'11</v>
      </c>
      <c r="AJ1155">
        <f>INDEX(PlayerInfo!E:E,MATCH($AE1155,PlayerInfo!$A:$A,0))</f>
        <v>175</v>
      </c>
      <c r="AK1155" t="str">
        <f>INDEX(PlayerInfo!F:F,MATCH($AE1155,PlayerInfo!$A:$A,0))</f>
        <v>Florida</v>
      </c>
      <c r="AL1155" t="str">
        <f>INDEX(PlayerInfo!G:G,MATCH($AE1155,PlayerInfo!$A:$A,0))</f>
        <v>Undrafted</v>
      </c>
    </row>
    <row r="1156" spans="1:38" x14ac:dyDescent="0.25">
      <c r="A1156" t="s">
        <v>97</v>
      </c>
      <c r="B1156" t="s">
        <v>179</v>
      </c>
      <c r="C1156" t="s">
        <v>219</v>
      </c>
      <c r="D1156" t="s">
        <v>232</v>
      </c>
      <c r="E1156" t="s">
        <v>250</v>
      </c>
      <c r="F1156" t="s">
        <v>268</v>
      </c>
      <c r="G1156" t="s">
        <v>286</v>
      </c>
      <c r="H1156" t="s">
        <v>296</v>
      </c>
      <c r="I1156" t="s">
        <v>300</v>
      </c>
      <c r="J1156" t="s">
        <v>269</v>
      </c>
      <c r="K1156" t="s">
        <v>336</v>
      </c>
      <c r="L1156" t="s">
        <v>317</v>
      </c>
      <c r="M1156" t="s">
        <v>263</v>
      </c>
      <c r="N1156" t="s">
        <v>263</v>
      </c>
      <c r="O1156" t="s">
        <v>356</v>
      </c>
      <c r="P1156" t="s">
        <v>265</v>
      </c>
      <c r="Q1156" t="s">
        <v>265</v>
      </c>
      <c r="R1156" t="s">
        <v>264</v>
      </c>
      <c r="S1156" t="s">
        <v>264</v>
      </c>
      <c r="T1156" t="s">
        <v>264</v>
      </c>
      <c r="U1156" t="s">
        <v>259</v>
      </c>
      <c r="V1156" t="s">
        <v>263</v>
      </c>
      <c r="W1156" t="s">
        <v>263</v>
      </c>
      <c r="X1156" t="s">
        <v>264</v>
      </c>
      <c r="Y1156" t="s">
        <v>263</v>
      </c>
      <c r="AA1156" t="s">
        <v>265</v>
      </c>
      <c r="AB1156" t="s">
        <v>276</v>
      </c>
      <c r="AC1156" t="s">
        <v>264</v>
      </c>
      <c r="AE1156" t="str">
        <f t="shared" si="36"/>
        <v>Juan Toscano-Anderson</v>
      </c>
      <c r="AF1156" t="str">
        <f t="shared" si="37"/>
        <v>Juan Toscano-Anderson</v>
      </c>
      <c r="AG1156" s="4">
        <f>INDEX(PlayerInfo!B:B,MATCH($AE1156,PlayerInfo!$A:$A,0))</f>
        <v>34069</v>
      </c>
      <c r="AH1156" t="str">
        <f>INDEX(PlayerInfo!C:C,MATCH($AE1156,PlayerInfo!$A:$A,0))</f>
        <v>Oakland, CA</v>
      </c>
      <c r="AI1156" t="str">
        <f>INDEX(PlayerInfo!D:D,MATCH($AE1156,PlayerInfo!$A:$A,0))</f>
        <v>6'6</v>
      </c>
      <c r="AJ1156">
        <f>INDEX(PlayerInfo!E:E,MATCH($AE1156,PlayerInfo!$A:$A,0))</f>
        <v>209</v>
      </c>
      <c r="AK1156" t="str">
        <f>INDEX(PlayerInfo!F:F,MATCH($AE1156,PlayerInfo!$A:$A,0))</f>
        <v>Marquette</v>
      </c>
      <c r="AL1156" t="str">
        <f>INDEX(PlayerInfo!G:G,MATCH($AE1156,PlayerInfo!$A:$A,0))</f>
        <v>Undrafted</v>
      </c>
    </row>
    <row r="1157" spans="1:38" x14ac:dyDescent="0.25">
      <c r="A1157" t="s">
        <v>97</v>
      </c>
      <c r="B1157" t="s">
        <v>179</v>
      </c>
      <c r="C1157" t="s">
        <v>219</v>
      </c>
      <c r="D1157" t="s">
        <v>223</v>
      </c>
      <c r="E1157" t="s">
        <v>241</v>
      </c>
      <c r="F1157" t="s">
        <v>259</v>
      </c>
      <c r="G1157" t="s">
        <v>277</v>
      </c>
      <c r="H1157" t="s">
        <v>295</v>
      </c>
      <c r="I1157" t="s">
        <v>299</v>
      </c>
      <c r="J1157" t="s">
        <v>265</v>
      </c>
      <c r="K1157" t="s">
        <v>342</v>
      </c>
      <c r="L1157" t="s">
        <v>265</v>
      </c>
      <c r="M1157" t="s">
        <v>265</v>
      </c>
      <c r="N1157" t="s">
        <v>265</v>
      </c>
      <c r="O1157" t="s">
        <v>347</v>
      </c>
      <c r="P1157" t="s">
        <v>265</v>
      </c>
      <c r="Q1157" t="s">
        <v>265</v>
      </c>
      <c r="R1157" t="s">
        <v>265</v>
      </c>
      <c r="S1157" t="s">
        <v>265</v>
      </c>
      <c r="T1157" t="s">
        <v>265</v>
      </c>
      <c r="U1157" t="s">
        <v>265</v>
      </c>
      <c r="V1157" t="s">
        <v>265</v>
      </c>
      <c r="W1157" t="s">
        <v>265</v>
      </c>
      <c r="X1157" t="s">
        <v>265</v>
      </c>
      <c r="Y1157" t="s">
        <v>265</v>
      </c>
      <c r="AA1157" t="s">
        <v>265</v>
      </c>
      <c r="AB1157" t="s">
        <v>263</v>
      </c>
      <c r="AC1157" t="s">
        <v>264</v>
      </c>
      <c r="AE1157" t="str">
        <f t="shared" si="36"/>
        <v>Moses Moody</v>
      </c>
      <c r="AF1157" t="str">
        <f t="shared" si="37"/>
        <v>Moses Moody</v>
      </c>
      <c r="AG1157" s="4">
        <f>INDEX(PlayerInfo!B:B,MATCH($AE1157,PlayerInfo!$A:$A,0))</f>
        <v>37407</v>
      </c>
      <c r="AH1157" t="str">
        <f>INDEX(PlayerInfo!C:C,MATCH($AE1157,PlayerInfo!$A:$A,0))</f>
        <v>Little Rock, AK</v>
      </c>
      <c r="AI1157" t="str">
        <f>INDEX(PlayerInfo!D:D,MATCH($AE1157,PlayerInfo!$A:$A,0))</f>
        <v>6'5</v>
      </c>
      <c r="AJ1157">
        <f>INDEX(PlayerInfo!E:E,MATCH($AE1157,PlayerInfo!$A:$A,0))</f>
        <v>211</v>
      </c>
      <c r="AK1157" t="str">
        <f>INDEX(PlayerInfo!F:F,MATCH($AE1157,PlayerInfo!$A:$A,0))</f>
        <v>Arkansas</v>
      </c>
      <c r="AL1157" t="str">
        <f>INDEX(PlayerInfo!G:G,MATCH($AE1157,PlayerInfo!$A:$A,0))</f>
        <v>Rd 1, Pk 14 - GSW</v>
      </c>
    </row>
    <row r="1158" spans="1:38" x14ac:dyDescent="0.25">
      <c r="A1158" t="s">
        <v>97</v>
      </c>
      <c r="B1158" t="s">
        <v>179</v>
      </c>
      <c r="C1158" t="s">
        <v>219</v>
      </c>
      <c r="D1158" t="s">
        <v>240</v>
      </c>
      <c r="E1158" t="s">
        <v>258</v>
      </c>
      <c r="F1158" t="s">
        <v>259</v>
      </c>
      <c r="G1158" t="s">
        <v>294</v>
      </c>
      <c r="H1158" t="s">
        <v>295</v>
      </c>
      <c r="I1158" t="s">
        <v>299</v>
      </c>
      <c r="J1158" t="s">
        <v>265</v>
      </c>
      <c r="K1158" t="s">
        <v>265</v>
      </c>
      <c r="L1158" t="s">
        <v>265</v>
      </c>
      <c r="M1158" t="s">
        <v>265</v>
      </c>
      <c r="N1158" t="s">
        <v>265</v>
      </c>
      <c r="O1158" t="s">
        <v>364</v>
      </c>
      <c r="P1158" t="s">
        <v>265</v>
      </c>
      <c r="Q1158" t="s">
        <v>265</v>
      </c>
      <c r="R1158" t="s">
        <v>265</v>
      </c>
      <c r="S1158" t="s">
        <v>265</v>
      </c>
      <c r="T1158" t="s">
        <v>265</v>
      </c>
      <c r="U1158" t="s">
        <v>265</v>
      </c>
      <c r="V1158" t="s">
        <v>265</v>
      </c>
      <c r="W1158" t="s">
        <v>265</v>
      </c>
      <c r="X1158" t="s">
        <v>265</v>
      </c>
      <c r="Y1158" t="s">
        <v>265</v>
      </c>
      <c r="AA1158" t="s">
        <v>265</v>
      </c>
      <c r="AB1158" t="s">
        <v>265</v>
      </c>
      <c r="AC1158" t="s">
        <v>265</v>
      </c>
      <c r="AE1158" t="str">
        <f t="shared" si="36"/>
        <v>Jeff Dowtin</v>
      </c>
      <c r="AF1158" t="str">
        <f t="shared" si="37"/>
        <v>Jeff Dowtin</v>
      </c>
      <c r="AG1158" s="4">
        <f>INDEX(PlayerInfo!B:B,MATCH($AE1158,PlayerInfo!$A:$A,0))</f>
        <v>35560</v>
      </c>
      <c r="AH1158" t="str">
        <f>INDEX(PlayerInfo!C:C,MATCH($AE1158,PlayerInfo!$A:$A,0))</f>
        <v>Marlboro, MD</v>
      </c>
      <c r="AI1158" t="str">
        <f>INDEX(PlayerInfo!D:D,MATCH($AE1158,PlayerInfo!$A:$A,0))</f>
        <v>6'3</v>
      </c>
      <c r="AJ1158">
        <f>INDEX(PlayerInfo!E:E,MATCH($AE1158,PlayerInfo!$A:$A,0))</f>
        <v>177</v>
      </c>
      <c r="AK1158" t="str">
        <f>INDEX(PlayerInfo!F:F,MATCH($AE1158,PlayerInfo!$A:$A,0))</f>
        <v>Rhode Island</v>
      </c>
      <c r="AL1158" t="str">
        <f>INDEX(PlayerInfo!G:G,MATCH($AE1158,PlayerInfo!$A:$A,0))</f>
        <v>Undrafted</v>
      </c>
    </row>
    <row r="1159" spans="1:38" x14ac:dyDescent="0.25">
      <c r="A1159" t="s">
        <v>97</v>
      </c>
      <c r="B1159" t="s">
        <v>179</v>
      </c>
      <c r="C1159" t="s">
        <v>219</v>
      </c>
      <c r="D1159" t="s">
        <v>236</v>
      </c>
      <c r="E1159" t="s">
        <v>254</v>
      </c>
      <c r="F1159" t="s">
        <v>272</v>
      </c>
      <c r="G1159" t="s">
        <v>290</v>
      </c>
      <c r="H1159" t="s">
        <v>297</v>
      </c>
      <c r="I1159" t="s">
        <v>301</v>
      </c>
      <c r="J1159" t="s">
        <v>265</v>
      </c>
      <c r="K1159" t="s">
        <v>265</v>
      </c>
      <c r="L1159" t="s">
        <v>265</v>
      </c>
      <c r="M1159" t="s">
        <v>265</v>
      </c>
      <c r="N1159" t="s">
        <v>265</v>
      </c>
      <c r="O1159" t="s">
        <v>360</v>
      </c>
      <c r="P1159" t="s">
        <v>265</v>
      </c>
      <c r="Q1159" t="s">
        <v>265</v>
      </c>
      <c r="R1159" t="s">
        <v>265</v>
      </c>
      <c r="S1159" t="s">
        <v>265</v>
      </c>
      <c r="T1159" t="s">
        <v>265</v>
      </c>
      <c r="U1159" t="s">
        <v>265</v>
      </c>
      <c r="V1159" t="s">
        <v>265</v>
      </c>
      <c r="W1159" t="s">
        <v>265</v>
      </c>
      <c r="X1159" t="s">
        <v>265</v>
      </c>
      <c r="Y1159" t="s">
        <v>265</v>
      </c>
      <c r="AA1159" t="s">
        <v>265</v>
      </c>
      <c r="AB1159" t="s">
        <v>265</v>
      </c>
      <c r="AC1159" t="s">
        <v>265</v>
      </c>
      <c r="AE1159" t="str">
        <f t="shared" si="36"/>
        <v>Andre Iguodala</v>
      </c>
      <c r="AF1159" t="str">
        <f t="shared" si="37"/>
        <v>Andre Iguodala</v>
      </c>
      <c r="AG1159" s="4">
        <f>INDEX(PlayerInfo!B:B,MATCH($AE1159,PlayerInfo!$A:$A,0))</f>
        <v>30709</v>
      </c>
      <c r="AH1159" t="str">
        <f>INDEX(PlayerInfo!C:C,MATCH($AE1159,PlayerInfo!$A:$A,0))</f>
        <v>Springfield, IL</v>
      </c>
      <c r="AI1159" t="str">
        <f>INDEX(PlayerInfo!D:D,MATCH($AE1159,PlayerInfo!$A:$A,0))</f>
        <v>6'6</v>
      </c>
      <c r="AJ1159">
        <f>INDEX(PlayerInfo!E:E,MATCH($AE1159,PlayerInfo!$A:$A,0))</f>
        <v>215</v>
      </c>
      <c r="AK1159" t="str">
        <f>INDEX(PlayerInfo!F:F,MATCH($AE1159,PlayerInfo!$A:$A,0))</f>
        <v>Arizona</v>
      </c>
      <c r="AL1159" t="str">
        <f>INDEX(PlayerInfo!G:G,MATCH($AE1159,PlayerInfo!$A:$A,0))</f>
        <v>Rd 1, Pk 9 - PHI</v>
      </c>
    </row>
    <row r="1160" spans="1:38" x14ac:dyDescent="0.25">
      <c r="A1160" t="s">
        <v>97</v>
      </c>
      <c r="B1160" t="s">
        <v>179</v>
      </c>
      <c r="C1160" t="s">
        <v>219</v>
      </c>
      <c r="D1160" t="s">
        <v>226</v>
      </c>
      <c r="E1160" t="s">
        <v>244</v>
      </c>
      <c r="F1160" t="s">
        <v>262</v>
      </c>
      <c r="G1160" t="s">
        <v>280</v>
      </c>
      <c r="H1160" t="s">
        <v>295</v>
      </c>
      <c r="I1160" t="s">
        <v>299</v>
      </c>
      <c r="J1160" t="s">
        <v>265</v>
      </c>
      <c r="K1160" t="s">
        <v>265</v>
      </c>
      <c r="L1160" t="s">
        <v>265</v>
      </c>
      <c r="M1160" t="s">
        <v>265</v>
      </c>
      <c r="N1160" t="s">
        <v>265</v>
      </c>
      <c r="O1160" t="s">
        <v>350</v>
      </c>
      <c r="P1160" t="s">
        <v>265</v>
      </c>
      <c r="Q1160" t="s">
        <v>265</v>
      </c>
      <c r="R1160" t="s">
        <v>265</v>
      </c>
      <c r="S1160" t="s">
        <v>265</v>
      </c>
      <c r="T1160" t="s">
        <v>265</v>
      </c>
      <c r="U1160" t="s">
        <v>265</v>
      </c>
      <c r="V1160" t="s">
        <v>265</v>
      </c>
      <c r="W1160" t="s">
        <v>265</v>
      </c>
      <c r="X1160" t="s">
        <v>265</v>
      </c>
      <c r="Y1160" t="s">
        <v>265</v>
      </c>
      <c r="AA1160" t="s">
        <v>265</v>
      </c>
      <c r="AB1160" t="s">
        <v>265</v>
      </c>
      <c r="AC1160" t="s">
        <v>265</v>
      </c>
      <c r="AE1160" t="str">
        <f t="shared" si="36"/>
        <v>Klay Thompson</v>
      </c>
      <c r="AF1160" t="str">
        <f t="shared" si="37"/>
        <v>Klay Thompson</v>
      </c>
      <c r="AG1160" s="4">
        <f>INDEX(PlayerInfo!B:B,MATCH($AE1160,PlayerInfo!$A:$A,0))</f>
        <v>32912</v>
      </c>
      <c r="AH1160" t="str">
        <f>INDEX(PlayerInfo!C:C,MATCH($AE1160,PlayerInfo!$A:$A,0))</f>
        <v>Los Angeles, CA</v>
      </c>
      <c r="AI1160" t="str">
        <f>INDEX(PlayerInfo!D:D,MATCH($AE1160,PlayerInfo!$A:$A,0))</f>
        <v>6'6</v>
      </c>
      <c r="AJ1160">
        <f>INDEX(PlayerInfo!E:E,MATCH($AE1160,PlayerInfo!$A:$A,0))</f>
        <v>220</v>
      </c>
      <c r="AK1160" t="str">
        <f>INDEX(PlayerInfo!F:F,MATCH($AE1160,PlayerInfo!$A:$A,0))</f>
        <v>Washington State</v>
      </c>
      <c r="AL1160" t="str">
        <f>INDEX(PlayerInfo!G:G,MATCH($AE1160,PlayerInfo!$A:$A,0))</f>
        <v>Rd 1, Pk 11 - GSW</v>
      </c>
    </row>
    <row r="1161" spans="1:38" x14ac:dyDescent="0.25">
      <c r="A1161" t="s">
        <v>97</v>
      </c>
      <c r="B1161" t="s">
        <v>179</v>
      </c>
      <c r="C1161" t="s">
        <v>219</v>
      </c>
      <c r="D1161" t="s">
        <v>239</v>
      </c>
      <c r="E1161" t="s">
        <v>257</v>
      </c>
      <c r="F1161" t="s">
        <v>275</v>
      </c>
      <c r="G1161" t="s">
        <v>293</v>
      </c>
      <c r="H1161" t="s">
        <v>298</v>
      </c>
      <c r="I1161" t="s">
        <v>302</v>
      </c>
      <c r="J1161" t="s">
        <v>265</v>
      </c>
      <c r="K1161" t="s">
        <v>265</v>
      </c>
      <c r="L1161" t="s">
        <v>265</v>
      </c>
      <c r="M1161" t="s">
        <v>265</v>
      </c>
      <c r="N1161" t="s">
        <v>265</v>
      </c>
      <c r="O1161" t="s">
        <v>363</v>
      </c>
      <c r="P1161" t="s">
        <v>265</v>
      </c>
      <c r="Q1161" t="s">
        <v>265</v>
      </c>
      <c r="R1161" t="s">
        <v>265</v>
      </c>
      <c r="S1161" t="s">
        <v>265</v>
      </c>
      <c r="T1161" t="s">
        <v>265</v>
      </c>
      <c r="U1161" t="s">
        <v>265</v>
      </c>
      <c r="V1161" t="s">
        <v>265</v>
      </c>
      <c r="W1161" t="s">
        <v>265</v>
      </c>
      <c r="X1161" t="s">
        <v>265</v>
      </c>
      <c r="Y1161" t="s">
        <v>265</v>
      </c>
      <c r="AA1161" t="s">
        <v>265</v>
      </c>
      <c r="AB1161" t="s">
        <v>265</v>
      </c>
      <c r="AC1161" t="s">
        <v>265</v>
      </c>
      <c r="AE1161" t="str">
        <f t="shared" si="36"/>
        <v>James Wiseman</v>
      </c>
      <c r="AF1161" t="str">
        <f t="shared" si="37"/>
        <v>James Wiseman</v>
      </c>
      <c r="AG1161" s="4">
        <f>INDEX(PlayerInfo!B:B,MATCH($AE1161,PlayerInfo!$A:$A,0))</f>
        <v>36981</v>
      </c>
      <c r="AH1161" t="str">
        <f>INDEX(PlayerInfo!C:C,MATCH($AE1161,PlayerInfo!$A:$A,0))</f>
        <v>Nashville, TN</v>
      </c>
      <c r="AI1161" t="str">
        <f>INDEX(PlayerInfo!D:D,MATCH($AE1161,PlayerInfo!$A:$A,0))</f>
        <v>7'0</v>
      </c>
      <c r="AJ1161">
        <f>INDEX(PlayerInfo!E:E,MATCH($AE1161,PlayerInfo!$A:$A,0))</f>
        <v>240</v>
      </c>
      <c r="AK1161" t="str">
        <f>INDEX(PlayerInfo!F:F,MATCH($AE1161,PlayerInfo!$A:$A,0))</f>
        <v>Memphis</v>
      </c>
      <c r="AL1161" t="str">
        <f>INDEX(PlayerInfo!G:G,MATCH($AE1161,PlayerInfo!$A:$A,0))</f>
        <v>Rd 1, Pk 2 - GSW</v>
      </c>
    </row>
    <row r="1162" spans="1:38" x14ac:dyDescent="0.25">
      <c r="A1162" t="s">
        <v>98</v>
      </c>
      <c r="B1162" t="s">
        <v>180</v>
      </c>
      <c r="C1162" t="s">
        <v>215</v>
      </c>
      <c r="D1162" t="s">
        <v>238</v>
      </c>
      <c r="E1162" t="s">
        <v>256</v>
      </c>
      <c r="F1162" t="s">
        <v>274</v>
      </c>
      <c r="G1162" t="s">
        <v>292</v>
      </c>
      <c r="H1162" t="s">
        <v>296</v>
      </c>
      <c r="I1162" t="s">
        <v>300</v>
      </c>
      <c r="J1162" t="s">
        <v>274</v>
      </c>
      <c r="K1162" t="s">
        <v>266</v>
      </c>
      <c r="L1162" t="s">
        <v>303</v>
      </c>
      <c r="M1162" t="s">
        <v>317</v>
      </c>
      <c r="N1162" t="s">
        <v>262</v>
      </c>
      <c r="O1162" t="s">
        <v>362</v>
      </c>
      <c r="P1162" t="s">
        <v>263</v>
      </c>
      <c r="Q1162" t="s">
        <v>263</v>
      </c>
      <c r="R1162" t="s">
        <v>270</v>
      </c>
      <c r="S1162" t="s">
        <v>263</v>
      </c>
      <c r="T1162" t="s">
        <v>265</v>
      </c>
      <c r="U1162" t="s">
        <v>270</v>
      </c>
      <c r="V1162" t="s">
        <v>264</v>
      </c>
      <c r="W1162" t="s">
        <v>259</v>
      </c>
      <c r="X1162" t="s">
        <v>265</v>
      </c>
      <c r="Y1162" t="s">
        <v>263</v>
      </c>
      <c r="AA1162" t="s">
        <v>264</v>
      </c>
      <c r="AB1162" t="s">
        <v>327</v>
      </c>
      <c r="AC1162" t="s">
        <v>265</v>
      </c>
      <c r="AD1162" t="s">
        <v>396</v>
      </c>
      <c r="AE1162" t="str">
        <f t="shared" si="36"/>
        <v>Andrew Wiggins</v>
      </c>
      <c r="AF1162" t="str">
        <f t="shared" si="37"/>
        <v>Andrew Wiggins</v>
      </c>
      <c r="AG1162" s="4">
        <f>INDEX(PlayerInfo!B:B,MATCH($AE1162,PlayerInfo!$A:$A,0))</f>
        <v>34753</v>
      </c>
      <c r="AH1162" t="str">
        <f>INDEX(PlayerInfo!C:C,MATCH($AE1162,PlayerInfo!$A:$A,0))</f>
        <v>Toronto, ON</v>
      </c>
      <c r="AI1162" t="str">
        <f>INDEX(PlayerInfo!D:D,MATCH($AE1162,PlayerInfo!$A:$A,0))</f>
        <v>6'7</v>
      </c>
      <c r="AJ1162">
        <f>INDEX(PlayerInfo!E:E,MATCH($AE1162,PlayerInfo!$A:$A,0))</f>
        <v>197</v>
      </c>
      <c r="AK1162" t="str">
        <f>INDEX(PlayerInfo!F:F,MATCH($AE1162,PlayerInfo!$A:$A,0))</f>
        <v>Kansas</v>
      </c>
      <c r="AL1162" t="str">
        <f>INDEX(PlayerInfo!G:G,MATCH($AE1162,PlayerInfo!$A:$A,0))</f>
        <v>Rd 1, Pk 1 - CLE</v>
      </c>
    </row>
    <row r="1163" spans="1:38" x14ac:dyDescent="0.25">
      <c r="A1163" t="s">
        <v>98</v>
      </c>
      <c r="B1163" t="s">
        <v>180</v>
      </c>
      <c r="C1163" t="s">
        <v>215</v>
      </c>
      <c r="D1163" t="s">
        <v>224</v>
      </c>
      <c r="E1163" t="s">
        <v>242</v>
      </c>
      <c r="F1163" t="s">
        <v>260</v>
      </c>
      <c r="G1163" t="s">
        <v>278</v>
      </c>
      <c r="H1163" t="s">
        <v>296</v>
      </c>
      <c r="I1163" t="s">
        <v>300</v>
      </c>
      <c r="J1163" t="s">
        <v>306</v>
      </c>
      <c r="K1163" t="s">
        <v>328</v>
      </c>
      <c r="L1163" t="s">
        <v>262</v>
      </c>
      <c r="M1163" t="s">
        <v>261</v>
      </c>
      <c r="N1163" t="s">
        <v>325</v>
      </c>
      <c r="O1163" t="s">
        <v>348</v>
      </c>
      <c r="P1163" t="s">
        <v>265</v>
      </c>
      <c r="Q1163" t="s">
        <v>265</v>
      </c>
      <c r="R1163" t="s">
        <v>264</v>
      </c>
      <c r="S1163" t="s">
        <v>270</v>
      </c>
      <c r="T1163" t="s">
        <v>265</v>
      </c>
      <c r="U1163" t="s">
        <v>325</v>
      </c>
      <c r="V1163" t="s">
        <v>266</v>
      </c>
      <c r="W1163" t="s">
        <v>263</v>
      </c>
      <c r="X1163" t="s">
        <v>264</v>
      </c>
      <c r="Y1163" t="s">
        <v>263</v>
      </c>
      <c r="AA1163" t="s">
        <v>265</v>
      </c>
      <c r="AB1163" t="s">
        <v>307</v>
      </c>
      <c r="AC1163" t="s">
        <v>265</v>
      </c>
      <c r="AD1163" t="s">
        <v>397</v>
      </c>
      <c r="AE1163" t="str">
        <f t="shared" si="36"/>
        <v>Draymond Green</v>
      </c>
      <c r="AF1163" t="str">
        <f t="shared" si="37"/>
        <v>Draymond Green</v>
      </c>
      <c r="AG1163" s="4">
        <f>INDEX(PlayerInfo!B:B,MATCH($AE1163,PlayerInfo!$A:$A,0))</f>
        <v>32936</v>
      </c>
      <c r="AH1163" t="str">
        <f>INDEX(PlayerInfo!C:C,MATCH($AE1163,PlayerInfo!$A:$A,0))</f>
        <v>Saginaw, MI</v>
      </c>
      <c r="AI1163" t="str">
        <f>INDEX(PlayerInfo!D:D,MATCH($AE1163,PlayerInfo!$A:$A,0))</f>
        <v>6'6</v>
      </c>
      <c r="AJ1163">
        <f>INDEX(PlayerInfo!E:E,MATCH($AE1163,PlayerInfo!$A:$A,0))</f>
        <v>230</v>
      </c>
      <c r="AK1163" t="str">
        <f>INDEX(PlayerInfo!F:F,MATCH($AE1163,PlayerInfo!$A:$A,0))</f>
        <v>Michigan State</v>
      </c>
      <c r="AL1163" t="str">
        <f>INDEX(PlayerInfo!G:G,MATCH($AE1163,PlayerInfo!$A:$A,0))</f>
        <v>Rd 2, Pk 35 - GSW</v>
      </c>
    </row>
    <row r="1164" spans="1:38" x14ac:dyDescent="0.25">
      <c r="A1164" t="s">
        <v>98</v>
      </c>
      <c r="B1164" t="s">
        <v>180</v>
      </c>
      <c r="C1164" t="s">
        <v>215</v>
      </c>
      <c r="D1164" t="s">
        <v>225</v>
      </c>
      <c r="E1164" t="s">
        <v>243</v>
      </c>
      <c r="F1164" t="s">
        <v>261</v>
      </c>
      <c r="G1164" t="s">
        <v>279</v>
      </c>
      <c r="H1164" t="s">
        <v>296</v>
      </c>
      <c r="I1164" t="s">
        <v>300</v>
      </c>
      <c r="J1164" t="s">
        <v>305</v>
      </c>
      <c r="K1164" t="s">
        <v>324</v>
      </c>
      <c r="L1164" t="s">
        <v>259</v>
      </c>
      <c r="M1164" t="s">
        <v>264</v>
      </c>
      <c r="N1164" t="s">
        <v>270</v>
      </c>
      <c r="O1164" t="s">
        <v>349</v>
      </c>
      <c r="P1164" t="s">
        <v>270</v>
      </c>
      <c r="Q1164" t="s">
        <v>270</v>
      </c>
      <c r="R1164" t="s">
        <v>265</v>
      </c>
      <c r="S1164" t="s">
        <v>265</v>
      </c>
      <c r="T1164" t="s">
        <v>264</v>
      </c>
      <c r="U1164" t="s">
        <v>263</v>
      </c>
      <c r="V1164" t="s">
        <v>265</v>
      </c>
      <c r="W1164" t="s">
        <v>263</v>
      </c>
      <c r="X1164" t="s">
        <v>265</v>
      </c>
      <c r="Y1164" t="s">
        <v>265</v>
      </c>
      <c r="AA1164" t="s">
        <v>270</v>
      </c>
      <c r="AB1164" t="s">
        <v>262</v>
      </c>
      <c r="AC1164" t="s">
        <v>265</v>
      </c>
      <c r="AD1164" t="s">
        <v>298</v>
      </c>
      <c r="AE1164" t="str">
        <f t="shared" si="36"/>
        <v>Kevon Looney</v>
      </c>
      <c r="AF1164" t="str">
        <f t="shared" si="37"/>
        <v>Kevon Looney</v>
      </c>
      <c r="AG1164" s="4">
        <f>INDEX(PlayerInfo!B:B,MATCH($AE1164,PlayerInfo!$A:$A,0))</f>
        <v>35101</v>
      </c>
      <c r="AH1164" t="str">
        <f>INDEX(PlayerInfo!C:C,MATCH($AE1164,PlayerInfo!$A:$A,0))</f>
        <v>Milwaukee, WI</v>
      </c>
      <c r="AI1164" t="str">
        <f>INDEX(PlayerInfo!D:D,MATCH($AE1164,PlayerInfo!$A:$A,0))</f>
        <v>6'9</v>
      </c>
      <c r="AJ1164">
        <f>INDEX(PlayerInfo!E:E,MATCH($AE1164,PlayerInfo!$A:$A,0))</f>
        <v>222</v>
      </c>
      <c r="AK1164" t="str">
        <f>INDEX(PlayerInfo!F:F,MATCH($AE1164,PlayerInfo!$A:$A,0))</f>
        <v>UCLA</v>
      </c>
      <c r="AL1164" t="str">
        <f>INDEX(PlayerInfo!G:G,MATCH($AE1164,PlayerInfo!$A:$A,0))</f>
        <v>Rd 1, Pk 30 - GSW</v>
      </c>
    </row>
    <row r="1165" spans="1:38" x14ac:dyDescent="0.25">
      <c r="A1165" t="s">
        <v>98</v>
      </c>
      <c r="B1165" t="s">
        <v>180</v>
      </c>
      <c r="C1165" t="s">
        <v>215</v>
      </c>
      <c r="D1165" t="s">
        <v>227</v>
      </c>
      <c r="E1165" t="s">
        <v>245</v>
      </c>
      <c r="F1165" t="s">
        <v>263</v>
      </c>
      <c r="G1165" t="s">
        <v>281</v>
      </c>
      <c r="H1165" t="s">
        <v>295</v>
      </c>
      <c r="I1165" t="s">
        <v>299</v>
      </c>
      <c r="J1165" t="s">
        <v>306</v>
      </c>
      <c r="K1165" t="s">
        <v>327</v>
      </c>
      <c r="L1165" t="s">
        <v>307</v>
      </c>
      <c r="M1165" t="s">
        <v>325</v>
      </c>
      <c r="N1165" t="s">
        <v>321</v>
      </c>
      <c r="O1165" t="s">
        <v>351</v>
      </c>
      <c r="P1165" t="s">
        <v>261</v>
      </c>
      <c r="Q1165" t="s">
        <v>325</v>
      </c>
      <c r="R1165" t="s">
        <v>265</v>
      </c>
      <c r="S1165" t="s">
        <v>317</v>
      </c>
      <c r="T1165" t="s">
        <v>265</v>
      </c>
      <c r="U1165" t="s">
        <v>259</v>
      </c>
      <c r="V1165" t="s">
        <v>259</v>
      </c>
      <c r="W1165" t="s">
        <v>261</v>
      </c>
      <c r="X1165" t="s">
        <v>265</v>
      </c>
      <c r="Y1165" t="s">
        <v>261</v>
      </c>
      <c r="AA1165" t="s">
        <v>264</v>
      </c>
      <c r="AB1165" t="s">
        <v>259</v>
      </c>
      <c r="AC1165" t="s">
        <v>264</v>
      </c>
      <c r="AD1165" t="s">
        <v>398</v>
      </c>
      <c r="AE1165" t="str">
        <f t="shared" si="36"/>
        <v>Jordan Poole</v>
      </c>
      <c r="AF1165" t="str">
        <f t="shared" si="37"/>
        <v>Jordan Poole</v>
      </c>
      <c r="AG1165" s="4">
        <f>INDEX(PlayerInfo!B:B,MATCH($AE1165,PlayerInfo!$A:$A,0))</f>
        <v>36330</v>
      </c>
      <c r="AH1165" t="str">
        <f>INDEX(PlayerInfo!C:C,MATCH($AE1165,PlayerInfo!$A:$A,0))</f>
        <v>Milwaukee, WI</v>
      </c>
      <c r="AI1165" t="str">
        <f>INDEX(PlayerInfo!D:D,MATCH($AE1165,PlayerInfo!$A:$A,0))</f>
        <v>6'4</v>
      </c>
      <c r="AJ1165">
        <f>INDEX(PlayerInfo!E:E,MATCH($AE1165,PlayerInfo!$A:$A,0))</f>
        <v>194</v>
      </c>
      <c r="AK1165" t="str">
        <f>INDEX(PlayerInfo!F:F,MATCH($AE1165,PlayerInfo!$A:$A,0))</f>
        <v>Michigan</v>
      </c>
      <c r="AL1165" t="str">
        <f>INDEX(PlayerInfo!G:G,MATCH($AE1165,PlayerInfo!$A:$A,0))</f>
        <v>Rd 1, Pk 28 - GSW</v>
      </c>
    </row>
    <row r="1166" spans="1:38" x14ac:dyDescent="0.25">
      <c r="A1166" t="s">
        <v>98</v>
      </c>
      <c r="B1166" t="s">
        <v>180</v>
      </c>
      <c r="C1166" t="s">
        <v>215</v>
      </c>
      <c r="D1166" t="s">
        <v>235</v>
      </c>
      <c r="E1166" t="s">
        <v>253</v>
      </c>
      <c r="F1166" t="s">
        <v>271</v>
      </c>
      <c r="G1166" t="s">
        <v>289</v>
      </c>
      <c r="H1166" t="s">
        <v>295</v>
      </c>
      <c r="I1166" t="s">
        <v>299</v>
      </c>
      <c r="J1166" t="s">
        <v>315</v>
      </c>
      <c r="K1166" t="s">
        <v>305</v>
      </c>
      <c r="L1166" t="s">
        <v>320</v>
      </c>
      <c r="M1166" t="s">
        <v>310</v>
      </c>
      <c r="N1166" t="s">
        <v>303</v>
      </c>
      <c r="O1166" t="s">
        <v>359</v>
      </c>
      <c r="P1166" t="s">
        <v>259</v>
      </c>
      <c r="Q1166" t="s">
        <v>259</v>
      </c>
      <c r="R1166" t="s">
        <v>272</v>
      </c>
      <c r="S1166" t="s">
        <v>305</v>
      </c>
      <c r="T1166" t="s">
        <v>265</v>
      </c>
      <c r="U1166" t="s">
        <v>317</v>
      </c>
      <c r="V1166" t="s">
        <v>261</v>
      </c>
      <c r="W1166" t="s">
        <v>259</v>
      </c>
      <c r="X1166" t="s">
        <v>270</v>
      </c>
      <c r="Y1166" t="s">
        <v>270</v>
      </c>
      <c r="AA1166" t="s">
        <v>264</v>
      </c>
      <c r="AB1166" t="s">
        <v>312</v>
      </c>
      <c r="AC1166" t="s">
        <v>265</v>
      </c>
      <c r="AD1166" t="s">
        <v>399</v>
      </c>
      <c r="AE1166" t="str">
        <f t="shared" si="36"/>
        <v>Stephen Curry</v>
      </c>
      <c r="AF1166" t="str">
        <f t="shared" si="37"/>
        <v>Stephen Curry</v>
      </c>
      <c r="AG1166" s="4">
        <f>INDEX(PlayerInfo!B:B,MATCH($AE1166,PlayerInfo!$A:$A,0))</f>
        <v>32216</v>
      </c>
      <c r="AH1166" t="str">
        <f>INDEX(PlayerInfo!C:C,MATCH($AE1166,PlayerInfo!$A:$A,0))</f>
        <v>Akron, OH</v>
      </c>
      <c r="AI1166" t="str">
        <f>INDEX(PlayerInfo!D:D,MATCH($AE1166,PlayerInfo!$A:$A,0))</f>
        <v>6'2</v>
      </c>
      <c r="AJ1166">
        <f>INDEX(PlayerInfo!E:E,MATCH($AE1166,PlayerInfo!$A:$A,0))</f>
        <v>185</v>
      </c>
      <c r="AK1166" t="str">
        <f>INDEX(PlayerInfo!F:F,MATCH($AE1166,PlayerInfo!$A:$A,0))</f>
        <v>Davidson</v>
      </c>
      <c r="AL1166" t="str">
        <f>INDEX(PlayerInfo!G:G,MATCH($AE1166,PlayerInfo!$A:$A,0))</f>
        <v>Rd 1, Pk 7 - GSW</v>
      </c>
    </row>
    <row r="1167" spans="1:38" x14ac:dyDescent="0.25">
      <c r="A1167" t="s">
        <v>98</v>
      </c>
      <c r="B1167" t="s">
        <v>180</v>
      </c>
      <c r="C1167" t="s">
        <v>215</v>
      </c>
      <c r="D1167" t="s">
        <v>229</v>
      </c>
      <c r="E1167" t="s">
        <v>247</v>
      </c>
      <c r="F1167" t="s">
        <v>265</v>
      </c>
      <c r="G1167" t="s">
        <v>283</v>
      </c>
      <c r="H1167" t="s">
        <v>295</v>
      </c>
      <c r="I1167" t="s">
        <v>299</v>
      </c>
      <c r="J1167" t="s">
        <v>269</v>
      </c>
      <c r="K1167" t="s">
        <v>336</v>
      </c>
      <c r="L1167" t="s">
        <v>325</v>
      </c>
      <c r="M1167" t="s">
        <v>270</v>
      </c>
      <c r="N1167" t="s">
        <v>270</v>
      </c>
      <c r="O1167" t="s">
        <v>353</v>
      </c>
      <c r="P1167" t="s">
        <v>270</v>
      </c>
      <c r="Q1167" t="s">
        <v>259</v>
      </c>
      <c r="R1167" t="s">
        <v>265</v>
      </c>
      <c r="S1167" t="s">
        <v>265</v>
      </c>
      <c r="T1167" t="s">
        <v>264</v>
      </c>
      <c r="U1167" t="s">
        <v>259</v>
      </c>
      <c r="V1167" t="s">
        <v>270</v>
      </c>
      <c r="W1167" t="s">
        <v>270</v>
      </c>
      <c r="X1167" t="s">
        <v>264</v>
      </c>
      <c r="Y1167" t="s">
        <v>265</v>
      </c>
      <c r="AA1167" t="s">
        <v>265</v>
      </c>
      <c r="AB1167" t="s">
        <v>305</v>
      </c>
      <c r="AC1167" t="s">
        <v>265</v>
      </c>
      <c r="AE1167" t="str">
        <f t="shared" si="36"/>
        <v>Gary Payton Ii</v>
      </c>
      <c r="AF1167" t="str">
        <f t="shared" si="37"/>
        <v>Gary Payton II</v>
      </c>
      <c r="AG1167" s="4">
        <f>INDEX(PlayerInfo!B:B,MATCH($AE1167,PlayerInfo!$A:$A,0))</f>
        <v>33939</v>
      </c>
      <c r="AH1167" t="str">
        <f>INDEX(PlayerInfo!C:C,MATCH($AE1167,PlayerInfo!$A:$A,0))</f>
        <v>Seattle, WA</v>
      </c>
      <c r="AI1167" t="str">
        <f>INDEX(PlayerInfo!D:D,MATCH($AE1167,PlayerInfo!$A:$A,0))</f>
        <v>6'3</v>
      </c>
      <c r="AJ1167">
        <f>INDEX(PlayerInfo!E:E,MATCH($AE1167,PlayerInfo!$A:$A,0))</f>
        <v>195</v>
      </c>
      <c r="AK1167" t="str">
        <f>INDEX(PlayerInfo!F:F,MATCH($AE1167,PlayerInfo!$A:$A,0))</f>
        <v>Salt Lake CC/Oregon State</v>
      </c>
      <c r="AL1167" t="str">
        <f>INDEX(PlayerInfo!G:G,MATCH($AE1167,PlayerInfo!$A:$A,0))</f>
        <v>Undrafted</v>
      </c>
    </row>
    <row r="1168" spans="1:38" x14ac:dyDescent="0.25">
      <c r="A1168" t="s">
        <v>98</v>
      </c>
      <c r="B1168" t="s">
        <v>180</v>
      </c>
      <c r="C1168" t="s">
        <v>215</v>
      </c>
      <c r="D1168" t="s">
        <v>230</v>
      </c>
      <c r="E1168" t="s">
        <v>248</v>
      </c>
      <c r="F1168" t="s">
        <v>266</v>
      </c>
      <c r="G1168" t="s">
        <v>284</v>
      </c>
      <c r="H1168" t="s">
        <v>296</v>
      </c>
      <c r="I1168" t="s">
        <v>300</v>
      </c>
      <c r="J1168" t="s">
        <v>262</v>
      </c>
      <c r="K1168" t="s">
        <v>309</v>
      </c>
      <c r="L1168" t="s">
        <v>265</v>
      </c>
      <c r="M1168" t="s">
        <v>265</v>
      </c>
      <c r="N1168" t="s">
        <v>263</v>
      </c>
      <c r="O1168" t="s">
        <v>354</v>
      </c>
      <c r="P1168" t="s">
        <v>265</v>
      </c>
      <c r="Q1168" t="s">
        <v>265</v>
      </c>
      <c r="R1168" t="s">
        <v>265</v>
      </c>
      <c r="S1168" t="s">
        <v>270</v>
      </c>
      <c r="T1168" t="s">
        <v>265</v>
      </c>
      <c r="U1168" t="s">
        <v>270</v>
      </c>
      <c r="V1168" t="s">
        <v>264</v>
      </c>
      <c r="W1168" t="s">
        <v>264</v>
      </c>
      <c r="X1168" t="s">
        <v>265</v>
      </c>
      <c r="Y1168" t="s">
        <v>265</v>
      </c>
      <c r="AA1168" t="s">
        <v>265</v>
      </c>
      <c r="AB1168" t="s">
        <v>373</v>
      </c>
      <c r="AC1168" t="s">
        <v>264</v>
      </c>
      <c r="AE1168" t="str">
        <f t="shared" si="36"/>
        <v>Nemanja Bjelica</v>
      </c>
      <c r="AF1168" t="str">
        <f t="shared" si="37"/>
        <v>Nemanja Bjelica</v>
      </c>
      <c r="AG1168" s="4">
        <f>INDEX(PlayerInfo!B:B,MATCH($AE1168,PlayerInfo!$A:$A,0))</f>
        <v>32272</v>
      </c>
      <c r="AH1168" t="str">
        <f>INDEX(PlayerInfo!C:C,MATCH($AE1168,PlayerInfo!$A:$A,0))</f>
        <v>Belgrade, Serbia</v>
      </c>
      <c r="AI1168" t="str">
        <f>INDEX(PlayerInfo!D:D,MATCH($AE1168,PlayerInfo!$A:$A,0))</f>
        <v>6'9</v>
      </c>
      <c r="AJ1168">
        <f>INDEX(PlayerInfo!E:E,MATCH($AE1168,PlayerInfo!$A:$A,0))</f>
        <v>234</v>
      </c>
      <c r="AK1168" t="str">
        <f>INDEX(PlayerInfo!F:F,MATCH($AE1168,PlayerInfo!$A:$A,0))</f>
        <v>-</v>
      </c>
      <c r="AL1168" t="str">
        <f>INDEX(PlayerInfo!G:G,MATCH($AE1168,PlayerInfo!$A:$A,0))</f>
        <v>Rd 2, Pk 35 - WAS</v>
      </c>
    </row>
    <row r="1169" spans="1:38" x14ac:dyDescent="0.25">
      <c r="A1169" t="s">
        <v>98</v>
      </c>
      <c r="B1169" t="s">
        <v>180</v>
      </c>
      <c r="C1169" t="s">
        <v>215</v>
      </c>
      <c r="D1169" t="s">
        <v>236</v>
      </c>
      <c r="E1169" t="s">
        <v>254</v>
      </c>
      <c r="F1169" t="s">
        <v>272</v>
      </c>
      <c r="G1169" t="s">
        <v>290</v>
      </c>
      <c r="H1169" t="s">
        <v>297</v>
      </c>
      <c r="I1169" t="s">
        <v>301</v>
      </c>
      <c r="J1169" t="s">
        <v>303</v>
      </c>
      <c r="K1169" t="s">
        <v>263</v>
      </c>
      <c r="L1169" t="s">
        <v>261</v>
      </c>
      <c r="M1169" t="s">
        <v>270</v>
      </c>
      <c r="N1169" t="s">
        <v>259</v>
      </c>
      <c r="O1169" t="s">
        <v>360</v>
      </c>
      <c r="P1169" t="s">
        <v>265</v>
      </c>
      <c r="Q1169" t="s">
        <v>265</v>
      </c>
      <c r="R1169" t="s">
        <v>264</v>
      </c>
      <c r="S1169" t="s">
        <v>270</v>
      </c>
      <c r="T1169" t="s">
        <v>270</v>
      </c>
      <c r="U1169" t="s">
        <v>270</v>
      </c>
      <c r="V1169" t="s">
        <v>270</v>
      </c>
      <c r="W1169" t="s">
        <v>265</v>
      </c>
      <c r="X1169" t="s">
        <v>265</v>
      </c>
      <c r="Y1169" t="s">
        <v>264</v>
      </c>
      <c r="AA1169" t="s">
        <v>264</v>
      </c>
      <c r="AB1169" t="s">
        <v>327</v>
      </c>
      <c r="AC1169" t="s">
        <v>265</v>
      </c>
      <c r="AE1169" t="str">
        <f t="shared" si="36"/>
        <v>Andre Iguodala</v>
      </c>
      <c r="AF1169" t="str">
        <f t="shared" si="37"/>
        <v>Andre Iguodala</v>
      </c>
      <c r="AG1169" s="4">
        <f>INDEX(PlayerInfo!B:B,MATCH($AE1169,PlayerInfo!$A:$A,0))</f>
        <v>30709</v>
      </c>
      <c r="AH1169" t="str">
        <f>INDEX(PlayerInfo!C:C,MATCH($AE1169,PlayerInfo!$A:$A,0))</f>
        <v>Springfield, IL</v>
      </c>
      <c r="AI1169" t="str">
        <f>INDEX(PlayerInfo!D:D,MATCH($AE1169,PlayerInfo!$A:$A,0))</f>
        <v>6'6</v>
      </c>
      <c r="AJ1169">
        <f>INDEX(PlayerInfo!E:E,MATCH($AE1169,PlayerInfo!$A:$A,0))</f>
        <v>215</v>
      </c>
      <c r="AK1169" t="str">
        <f>INDEX(PlayerInfo!F:F,MATCH($AE1169,PlayerInfo!$A:$A,0))</f>
        <v>Arizona</v>
      </c>
      <c r="AL1169" t="str">
        <f>INDEX(PlayerInfo!G:G,MATCH($AE1169,PlayerInfo!$A:$A,0))</f>
        <v>Rd 1, Pk 9 - PHI</v>
      </c>
    </row>
    <row r="1170" spans="1:38" x14ac:dyDescent="0.25">
      <c r="A1170" t="s">
        <v>98</v>
      </c>
      <c r="B1170" t="s">
        <v>180</v>
      </c>
      <c r="C1170" t="s">
        <v>215</v>
      </c>
      <c r="D1170" t="s">
        <v>237</v>
      </c>
      <c r="E1170" t="s">
        <v>255</v>
      </c>
      <c r="F1170" t="s">
        <v>273</v>
      </c>
      <c r="G1170" t="s">
        <v>291</v>
      </c>
      <c r="H1170" t="s">
        <v>296</v>
      </c>
      <c r="I1170" t="s">
        <v>300</v>
      </c>
      <c r="J1170" t="s">
        <v>307</v>
      </c>
      <c r="K1170" t="s">
        <v>265</v>
      </c>
      <c r="L1170" t="s">
        <v>325</v>
      </c>
      <c r="M1170" t="s">
        <v>270</v>
      </c>
      <c r="N1170" t="s">
        <v>325</v>
      </c>
      <c r="O1170" t="s">
        <v>361</v>
      </c>
      <c r="P1170" t="s">
        <v>270</v>
      </c>
      <c r="Q1170" t="s">
        <v>270</v>
      </c>
      <c r="R1170" t="s">
        <v>265</v>
      </c>
      <c r="S1170" t="s">
        <v>263</v>
      </c>
      <c r="T1170" t="s">
        <v>263</v>
      </c>
      <c r="U1170" t="s">
        <v>263</v>
      </c>
      <c r="V1170" t="s">
        <v>265</v>
      </c>
      <c r="W1170" t="s">
        <v>265</v>
      </c>
      <c r="X1170" t="s">
        <v>265</v>
      </c>
      <c r="Y1170" t="s">
        <v>264</v>
      </c>
      <c r="AA1170" t="s">
        <v>265</v>
      </c>
      <c r="AB1170" t="s">
        <v>305</v>
      </c>
      <c r="AC1170" t="s">
        <v>265</v>
      </c>
      <c r="AE1170" t="str">
        <f t="shared" si="36"/>
        <v>Otto Porter Jr</v>
      </c>
      <c r="AF1170" t="str">
        <f t="shared" si="37"/>
        <v>Otto Porter Jr</v>
      </c>
      <c r="AG1170" s="4">
        <f>INDEX(PlayerInfo!B:B,MATCH($AE1170,PlayerInfo!$A:$A,0))</f>
        <v>34123</v>
      </c>
      <c r="AH1170" t="str">
        <f>INDEX(PlayerInfo!C:C,MATCH($AE1170,PlayerInfo!$A:$A,0))</f>
        <v>St. Louis, MO</v>
      </c>
      <c r="AI1170" t="str">
        <f>INDEX(PlayerInfo!D:D,MATCH($AE1170,PlayerInfo!$A:$A,0))</f>
        <v>6'8</v>
      </c>
      <c r="AJ1170">
        <f>INDEX(PlayerInfo!E:E,MATCH($AE1170,PlayerInfo!$A:$A,0))</f>
        <v>200</v>
      </c>
      <c r="AK1170" t="str">
        <f>INDEX(PlayerInfo!F:F,MATCH($AE1170,PlayerInfo!$A:$A,0))</f>
        <v>Georgetown</v>
      </c>
      <c r="AL1170" t="str">
        <f>INDEX(PlayerInfo!G:G,MATCH($AE1170,PlayerInfo!$A:$A,0))</f>
        <v>Rd 1, Pk 3 - WAS</v>
      </c>
    </row>
    <row r="1171" spans="1:38" x14ac:dyDescent="0.25">
      <c r="A1171" t="s">
        <v>98</v>
      </c>
      <c r="B1171" t="s">
        <v>180</v>
      </c>
      <c r="C1171" t="s">
        <v>215</v>
      </c>
      <c r="D1171" t="s">
        <v>231</v>
      </c>
      <c r="E1171" t="s">
        <v>249</v>
      </c>
      <c r="F1171" t="s">
        <v>267</v>
      </c>
      <c r="G1171" t="s">
        <v>285</v>
      </c>
      <c r="H1171" t="s">
        <v>296</v>
      </c>
      <c r="I1171" t="s">
        <v>300</v>
      </c>
      <c r="J1171" t="s">
        <v>322</v>
      </c>
      <c r="K1171" t="s">
        <v>340</v>
      </c>
      <c r="L1171" t="s">
        <v>317</v>
      </c>
      <c r="M1171" t="s">
        <v>263</v>
      </c>
      <c r="N1171" t="s">
        <v>325</v>
      </c>
      <c r="O1171" t="s">
        <v>355</v>
      </c>
      <c r="P1171" t="s">
        <v>264</v>
      </c>
      <c r="Q1171" t="s">
        <v>270</v>
      </c>
      <c r="R1171" t="s">
        <v>265</v>
      </c>
      <c r="S1171" t="s">
        <v>270</v>
      </c>
      <c r="T1171" t="s">
        <v>270</v>
      </c>
      <c r="U1171" t="s">
        <v>259</v>
      </c>
      <c r="V1171" t="s">
        <v>264</v>
      </c>
      <c r="W1171" t="s">
        <v>259</v>
      </c>
      <c r="X1171" t="s">
        <v>265</v>
      </c>
      <c r="Y1171" t="s">
        <v>263</v>
      </c>
      <c r="AA1171" t="s">
        <v>264</v>
      </c>
      <c r="AB1171" t="s">
        <v>261</v>
      </c>
      <c r="AC1171" t="s">
        <v>264</v>
      </c>
      <c r="AE1171" t="str">
        <f t="shared" si="36"/>
        <v>Jonathan Kuminga</v>
      </c>
      <c r="AF1171" t="str">
        <f t="shared" si="37"/>
        <v>Jonathan Kuminga</v>
      </c>
      <c r="AG1171" s="4">
        <f>INDEX(PlayerInfo!B:B,MATCH($AE1171,PlayerInfo!$A:$A,0))</f>
        <v>37535</v>
      </c>
      <c r="AH1171" t="str">
        <f>INDEX(PlayerInfo!C:C,MATCH($AE1171,PlayerInfo!$A:$A,0))</f>
        <v>Goma, DR Congo</v>
      </c>
      <c r="AI1171" t="str">
        <f>INDEX(PlayerInfo!D:D,MATCH($AE1171,PlayerInfo!$A:$A,0))</f>
        <v>6'7</v>
      </c>
      <c r="AJ1171">
        <f>INDEX(PlayerInfo!E:E,MATCH($AE1171,PlayerInfo!$A:$A,0))</f>
        <v>225</v>
      </c>
      <c r="AK1171" t="str">
        <f>INDEX(PlayerInfo!F:F,MATCH($AE1171,PlayerInfo!$A:$A,0))</f>
        <v>NBA G League</v>
      </c>
      <c r="AL1171" t="str">
        <f>INDEX(PlayerInfo!G:G,MATCH($AE1171,PlayerInfo!$A:$A,0))</f>
        <v>Rd 1, Pk 7 - GSW</v>
      </c>
    </row>
    <row r="1172" spans="1:38" x14ac:dyDescent="0.25">
      <c r="A1172" t="s">
        <v>98</v>
      </c>
      <c r="B1172" t="s">
        <v>180</v>
      </c>
      <c r="C1172" t="s">
        <v>215</v>
      </c>
      <c r="D1172" t="s">
        <v>232</v>
      </c>
      <c r="E1172" t="s">
        <v>250</v>
      </c>
      <c r="F1172" t="s">
        <v>268</v>
      </c>
      <c r="G1172" t="s">
        <v>286</v>
      </c>
      <c r="H1172" t="s">
        <v>296</v>
      </c>
      <c r="I1172" t="s">
        <v>300</v>
      </c>
      <c r="J1172" t="s">
        <v>261</v>
      </c>
      <c r="K1172" t="s">
        <v>311</v>
      </c>
      <c r="L1172" t="s">
        <v>265</v>
      </c>
      <c r="M1172" t="s">
        <v>265</v>
      </c>
      <c r="N1172" t="s">
        <v>265</v>
      </c>
      <c r="O1172" t="s">
        <v>356</v>
      </c>
      <c r="P1172" t="s">
        <v>265</v>
      </c>
      <c r="Q1172" t="s">
        <v>265</v>
      </c>
      <c r="R1172" t="s">
        <v>265</v>
      </c>
      <c r="S1172" t="s">
        <v>265</v>
      </c>
      <c r="T1172" t="s">
        <v>265</v>
      </c>
      <c r="U1172" t="s">
        <v>264</v>
      </c>
      <c r="V1172" t="s">
        <v>265</v>
      </c>
      <c r="W1172" t="s">
        <v>265</v>
      </c>
      <c r="X1172" t="s">
        <v>265</v>
      </c>
      <c r="Y1172" t="s">
        <v>270</v>
      </c>
      <c r="AA1172" t="s">
        <v>265</v>
      </c>
      <c r="AB1172" t="s">
        <v>386</v>
      </c>
      <c r="AC1172" t="s">
        <v>264</v>
      </c>
      <c r="AE1172" t="str">
        <f t="shared" si="36"/>
        <v>Juan Toscano-Anderson</v>
      </c>
      <c r="AF1172" t="str">
        <f t="shared" si="37"/>
        <v>Juan Toscano-Anderson</v>
      </c>
      <c r="AG1172" s="4">
        <f>INDEX(PlayerInfo!B:B,MATCH($AE1172,PlayerInfo!$A:$A,0))</f>
        <v>34069</v>
      </c>
      <c r="AH1172" t="str">
        <f>INDEX(PlayerInfo!C:C,MATCH($AE1172,PlayerInfo!$A:$A,0))</f>
        <v>Oakland, CA</v>
      </c>
      <c r="AI1172" t="str">
        <f>INDEX(PlayerInfo!D:D,MATCH($AE1172,PlayerInfo!$A:$A,0))</f>
        <v>6'6</v>
      </c>
      <c r="AJ1172">
        <f>INDEX(PlayerInfo!E:E,MATCH($AE1172,PlayerInfo!$A:$A,0))</f>
        <v>209</v>
      </c>
      <c r="AK1172" t="str">
        <f>INDEX(PlayerInfo!F:F,MATCH($AE1172,PlayerInfo!$A:$A,0))</f>
        <v>Marquette</v>
      </c>
      <c r="AL1172" t="str">
        <f>INDEX(PlayerInfo!G:G,MATCH($AE1172,PlayerInfo!$A:$A,0))</f>
        <v>Undrafted</v>
      </c>
    </row>
    <row r="1173" spans="1:38" x14ac:dyDescent="0.25">
      <c r="A1173" t="s">
        <v>98</v>
      </c>
      <c r="B1173" t="s">
        <v>180</v>
      </c>
      <c r="C1173" t="s">
        <v>215</v>
      </c>
      <c r="D1173" t="s">
        <v>228</v>
      </c>
      <c r="E1173" t="s">
        <v>246</v>
      </c>
      <c r="F1173" t="s">
        <v>264</v>
      </c>
      <c r="G1173" t="s">
        <v>282</v>
      </c>
      <c r="H1173" t="s">
        <v>297</v>
      </c>
      <c r="I1173" t="s">
        <v>301</v>
      </c>
      <c r="J1173" t="s">
        <v>276</v>
      </c>
      <c r="K1173" t="s">
        <v>335</v>
      </c>
      <c r="L1173" t="s">
        <v>261</v>
      </c>
      <c r="M1173" t="s">
        <v>264</v>
      </c>
      <c r="N1173" t="s">
        <v>259</v>
      </c>
      <c r="O1173" t="s">
        <v>352</v>
      </c>
      <c r="P1173" t="s">
        <v>263</v>
      </c>
      <c r="Q1173" t="s">
        <v>261</v>
      </c>
      <c r="R1173" t="s">
        <v>265</v>
      </c>
      <c r="S1173" t="s">
        <v>270</v>
      </c>
      <c r="T1173" t="s">
        <v>265</v>
      </c>
      <c r="U1173" t="s">
        <v>325</v>
      </c>
      <c r="V1173" t="s">
        <v>264</v>
      </c>
      <c r="W1173" t="s">
        <v>264</v>
      </c>
      <c r="X1173" t="s">
        <v>265</v>
      </c>
      <c r="Y1173" t="s">
        <v>264</v>
      </c>
      <c r="AA1173" t="s">
        <v>265</v>
      </c>
      <c r="AB1173" t="s">
        <v>276</v>
      </c>
      <c r="AC1173" t="s">
        <v>265</v>
      </c>
      <c r="AE1173" t="str">
        <f t="shared" si="36"/>
        <v>Damion Lee</v>
      </c>
      <c r="AF1173" t="str">
        <f t="shared" si="37"/>
        <v>Damion Lee</v>
      </c>
      <c r="AG1173" s="4">
        <f>INDEX(PlayerInfo!B:B,MATCH($AE1173,PlayerInfo!$A:$A,0))</f>
        <v>33898</v>
      </c>
      <c r="AH1173" t="str">
        <f>INDEX(PlayerInfo!C:C,MATCH($AE1173,PlayerInfo!$A:$A,0))</f>
        <v>Baltimore, MD</v>
      </c>
      <c r="AI1173" t="str">
        <f>INDEX(PlayerInfo!D:D,MATCH($AE1173,PlayerInfo!$A:$A,0))</f>
        <v>6'5</v>
      </c>
      <c r="AJ1173">
        <f>INDEX(PlayerInfo!E:E,MATCH($AE1173,PlayerInfo!$A:$A,0))</f>
        <v>210</v>
      </c>
      <c r="AK1173" t="str">
        <f>INDEX(PlayerInfo!F:F,MATCH($AE1173,PlayerInfo!$A:$A,0))</f>
        <v>Drexel/Louisville</v>
      </c>
      <c r="AL1173" t="str">
        <f>INDEX(PlayerInfo!G:G,MATCH($AE1173,PlayerInfo!$A:$A,0))</f>
        <v>Undrafted</v>
      </c>
    </row>
    <row r="1174" spans="1:38" x14ac:dyDescent="0.25">
      <c r="A1174" t="s">
        <v>98</v>
      </c>
      <c r="B1174" t="s">
        <v>180</v>
      </c>
      <c r="C1174" t="s">
        <v>215</v>
      </c>
      <c r="D1174" t="s">
        <v>223</v>
      </c>
      <c r="E1174" t="s">
        <v>241</v>
      </c>
      <c r="F1174" t="s">
        <v>259</v>
      </c>
      <c r="G1174" t="s">
        <v>277</v>
      </c>
      <c r="H1174" t="s">
        <v>295</v>
      </c>
      <c r="I1174" t="s">
        <v>299</v>
      </c>
      <c r="J1174" t="s">
        <v>317</v>
      </c>
      <c r="K1174" t="s">
        <v>319</v>
      </c>
      <c r="L1174" t="s">
        <v>265</v>
      </c>
      <c r="M1174" t="s">
        <v>265</v>
      </c>
      <c r="N1174" t="s">
        <v>263</v>
      </c>
      <c r="O1174" t="s">
        <v>347</v>
      </c>
      <c r="P1174" t="s">
        <v>265</v>
      </c>
      <c r="Q1174" t="s">
        <v>265</v>
      </c>
      <c r="R1174" t="s">
        <v>265</v>
      </c>
      <c r="S1174" t="s">
        <v>263</v>
      </c>
      <c r="T1174" t="s">
        <v>265</v>
      </c>
      <c r="U1174" t="s">
        <v>265</v>
      </c>
      <c r="V1174" t="s">
        <v>265</v>
      </c>
      <c r="W1174" t="s">
        <v>265</v>
      </c>
      <c r="X1174" t="s">
        <v>265</v>
      </c>
      <c r="Y1174" t="s">
        <v>265</v>
      </c>
      <c r="AA1174" t="s">
        <v>264</v>
      </c>
      <c r="AB1174" t="s">
        <v>373</v>
      </c>
      <c r="AC1174" t="s">
        <v>264</v>
      </c>
      <c r="AE1174" t="str">
        <f t="shared" si="36"/>
        <v>Moses Moody</v>
      </c>
      <c r="AF1174" t="str">
        <f t="shared" si="37"/>
        <v>Moses Moody</v>
      </c>
      <c r="AG1174" s="4">
        <f>INDEX(PlayerInfo!B:B,MATCH($AE1174,PlayerInfo!$A:$A,0))</f>
        <v>37407</v>
      </c>
      <c r="AH1174" t="str">
        <f>INDEX(PlayerInfo!C:C,MATCH($AE1174,PlayerInfo!$A:$A,0))</f>
        <v>Little Rock, AK</v>
      </c>
      <c r="AI1174" t="str">
        <f>INDEX(PlayerInfo!D:D,MATCH($AE1174,PlayerInfo!$A:$A,0))</f>
        <v>6'5</v>
      </c>
      <c r="AJ1174">
        <f>INDEX(PlayerInfo!E:E,MATCH($AE1174,PlayerInfo!$A:$A,0))</f>
        <v>211</v>
      </c>
      <c r="AK1174" t="str">
        <f>INDEX(PlayerInfo!F:F,MATCH($AE1174,PlayerInfo!$A:$A,0))</f>
        <v>Arkansas</v>
      </c>
      <c r="AL1174" t="str">
        <f>INDEX(PlayerInfo!G:G,MATCH($AE1174,PlayerInfo!$A:$A,0))</f>
        <v>Rd 1, Pk 14 - GSW</v>
      </c>
    </row>
    <row r="1175" spans="1:38" x14ac:dyDescent="0.25">
      <c r="A1175" t="s">
        <v>98</v>
      </c>
      <c r="B1175" t="s">
        <v>180</v>
      </c>
      <c r="C1175" t="s">
        <v>215</v>
      </c>
      <c r="D1175" t="s">
        <v>234</v>
      </c>
      <c r="E1175" t="s">
        <v>252</v>
      </c>
      <c r="F1175" t="s">
        <v>270</v>
      </c>
      <c r="G1175" t="s">
        <v>288</v>
      </c>
      <c r="H1175" t="s">
        <v>295</v>
      </c>
      <c r="I1175" t="s">
        <v>299</v>
      </c>
      <c r="J1175" t="s">
        <v>265</v>
      </c>
      <c r="K1175" t="s">
        <v>265</v>
      </c>
      <c r="L1175" t="s">
        <v>265</v>
      </c>
      <c r="M1175" t="s">
        <v>265</v>
      </c>
      <c r="N1175" t="s">
        <v>265</v>
      </c>
      <c r="O1175" t="s">
        <v>358</v>
      </c>
      <c r="P1175" t="s">
        <v>265</v>
      </c>
      <c r="Q1175" t="s">
        <v>265</v>
      </c>
      <c r="R1175" t="s">
        <v>265</v>
      </c>
      <c r="S1175" t="s">
        <v>265</v>
      </c>
      <c r="T1175" t="s">
        <v>265</v>
      </c>
      <c r="U1175" t="s">
        <v>265</v>
      </c>
      <c r="V1175" t="s">
        <v>265</v>
      </c>
      <c r="W1175" t="s">
        <v>265</v>
      </c>
      <c r="X1175" t="s">
        <v>265</v>
      </c>
      <c r="Y1175" t="s">
        <v>265</v>
      </c>
      <c r="AA1175" t="s">
        <v>265</v>
      </c>
      <c r="AB1175" t="s">
        <v>265</v>
      </c>
      <c r="AC1175" t="s">
        <v>265</v>
      </c>
      <c r="AE1175" t="str">
        <f t="shared" si="36"/>
        <v>Chris Chiozza</v>
      </c>
      <c r="AF1175" t="str">
        <f t="shared" si="37"/>
        <v>Chris Chiozza</v>
      </c>
      <c r="AG1175" s="4">
        <f>INDEX(PlayerInfo!B:B,MATCH($AE1175,PlayerInfo!$A:$A,0))</f>
        <v>35024</v>
      </c>
      <c r="AH1175" t="str">
        <f>INDEX(PlayerInfo!C:C,MATCH($AE1175,PlayerInfo!$A:$A,0))</f>
        <v>Memphis, TN</v>
      </c>
      <c r="AI1175" t="str">
        <f>INDEX(PlayerInfo!D:D,MATCH($AE1175,PlayerInfo!$A:$A,0))</f>
        <v>5'11</v>
      </c>
      <c r="AJ1175">
        <f>INDEX(PlayerInfo!E:E,MATCH($AE1175,PlayerInfo!$A:$A,0))</f>
        <v>175</v>
      </c>
      <c r="AK1175" t="str">
        <f>INDEX(PlayerInfo!F:F,MATCH($AE1175,PlayerInfo!$A:$A,0))</f>
        <v>Florida</v>
      </c>
      <c r="AL1175" t="str">
        <f>INDEX(PlayerInfo!G:G,MATCH($AE1175,PlayerInfo!$A:$A,0))</f>
        <v>Undrafted</v>
      </c>
    </row>
    <row r="1176" spans="1:38" x14ac:dyDescent="0.25">
      <c r="A1176" t="s">
        <v>98</v>
      </c>
      <c r="B1176" t="s">
        <v>180</v>
      </c>
      <c r="C1176" t="s">
        <v>215</v>
      </c>
      <c r="D1176" t="s">
        <v>240</v>
      </c>
      <c r="E1176" t="s">
        <v>258</v>
      </c>
      <c r="F1176" t="s">
        <v>259</v>
      </c>
      <c r="G1176" t="s">
        <v>294</v>
      </c>
      <c r="H1176" t="s">
        <v>295</v>
      </c>
      <c r="I1176" t="s">
        <v>299</v>
      </c>
      <c r="J1176" t="s">
        <v>265</v>
      </c>
      <c r="K1176" t="s">
        <v>265</v>
      </c>
      <c r="L1176" t="s">
        <v>265</v>
      </c>
      <c r="M1176" t="s">
        <v>265</v>
      </c>
      <c r="N1176" t="s">
        <v>265</v>
      </c>
      <c r="O1176" t="s">
        <v>364</v>
      </c>
      <c r="P1176" t="s">
        <v>265</v>
      </c>
      <c r="Q1176" t="s">
        <v>265</v>
      </c>
      <c r="R1176" t="s">
        <v>265</v>
      </c>
      <c r="S1176" t="s">
        <v>265</v>
      </c>
      <c r="T1176" t="s">
        <v>265</v>
      </c>
      <c r="U1176" t="s">
        <v>265</v>
      </c>
      <c r="V1176" t="s">
        <v>265</v>
      </c>
      <c r="W1176" t="s">
        <v>265</v>
      </c>
      <c r="X1176" t="s">
        <v>265</v>
      </c>
      <c r="Y1176" t="s">
        <v>265</v>
      </c>
      <c r="AA1176" t="s">
        <v>265</v>
      </c>
      <c r="AB1176" t="s">
        <v>265</v>
      </c>
      <c r="AC1176" t="s">
        <v>265</v>
      </c>
      <c r="AE1176" t="str">
        <f t="shared" si="36"/>
        <v>Jeff Dowtin</v>
      </c>
      <c r="AF1176" t="str">
        <f t="shared" si="37"/>
        <v>Jeff Dowtin</v>
      </c>
      <c r="AG1176" s="4">
        <f>INDEX(PlayerInfo!B:B,MATCH($AE1176,PlayerInfo!$A:$A,0))</f>
        <v>35560</v>
      </c>
      <c r="AH1176" t="str">
        <f>INDEX(PlayerInfo!C:C,MATCH($AE1176,PlayerInfo!$A:$A,0))</f>
        <v>Marlboro, MD</v>
      </c>
      <c r="AI1176" t="str">
        <f>INDEX(PlayerInfo!D:D,MATCH($AE1176,PlayerInfo!$A:$A,0))</f>
        <v>6'3</v>
      </c>
      <c r="AJ1176">
        <f>INDEX(PlayerInfo!E:E,MATCH($AE1176,PlayerInfo!$A:$A,0))</f>
        <v>177</v>
      </c>
      <c r="AK1176" t="str">
        <f>INDEX(PlayerInfo!F:F,MATCH($AE1176,PlayerInfo!$A:$A,0))</f>
        <v>Rhode Island</v>
      </c>
      <c r="AL1176" t="str">
        <f>INDEX(PlayerInfo!G:G,MATCH($AE1176,PlayerInfo!$A:$A,0))</f>
        <v>Undrafted</v>
      </c>
    </row>
    <row r="1177" spans="1:38" x14ac:dyDescent="0.25">
      <c r="A1177" t="s">
        <v>98</v>
      </c>
      <c r="B1177" t="s">
        <v>180</v>
      </c>
      <c r="C1177" t="s">
        <v>215</v>
      </c>
      <c r="D1177" t="s">
        <v>226</v>
      </c>
      <c r="E1177" t="s">
        <v>244</v>
      </c>
      <c r="F1177" t="s">
        <v>262</v>
      </c>
      <c r="G1177" t="s">
        <v>280</v>
      </c>
      <c r="H1177" t="s">
        <v>295</v>
      </c>
      <c r="I1177" t="s">
        <v>299</v>
      </c>
      <c r="J1177" t="s">
        <v>265</v>
      </c>
      <c r="K1177" t="s">
        <v>265</v>
      </c>
      <c r="L1177" t="s">
        <v>265</v>
      </c>
      <c r="M1177" t="s">
        <v>265</v>
      </c>
      <c r="N1177" t="s">
        <v>265</v>
      </c>
      <c r="O1177" t="s">
        <v>350</v>
      </c>
      <c r="P1177" t="s">
        <v>265</v>
      </c>
      <c r="Q1177" t="s">
        <v>265</v>
      </c>
      <c r="R1177" t="s">
        <v>265</v>
      </c>
      <c r="S1177" t="s">
        <v>265</v>
      </c>
      <c r="T1177" t="s">
        <v>265</v>
      </c>
      <c r="U1177" t="s">
        <v>265</v>
      </c>
      <c r="V1177" t="s">
        <v>265</v>
      </c>
      <c r="W1177" t="s">
        <v>265</v>
      </c>
      <c r="X1177" t="s">
        <v>265</v>
      </c>
      <c r="Y1177" t="s">
        <v>265</v>
      </c>
      <c r="AA1177" t="s">
        <v>265</v>
      </c>
      <c r="AB1177" t="s">
        <v>265</v>
      </c>
      <c r="AC1177" t="s">
        <v>265</v>
      </c>
      <c r="AE1177" t="str">
        <f t="shared" si="36"/>
        <v>Klay Thompson</v>
      </c>
      <c r="AF1177" t="str">
        <f t="shared" si="37"/>
        <v>Klay Thompson</v>
      </c>
      <c r="AG1177" s="4">
        <f>INDEX(PlayerInfo!B:B,MATCH($AE1177,PlayerInfo!$A:$A,0))</f>
        <v>32912</v>
      </c>
      <c r="AH1177" t="str">
        <f>INDEX(PlayerInfo!C:C,MATCH($AE1177,PlayerInfo!$A:$A,0))</f>
        <v>Los Angeles, CA</v>
      </c>
      <c r="AI1177" t="str">
        <f>INDEX(PlayerInfo!D:D,MATCH($AE1177,PlayerInfo!$A:$A,0))</f>
        <v>6'6</v>
      </c>
      <c r="AJ1177">
        <f>INDEX(PlayerInfo!E:E,MATCH($AE1177,PlayerInfo!$A:$A,0))</f>
        <v>220</v>
      </c>
      <c r="AK1177" t="str">
        <f>INDEX(PlayerInfo!F:F,MATCH($AE1177,PlayerInfo!$A:$A,0))</f>
        <v>Washington State</v>
      </c>
      <c r="AL1177" t="str">
        <f>INDEX(PlayerInfo!G:G,MATCH($AE1177,PlayerInfo!$A:$A,0))</f>
        <v>Rd 1, Pk 11 - GSW</v>
      </c>
    </row>
    <row r="1178" spans="1:38" x14ac:dyDescent="0.25">
      <c r="A1178" t="s">
        <v>98</v>
      </c>
      <c r="B1178" t="s">
        <v>180</v>
      </c>
      <c r="C1178" t="s">
        <v>215</v>
      </c>
      <c r="D1178" t="s">
        <v>239</v>
      </c>
      <c r="E1178" t="s">
        <v>257</v>
      </c>
      <c r="F1178" t="s">
        <v>275</v>
      </c>
      <c r="G1178" t="s">
        <v>293</v>
      </c>
      <c r="H1178" t="s">
        <v>298</v>
      </c>
      <c r="I1178" t="s">
        <v>302</v>
      </c>
      <c r="J1178" t="s">
        <v>265</v>
      </c>
      <c r="K1178" t="s">
        <v>265</v>
      </c>
      <c r="L1178" t="s">
        <v>265</v>
      </c>
      <c r="M1178" t="s">
        <v>265</v>
      </c>
      <c r="N1178" t="s">
        <v>265</v>
      </c>
      <c r="O1178" t="s">
        <v>363</v>
      </c>
      <c r="P1178" t="s">
        <v>265</v>
      </c>
      <c r="Q1178" t="s">
        <v>265</v>
      </c>
      <c r="R1178" t="s">
        <v>265</v>
      </c>
      <c r="S1178" t="s">
        <v>265</v>
      </c>
      <c r="T1178" t="s">
        <v>265</v>
      </c>
      <c r="U1178" t="s">
        <v>265</v>
      </c>
      <c r="V1178" t="s">
        <v>265</v>
      </c>
      <c r="W1178" t="s">
        <v>265</v>
      </c>
      <c r="X1178" t="s">
        <v>265</v>
      </c>
      <c r="Y1178" t="s">
        <v>265</v>
      </c>
      <c r="AA1178" t="s">
        <v>265</v>
      </c>
      <c r="AB1178" t="s">
        <v>265</v>
      </c>
      <c r="AC1178" t="s">
        <v>265</v>
      </c>
      <c r="AE1178" t="str">
        <f t="shared" si="36"/>
        <v>James Wiseman</v>
      </c>
      <c r="AF1178" t="str">
        <f t="shared" si="37"/>
        <v>James Wiseman</v>
      </c>
      <c r="AG1178" s="4">
        <f>INDEX(PlayerInfo!B:B,MATCH($AE1178,PlayerInfo!$A:$A,0))</f>
        <v>36981</v>
      </c>
      <c r="AH1178" t="str">
        <f>INDEX(PlayerInfo!C:C,MATCH($AE1178,PlayerInfo!$A:$A,0))</f>
        <v>Nashville, TN</v>
      </c>
      <c r="AI1178" t="str">
        <f>INDEX(PlayerInfo!D:D,MATCH($AE1178,PlayerInfo!$A:$A,0))</f>
        <v>7'0</v>
      </c>
      <c r="AJ1178">
        <f>INDEX(PlayerInfo!E:E,MATCH($AE1178,PlayerInfo!$A:$A,0))</f>
        <v>240</v>
      </c>
      <c r="AK1178" t="str">
        <f>INDEX(PlayerInfo!F:F,MATCH($AE1178,PlayerInfo!$A:$A,0))</f>
        <v>Memphis</v>
      </c>
      <c r="AL1178" t="str">
        <f>INDEX(PlayerInfo!G:G,MATCH($AE1178,PlayerInfo!$A:$A,0))</f>
        <v>Rd 1, Pk 2 - GSW</v>
      </c>
    </row>
    <row r="1179" spans="1:38" x14ac:dyDescent="0.25">
      <c r="A1179" t="s">
        <v>99</v>
      </c>
      <c r="B1179" t="s">
        <v>181</v>
      </c>
      <c r="C1179" t="s">
        <v>222</v>
      </c>
      <c r="D1179" t="s">
        <v>224</v>
      </c>
      <c r="E1179" t="s">
        <v>242</v>
      </c>
      <c r="F1179" t="s">
        <v>260</v>
      </c>
      <c r="G1179" t="s">
        <v>278</v>
      </c>
      <c r="H1179" t="s">
        <v>296</v>
      </c>
      <c r="I1179" t="s">
        <v>300</v>
      </c>
      <c r="J1179" t="s">
        <v>273</v>
      </c>
      <c r="K1179" t="s">
        <v>313</v>
      </c>
      <c r="L1179" t="s">
        <v>262</v>
      </c>
      <c r="M1179" t="s">
        <v>261</v>
      </c>
      <c r="N1179" t="s">
        <v>317</v>
      </c>
      <c r="O1179" t="s">
        <v>348</v>
      </c>
      <c r="P1179" t="s">
        <v>265</v>
      </c>
      <c r="Q1179" t="s">
        <v>265</v>
      </c>
      <c r="R1179" t="s">
        <v>264</v>
      </c>
      <c r="S1179" t="s">
        <v>270</v>
      </c>
      <c r="T1179" t="s">
        <v>265</v>
      </c>
      <c r="U1179" t="s">
        <v>325</v>
      </c>
      <c r="V1179" t="s">
        <v>325</v>
      </c>
      <c r="W1179" t="s">
        <v>263</v>
      </c>
      <c r="X1179" t="s">
        <v>265</v>
      </c>
      <c r="Y1179" t="s">
        <v>263</v>
      </c>
      <c r="AA1179" t="s">
        <v>270</v>
      </c>
      <c r="AB1179" t="s">
        <v>386</v>
      </c>
      <c r="AC1179" t="s">
        <v>264</v>
      </c>
      <c r="AD1179" t="s">
        <v>396</v>
      </c>
      <c r="AE1179" t="str">
        <f t="shared" si="36"/>
        <v>Draymond Green</v>
      </c>
      <c r="AF1179" t="str">
        <f t="shared" si="37"/>
        <v>Draymond Green</v>
      </c>
      <c r="AG1179" s="4">
        <f>INDEX(PlayerInfo!B:B,MATCH($AE1179,PlayerInfo!$A:$A,0))</f>
        <v>32936</v>
      </c>
      <c r="AH1179" t="str">
        <f>INDEX(PlayerInfo!C:C,MATCH($AE1179,PlayerInfo!$A:$A,0))</f>
        <v>Saginaw, MI</v>
      </c>
      <c r="AI1179" t="str">
        <f>INDEX(PlayerInfo!D:D,MATCH($AE1179,PlayerInfo!$A:$A,0))</f>
        <v>6'6</v>
      </c>
      <c r="AJ1179">
        <f>INDEX(PlayerInfo!E:E,MATCH($AE1179,PlayerInfo!$A:$A,0))</f>
        <v>230</v>
      </c>
      <c r="AK1179" t="str">
        <f>INDEX(PlayerInfo!F:F,MATCH($AE1179,PlayerInfo!$A:$A,0))</f>
        <v>Michigan State</v>
      </c>
      <c r="AL1179" t="str">
        <f>INDEX(PlayerInfo!G:G,MATCH($AE1179,PlayerInfo!$A:$A,0))</f>
        <v>Rd 2, Pk 35 - GSW</v>
      </c>
    </row>
    <row r="1180" spans="1:38" x14ac:dyDescent="0.25">
      <c r="A1180" t="s">
        <v>99</v>
      </c>
      <c r="B1180" t="s">
        <v>181</v>
      </c>
      <c r="C1180" t="s">
        <v>222</v>
      </c>
      <c r="D1180" t="s">
        <v>238</v>
      </c>
      <c r="E1180" t="s">
        <v>256</v>
      </c>
      <c r="F1180" t="s">
        <v>274</v>
      </c>
      <c r="G1180" t="s">
        <v>292</v>
      </c>
      <c r="H1180" t="s">
        <v>296</v>
      </c>
      <c r="I1180" t="s">
        <v>300</v>
      </c>
      <c r="J1180" t="s">
        <v>273</v>
      </c>
      <c r="K1180" t="s">
        <v>327</v>
      </c>
      <c r="L1180" t="s">
        <v>306</v>
      </c>
      <c r="M1180" t="s">
        <v>310</v>
      </c>
      <c r="N1180" t="s">
        <v>303</v>
      </c>
      <c r="O1180" t="s">
        <v>362</v>
      </c>
      <c r="P1180" t="s">
        <v>264</v>
      </c>
      <c r="Q1180" t="s">
        <v>263</v>
      </c>
      <c r="R1180" t="s">
        <v>263</v>
      </c>
      <c r="S1180" t="s">
        <v>317</v>
      </c>
      <c r="T1180" t="s">
        <v>265</v>
      </c>
      <c r="U1180" t="s">
        <v>325</v>
      </c>
      <c r="V1180" t="s">
        <v>270</v>
      </c>
      <c r="W1180" t="s">
        <v>264</v>
      </c>
      <c r="X1180" t="s">
        <v>265</v>
      </c>
      <c r="Y1180" t="s">
        <v>265</v>
      </c>
      <c r="AA1180" t="s">
        <v>265</v>
      </c>
      <c r="AB1180" t="s">
        <v>369</v>
      </c>
      <c r="AC1180" t="s">
        <v>264</v>
      </c>
      <c r="AD1180" t="s">
        <v>397</v>
      </c>
      <c r="AE1180" t="str">
        <f t="shared" si="36"/>
        <v>Andrew Wiggins</v>
      </c>
      <c r="AF1180" t="str">
        <f t="shared" si="37"/>
        <v>Andrew Wiggins</v>
      </c>
      <c r="AG1180" s="4">
        <f>INDEX(PlayerInfo!B:B,MATCH($AE1180,PlayerInfo!$A:$A,0))</f>
        <v>34753</v>
      </c>
      <c r="AH1180" t="str">
        <f>INDEX(PlayerInfo!C:C,MATCH($AE1180,PlayerInfo!$A:$A,0))</f>
        <v>Toronto, ON</v>
      </c>
      <c r="AI1180" t="str">
        <f>INDEX(PlayerInfo!D:D,MATCH($AE1180,PlayerInfo!$A:$A,0))</f>
        <v>6'7</v>
      </c>
      <c r="AJ1180">
        <f>INDEX(PlayerInfo!E:E,MATCH($AE1180,PlayerInfo!$A:$A,0))</f>
        <v>197</v>
      </c>
      <c r="AK1180" t="str">
        <f>INDEX(PlayerInfo!F:F,MATCH($AE1180,PlayerInfo!$A:$A,0))</f>
        <v>Kansas</v>
      </c>
      <c r="AL1180" t="str">
        <f>INDEX(PlayerInfo!G:G,MATCH($AE1180,PlayerInfo!$A:$A,0))</f>
        <v>Rd 1, Pk 1 - CLE</v>
      </c>
    </row>
    <row r="1181" spans="1:38" x14ac:dyDescent="0.25">
      <c r="A1181" t="s">
        <v>99</v>
      </c>
      <c r="B1181" t="s">
        <v>181</v>
      </c>
      <c r="C1181" t="s">
        <v>222</v>
      </c>
      <c r="D1181" t="s">
        <v>225</v>
      </c>
      <c r="E1181" t="s">
        <v>243</v>
      </c>
      <c r="F1181" t="s">
        <v>261</v>
      </c>
      <c r="G1181" t="s">
        <v>279</v>
      </c>
      <c r="H1181" t="s">
        <v>296</v>
      </c>
      <c r="I1181" t="s">
        <v>300</v>
      </c>
      <c r="J1181" t="s">
        <v>316</v>
      </c>
      <c r="K1181" t="s">
        <v>307</v>
      </c>
      <c r="L1181" t="s">
        <v>325</v>
      </c>
      <c r="M1181" t="s">
        <v>270</v>
      </c>
      <c r="N1181" t="s">
        <v>259</v>
      </c>
      <c r="O1181" t="s">
        <v>349</v>
      </c>
      <c r="P1181" t="s">
        <v>270</v>
      </c>
      <c r="Q1181" t="s">
        <v>259</v>
      </c>
      <c r="R1181" t="s">
        <v>265</v>
      </c>
      <c r="S1181" t="s">
        <v>265</v>
      </c>
      <c r="T1181" t="s">
        <v>263</v>
      </c>
      <c r="U1181" t="s">
        <v>261</v>
      </c>
      <c r="V1181" t="s">
        <v>263</v>
      </c>
      <c r="W1181" t="s">
        <v>270</v>
      </c>
      <c r="X1181" t="s">
        <v>265</v>
      </c>
      <c r="Y1181" t="s">
        <v>264</v>
      </c>
      <c r="AA1181" t="s">
        <v>265</v>
      </c>
      <c r="AB1181" t="s">
        <v>376</v>
      </c>
      <c r="AC1181" t="s">
        <v>265</v>
      </c>
      <c r="AD1181" t="s">
        <v>298</v>
      </c>
      <c r="AE1181" t="str">
        <f t="shared" si="36"/>
        <v>Kevon Looney</v>
      </c>
      <c r="AF1181" t="str">
        <f t="shared" si="37"/>
        <v>Kevon Looney</v>
      </c>
      <c r="AG1181" s="4">
        <f>INDEX(PlayerInfo!B:B,MATCH($AE1181,PlayerInfo!$A:$A,0))</f>
        <v>35101</v>
      </c>
      <c r="AH1181" t="str">
        <f>INDEX(PlayerInfo!C:C,MATCH($AE1181,PlayerInfo!$A:$A,0))</f>
        <v>Milwaukee, WI</v>
      </c>
      <c r="AI1181" t="str">
        <f>INDEX(PlayerInfo!D:D,MATCH($AE1181,PlayerInfo!$A:$A,0))</f>
        <v>6'9</v>
      </c>
      <c r="AJ1181">
        <f>INDEX(PlayerInfo!E:E,MATCH($AE1181,PlayerInfo!$A:$A,0))</f>
        <v>222</v>
      </c>
      <c r="AK1181" t="str">
        <f>INDEX(PlayerInfo!F:F,MATCH($AE1181,PlayerInfo!$A:$A,0))</f>
        <v>UCLA</v>
      </c>
      <c r="AL1181" t="str">
        <f>INDEX(PlayerInfo!G:G,MATCH($AE1181,PlayerInfo!$A:$A,0))</f>
        <v>Rd 1, Pk 30 - GSW</v>
      </c>
    </row>
    <row r="1182" spans="1:38" x14ac:dyDescent="0.25">
      <c r="A1182" t="s">
        <v>99</v>
      </c>
      <c r="B1182" t="s">
        <v>181</v>
      </c>
      <c r="C1182" t="s">
        <v>222</v>
      </c>
      <c r="D1182" t="s">
        <v>227</v>
      </c>
      <c r="E1182" t="s">
        <v>245</v>
      </c>
      <c r="F1182" t="s">
        <v>263</v>
      </c>
      <c r="G1182" t="s">
        <v>281</v>
      </c>
      <c r="H1182" t="s">
        <v>295</v>
      </c>
      <c r="I1182" t="s">
        <v>299</v>
      </c>
      <c r="J1182" t="s">
        <v>306</v>
      </c>
      <c r="K1182" t="s">
        <v>318</v>
      </c>
      <c r="L1182" t="s">
        <v>321</v>
      </c>
      <c r="M1182" t="s">
        <v>259</v>
      </c>
      <c r="N1182" t="s">
        <v>310</v>
      </c>
      <c r="O1182" t="s">
        <v>351</v>
      </c>
      <c r="P1182" t="s">
        <v>263</v>
      </c>
      <c r="Q1182" t="s">
        <v>263</v>
      </c>
      <c r="R1182" t="s">
        <v>270</v>
      </c>
      <c r="S1182" t="s">
        <v>266</v>
      </c>
      <c r="T1182" t="s">
        <v>265</v>
      </c>
      <c r="U1182" t="s">
        <v>264</v>
      </c>
      <c r="V1182" t="s">
        <v>263</v>
      </c>
      <c r="W1182" t="s">
        <v>265</v>
      </c>
      <c r="X1182" t="s">
        <v>264</v>
      </c>
      <c r="Y1182" t="s">
        <v>263</v>
      </c>
      <c r="AA1182" t="s">
        <v>265</v>
      </c>
      <c r="AB1182" t="s">
        <v>386</v>
      </c>
      <c r="AC1182" t="s">
        <v>264</v>
      </c>
      <c r="AD1182" t="s">
        <v>398</v>
      </c>
      <c r="AE1182" t="str">
        <f t="shared" si="36"/>
        <v>Jordan Poole</v>
      </c>
      <c r="AF1182" t="str">
        <f t="shared" si="37"/>
        <v>Jordan Poole</v>
      </c>
      <c r="AG1182" s="4">
        <f>INDEX(PlayerInfo!B:B,MATCH($AE1182,PlayerInfo!$A:$A,0))</f>
        <v>36330</v>
      </c>
      <c r="AH1182" t="str">
        <f>INDEX(PlayerInfo!C:C,MATCH($AE1182,PlayerInfo!$A:$A,0))</f>
        <v>Milwaukee, WI</v>
      </c>
      <c r="AI1182" t="str">
        <f>INDEX(PlayerInfo!D:D,MATCH($AE1182,PlayerInfo!$A:$A,0))</f>
        <v>6'4</v>
      </c>
      <c r="AJ1182">
        <f>INDEX(PlayerInfo!E:E,MATCH($AE1182,PlayerInfo!$A:$A,0))</f>
        <v>194</v>
      </c>
      <c r="AK1182" t="str">
        <f>INDEX(PlayerInfo!F:F,MATCH($AE1182,PlayerInfo!$A:$A,0))</f>
        <v>Michigan</v>
      </c>
      <c r="AL1182" t="str">
        <f>INDEX(PlayerInfo!G:G,MATCH($AE1182,PlayerInfo!$A:$A,0))</f>
        <v>Rd 1, Pk 28 - GSW</v>
      </c>
    </row>
    <row r="1183" spans="1:38" x14ac:dyDescent="0.25">
      <c r="A1183" t="s">
        <v>99</v>
      </c>
      <c r="B1183" t="s">
        <v>181</v>
      </c>
      <c r="C1183" t="s">
        <v>222</v>
      </c>
      <c r="D1183" t="s">
        <v>235</v>
      </c>
      <c r="E1183" t="s">
        <v>253</v>
      </c>
      <c r="F1183" t="s">
        <v>271</v>
      </c>
      <c r="G1183" t="s">
        <v>289</v>
      </c>
      <c r="H1183" t="s">
        <v>295</v>
      </c>
      <c r="I1183" t="s">
        <v>299</v>
      </c>
      <c r="J1183" t="s">
        <v>326</v>
      </c>
      <c r="K1183" t="s">
        <v>335</v>
      </c>
      <c r="L1183" t="s">
        <v>304</v>
      </c>
      <c r="M1183" t="s">
        <v>317</v>
      </c>
      <c r="N1183" t="s">
        <v>274</v>
      </c>
      <c r="O1183" t="s">
        <v>359</v>
      </c>
      <c r="P1183" t="s">
        <v>317</v>
      </c>
      <c r="Q1183" t="s">
        <v>317</v>
      </c>
      <c r="R1183" t="s">
        <v>263</v>
      </c>
      <c r="S1183" t="s">
        <v>321</v>
      </c>
      <c r="T1183" t="s">
        <v>264</v>
      </c>
      <c r="U1183" t="s">
        <v>261</v>
      </c>
      <c r="V1183" t="s">
        <v>327</v>
      </c>
      <c r="W1183" t="s">
        <v>270</v>
      </c>
      <c r="X1183" t="s">
        <v>263</v>
      </c>
      <c r="Y1183" t="s">
        <v>263</v>
      </c>
      <c r="AA1183" t="s">
        <v>264</v>
      </c>
      <c r="AB1183" t="s">
        <v>305</v>
      </c>
      <c r="AC1183" t="s">
        <v>264</v>
      </c>
      <c r="AD1183" t="s">
        <v>399</v>
      </c>
      <c r="AE1183" t="str">
        <f t="shared" si="36"/>
        <v>Stephen Curry</v>
      </c>
      <c r="AF1183" t="str">
        <f t="shared" si="37"/>
        <v>Stephen Curry</v>
      </c>
      <c r="AG1183" s="4">
        <f>INDEX(PlayerInfo!B:B,MATCH($AE1183,PlayerInfo!$A:$A,0))</f>
        <v>32216</v>
      </c>
      <c r="AH1183" t="str">
        <f>INDEX(PlayerInfo!C:C,MATCH($AE1183,PlayerInfo!$A:$A,0))</f>
        <v>Akron, OH</v>
      </c>
      <c r="AI1183" t="str">
        <f>INDEX(PlayerInfo!D:D,MATCH($AE1183,PlayerInfo!$A:$A,0))</f>
        <v>6'2</v>
      </c>
      <c r="AJ1183">
        <f>INDEX(PlayerInfo!E:E,MATCH($AE1183,PlayerInfo!$A:$A,0))</f>
        <v>185</v>
      </c>
      <c r="AK1183" t="str">
        <f>INDEX(PlayerInfo!F:F,MATCH($AE1183,PlayerInfo!$A:$A,0))</f>
        <v>Davidson</v>
      </c>
      <c r="AL1183" t="str">
        <f>INDEX(PlayerInfo!G:G,MATCH($AE1183,PlayerInfo!$A:$A,0))</f>
        <v>Rd 1, Pk 7 - GSW</v>
      </c>
    </row>
    <row r="1184" spans="1:38" x14ac:dyDescent="0.25">
      <c r="A1184" t="s">
        <v>99</v>
      </c>
      <c r="B1184" t="s">
        <v>181</v>
      </c>
      <c r="C1184" t="s">
        <v>222</v>
      </c>
      <c r="D1184" t="s">
        <v>229</v>
      </c>
      <c r="E1184" t="s">
        <v>247</v>
      </c>
      <c r="F1184" t="s">
        <v>265</v>
      </c>
      <c r="G1184" t="s">
        <v>283</v>
      </c>
      <c r="H1184" t="s">
        <v>295</v>
      </c>
      <c r="I1184" t="s">
        <v>299</v>
      </c>
      <c r="J1184" t="s">
        <v>269</v>
      </c>
      <c r="K1184" t="s">
        <v>276</v>
      </c>
      <c r="L1184" t="s">
        <v>261</v>
      </c>
      <c r="M1184" t="s">
        <v>270</v>
      </c>
      <c r="N1184" t="s">
        <v>263</v>
      </c>
      <c r="O1184" t="s">
        <v>353</v>
      </c>
      <c r="P1184" t="s">
        <v>264</v>
      </c>
      <c r="Q1184" t="s">
        <v>263</v>
      </c>
      <c r="R1184" t="s">
        <v>265</v>
      </c>
      <c r="S1184" t="s">
        <v>264</v>
      </c>
      <c r="T1184" t="s">
        <v>270</v>
      </c>
      <c r="U1184" t="s">
        <v>261</v>
      </c>
      <c r="V1184" t="s">
        <v>264</v>
      </c>
      <c r="W1184" t="s">
        <v>263</v>
      </c>
      <c r="X1184" t="s">
        <v>270</v>
      </c>
      <c r="Y1184" t="s">
        <v>265</v>
      </c>
      <c r="AA1184" t="s">
        <v>265</v>
      </c>
      <c r="AB1184" t="s">
        <v>368</v>
      </c>
      <c r="AC1184" t="s">
        <v>265</v>
      </c>
      <c r="AE1184" t="str">
        <f t="shared" si="36"/>
        <v>Gary Payton Ii</v>
      </c>
      <c r="AF1184" t="str">
        <f t="shared" si="37"/>
        <v>Gary Payton II</v>
      </c>
      <c r="AG1184" s="4">
        <f>INDEX(PlayerInfo!B:B,MATCH($AE1184,PlayerInfo!$A:$A,0))</f>
        <v>33939</v>
      </c>
      <c r="AH1184" t="str">
        <f>INDEX(PlayerInfo!C:C,MATCH($AE1184,PlayerInfo!$A:$A,0))</f>
        <v>Seattle, WA</v>
      </c>
      <c r="AI1184" t="str">
        <f>INDEX(PlayerInfo!D:D,MATCH($AE1184,PlayerInfo!$A:$A,0))</f>
        <v>6'3</v>
      </c>
      <c r="AJ1184">
        <f>INDEX(PlayerInfo!E:E,MATCH($AE1184,PlayerInfo!$A:$A,0))</f>
        <v>195</v>
      </c>
      <c r="AK1184" t="str">
        <f>INDEX(PlayerInfo!F:F,MATCH($AE1184,PlayerInfo!$A:$A,0))</f>
        <v>Salt Lake CC/Oregon State</v>
      </c>
      <c r="AL1184" t="str">
        <f>INDEX(PlayerInfo!G:G,MATCH($AE1184,PlayerInfo!$A:$A,0))</f>
        <v>Undrafted</v>
      </c>
    </row>
    <row r="1185" spans="1:38" x14ac:dyDescent="0.25">
      <c r="A1185" t="s">
        <v>99</v>
      </c>
      <c r="B1185" t="s">
        <v>181</v>
      </c>
      <c r="C1185" t="s">
        <v>222</v>
      </c>
      <c r="D1185" t="s">
        <v>230</v>
      </c>
      <c r="E1185" t="s">
        <v>248</v>
      </c>
      <c r="F1185" t="s">
        <v>266</v>
      </c>
      <c r="G1185" t="s">
        <v>284</v>
      </c>
      <c r="H1185" t="s">
        <v>296</v>
      </c>
      <c r="I1185" t="s">
        <v>300</v>
      </c>
      <c r="J1185" t="s">
        <v>327</v>
      </c>
      <c r="K1185" t="s">
        <v>304</v>
      </c>
      <c r="L1185" t="s">
        <v>270</v>
      </c>
      <c r="M1185" t="s">
        <v>265</v>
      </c>
      <c r="N1185" t="s">
        <v>259</v>
      </c>
      <c r="O1185" t="s">
        <v>354</v>
      </c>
      <c r="P1185" t="s">
        <v>270</v>
      </c>
      <c r="Q1185" t="s">
        <v>270</v>
      </c>
      <c r="R1185" t="s">
        <v>265</v>
      </c>
      <c r="S1185" t="s">
        <v>270</v>
      </c>
      <c r="T1185" t="s">
        <v>265</v>
      </c>
      <c r="U1185" t="s">
        <v>270</v>
      </c>
      <c r="V1185" t="s">
        <v>264</v>
      </c>
      <c r="W1185" t="s">
        <v>264</v>
      </c>
      <c r="X1185" t="s">
        <v>265</v>
      </c>
      <c r="Y1185" t="s">
        <v>270</v>
      </c>
      <c r="AA1185" t="s">
        <v>264</v>
      </c>
      <c r="AB1185" t="s">
        <v>377</v>
      </c>
      <c r="AC1185" t="s">
        <v>265</v>
      </c>
      <c r="AE1185" t="str">
        <f t="shared" si="36"/>
        <v>Nemanja Bjelica</v>
      </c>
      <c r="AF1185" t="str">
        <f t="shared" si="37"/>
        <v>Nemanja Bjelica</v>
      </c>
      <c r="AG1185" s="4">
        <f>INDEX(PlayerInfo!B:B,MATCH($AE1185,PlayerInfo!$A:$A,0))</f>
        <v>32272</v>
      </c>
      <c r="AH1185" t="str">
        <f>INDEX(PlayerInfo!C:C,MATCH($AE1185,PlayerInfo!$A:$A,0))</f>
        <v>Belgrade, Serbia</v>
      </c>
      <c r="AI1185" t="str">
        <f>INDEX(PlayerInfo!D:D,MATCH($AE1185,PlayerInfo!$A:$A,0))</f>
        <v>6'9</v>
      </c>
      <c r="AJ1185">
        <f>INDEX(PlayerInfo!E:E,MATCH($AE1185,PlayerInfo!$A:$A,0))</f>
        <v>234</v>
      </c>
      <c r="AK1185" t="str">
        <f>INDEX(PlayerInfo!F:F,MATCH($AE1185,PlayerInfo!$A:$A,0))</f>
        <v>-</v>
      </c>
      <c r="AL1185" t="str">
        <f>INDEX(PlayerInfo!G:G,MATCH($AE1185,PlayerInfo!$A:$A,0))</f>
        <v>Rd 2, Pk 35 - WAS</v>
      </c>
    </row>
    <row r="1186" spans="1:38" x14ac:dyDescent="0.25">
      <c r="A1186" t="s">
        <v>99</v>
      </c>
      <c r="B1186" t="s">
        <v>181</v>
      </c>
      <c r="C1186" t="s">
        <v>222</v>
      </c>
      <c r="D1186" t="s">
        <v>236</v>
      </c>
      <c r="E1186" t="s">
        <v>254</v>
      </c>
      <c r="F1186" t="s">
        <v>272</v>
      </c>
      <c r="G1186" t="s">
        <v>290</v>
      </c>
      <c r="H1186" t="s">
        <v>297</v>
      </c>
      <c r="I1186" t="s">
        <v>301</v>
      </c>
      <c r="J1186" t="s">
        <v>304</v>
      </c>
      <c r="K1186" t="s">
        <v>309</v>
      </c>
      <c r="L1186" t="s">
        <v>265</v>
      </c>
      <c r="M1186" t="s">
        <v>265</v>
      </c>
      <c r="N1186" t="s">
        <v>264</v>
      </c>
      <c r="O1186" t="s">
        <v>360</v>
      </c>
      <c r="P1186" t="s">
        <v>265</v>
      </c>
      <c r="Q1186" t="s">
        <v>265</v>
      </c>
      <c r="R1186" t="s">
        <v>265</v>
      </c>
      <c r="S1186" t="s">
        <v>265</v>
      </c>
      <c r="T1186" t="s">
        <v>265</v>
      </c>
      <c r="U1186" t="s">
        <v>264</v>
      </c>
      <c r="V1186" t="s">
        <v>263</v>
      </c>
      <c r="W1186" t="s">
        <v>263</v>
      </c>
      <c r="X1186" t="s">
        <v>265</v>
      </c>
      <c r="Y1186" t="s">
        <v>264</v>
      </c>
      <c r="AA1186" t="s">
        <v>264</v>
      </c>
      <c r="AB1186" t="s">
        <v>382</v>
      </c>
      <c r="AC1186" t="s">
        <v>265</v>
      </c>
      <c r="AE1186" t="str">
        <f t="shared" si="36"/>
        <v>Andre Iguodala</v>
      </c>
      <c r="AF1186" t="str">
        <f t="shared" si="37"/>
        <v>Andre Iguodala</v>
      </c>
      <c r="AG1186" s="4">
        <f>INDEX(PlayerInfo!B:B,MATCH($AE1186,PlayerInfo!$A:$A,0))</f>
        <v>30709</v>
      </c>
      <c r="AH1186" t="str">
        <f>INDEX(PlayerInfo!C:C,MATCH($AE1186,PlayerInfo!$A:$A,0))</f>
        <v>Springfield, IL</v>
      </c>
      <c r="AI1186" t="str">
        <f>INDEX(PlayerInfo!D:D,MATCH($AE1186,PlayerInfo!$A:$A,0))</f>
        <v>6'6</v>
      </c>
      <c r="AJ1186">
        <f>INDEX(PlayerInfo!E:E,MATCH($AE1186,PlayerInfo!$A:$A,0))</f>
        <v>215</v>
      </c>
      <c r="AK1186" t="str">
        <f>INDEX(PlayerInfo!F:F,MATCH($AE1186,PlayerInfo!$A:$A,0))</f>
        <v>Arizona</v>
      </c>
      <c r="AL1186" t="str">
        <f>INDEX(PlayerInfo!G:G,MATCH($AE1186,PlayerInfo!$A:$A,0))</f>
        <v>Rd 1, Pk 9 - PHI</v>
      </c>
    </row>
    <row r="1187" spans="1:38" x14ac:dyDescent="0.25">
      <c r="A1187" t="s">
        <v>99</v>
      </c>
      <c r="B1187" t="s">
        <v>181</v>
      </c>
      <c r="C1187" t="s">
        <v>222</v>
      </c>
      <c r="D1187" t="s">
        <v>237</v>
      </c>
      <c r="E1187" t="s">
        <v>255</v>
      </c>
      <c r="F1187" t="s">
        <v>273</v>
      </c>
      <c r="G1187" t="s">
        <v>291</v>
      </c>
      <c r="H1187" t="s">
        <v>296</v>
      </c>
      <c r="I1187" t="s">
        <v>300</v>
      </c>
      <c r="J1187" t="s">
        <v>269</v>
      </c>
      <c r="K1187" t="s">
        <v>332</v>
      </c>
      <c r="L1187" t="s">
        <v>265</v>
      </c>
      <c r="M1187" t="s">
        <v>265</v>
      </c>
      <c r="N1187" t="s">
        <v>270</v>
      </c>
      <c r="O1187" t="s">
        <v>361</v>
      </c>
      <c r="P1187" t="s">
        <v>265</v>
      </c>
      <c r="Q1187" t="s">
        <v>265</v>
      </c>
      <c r="R1187" t="s">
        <v>265</v>
      </c>
      <c r="S1187" t="s">
        <v>270</v>
      </c>
      <c r="T1187" t="s">
        <v>265</v>
      </c>
      <c r="U1187" t="s">
        <v>259</v>
      </c>
      <c r="V1187" t="s">
        <v>264</v>
      </c>
      <c r="W1187" t="s">
        <v>265</v>
      </c>
      <c r="X1187" t="s">
        <v>265</v>
      </c>
      <c r="Y1187" t="s">
        <v>264</v>
      </c>
      <c r="AA1187" t="s">
        <v>264</v>
      </c>
      <c r="AB1187" t="s">
        <v>261</v>
      </c>
      <c r="AC1187" t="s">
        <v>265</v>
      </c>
      <c r="AE1187" t="str">
        <f t="shared" si="36"/>
        <v>Otto Porter Jr</v>
      </c>
      <c r="AF1187" t="str">
        <f t="shared" si="37"/>
        <v>Otto Porter Jr</v>
      </c>
      <c r="AG1187" s="4">
        <f>INDEX(PlayerInfo!B:B,MATCH($AE1187,PlayerInfo!$A:$A,0))</f>
        <v>34123</v>
      </c>
      <c r="AH1187" t="str">
        <f>INDEX(PlayerInfo!C:C,MATCH($AE1187,PlayerInfo!$A:$A,0))</f>
        <v>St. Louis, MO</v>
      </c>
      <c r="AI1187" t="str">
        <f>INDEX(PlayerInfo!D:D,MATCH($AE1187,PlayerInfo!$A:$A,0))</f>
        <v>6'8</v>
      </c>
      <c r="AJ1187">
        <f>INDEX(PlayerInfo!E:E,MATCH($AE1187,PlayerInfo!$A:$A,0))</f>
        <v>200</v>
      </c>
      <c r="AK1187" t="str">
        <f>INDEX(PlayerInfo!F:F,MATCH($AE1187,PlayerInfo!$A:$A,0))</f>
        <v>Georgetown</v>
      </c>
      <c r="AL1187" t="str">
        <f>INDEX(PlayerInfo!G:G,MATCH($AE1187,PlayerInfo!$A:$A,0))</f>
        <v>Rd 1, Pk 3 - WAS</v>
      </c>
    </row>
    <row r="1188" spans="1:38" x14ac:dyDescent="0.25">
      <c r="A1188" t="s">
        <v>99</v>
      </c>
      <c r="B1188" t="s">
        <v>181</v>
      </c>
      <c r="C1188" t="s">
        <v>222</v>
      </c>
      <c r="D1188" t="s">
        <v>231</v>
      </c>
      <c r="E1188" t="s">
        <v>249</v>
      </c>
      <c r="F1188" t="s">
        <v>267</v>
      </c>
      <c r="G1188" t="s">
        <v>285</v>
      </c>
      <c r="H1188" t="s">
        <v>296</v>
      </c>
      <c r="I1188" t="s">
        <v>300</v>
      </c>
      <c r="J1188" t="s">
        <v>272</v>
      </c>
      <c r="K1188" t="s">
        <v>337</v>
      </c>
      <c r="L1188" t="s">
        <v>272</v>
      </c>
      <c r="M1188" t="s">
        <v>259</v>
      </c>
      <c r="N1188" t="s">
        <v>325</v>
      </c>
      <c r="O1188" t="s">
        <v>355</v>
      </c>
      <c r="P1188" t="s">
        <v>264</v>
      </c>
      <c r="Q1188" t="s">
        <v>263</v>
      </c>
      <c r="R1188" t="s">
        <v>265</v>
      </c>
      <c r="S1188" t="s">
        <v>265</v>
      </c>
      <c r="T1188" t="s">
        <v>263</v>
      </c>
      <c r="U1188" t="s">
        <v>270</v>
      </c>
      <c r="V1188" t="s">
        <v>265</v>
      </c>
      <c r="W1188" t="s">
        <v>270</v>
      </c>
      <c r="X1188" t="s">
        <v>270</v>
      </c>
      <c r="Y1188" t="s">
        <v>265</v>
      </c>
      <c r="AA1188" t="s">
        <v>264</v>
      </c>
      <c r="AB1188" t="s">
        <v>262</v>
      </c>
      <c r="AC1188" t="s">
        <v>265</v>
      </c>
      <c r="AE1188" t="str">
        <f t="shared" si="36"/>
        <v>Jonathan Kuminga</v>
      </c>
      <c r="AF1188" t="str">
        <f t="shared" si="37"/>
        <v>Jonathan Kuminga</v>
      </c>
      <c r="AG1188" s="4">
        <f>INDEX(PlayerInfo!B:B,MATCH($AE1188,PlayerInfo!$A:$A,0))</f>
        <v>37535</v>
      </c>
      <c r="AH1188" t="str">
        <f>INDEX(PlayerInfo!C:C,MATCH($AE1188,PlayerInfo!$A:$A,0))</f>
        <v>Goma, DR Congo</v>
      </c>
      <c r="AI1188" t="str">
        <f>INDEX(PlayerInfo!D:D,MATCH($AE1188,PlayerInfo!$A:$A,0))</f>
        <v>6'7</v>
      </c>
      <c r="AJ1188">
        <f>INDEX(PlayerInfo!E:E,MATCH($AE1188,PlayerInfo!$A:$A,0))</f>
        <v>225</v>
      </c>
      <c r="AK1188" t="str">
        <f>INDEX(PlayerInfo!F:F,MATCH($AE1188,PlayerInfo!$A:$A,0))</f>
        <v>NBA G League</v>
      </c>
      <c r="AL1188" t="str">
        <f>INDEX(PlayerInfo!G:G,MATCH($AE1188,PlayerInfo!$A:$A,0))</f>
        <v>Rd 1, Pk 7 - GSW</v>
      </c>
    </row>
    <row r="1189" spans="1:38" x14ac:dyDescent="0.25">
      <c r="A1189" t="s">
        <v>99</v>
      </c>
      <c r="B1189" t="s">
        <v>181</v>
      </c>
      <c r="C1189" t="s">
        <v>222</v>
      </c>
      <c r="D1189" t="s">
        <v>228</v>
      </c>
      <c r="E1189" t="s">
        <v>246</v>
      </c>
      <c r="F1189" t="s">
        <v>264</v>
      </c>
      <c r="G1189" t="s">
        <v>282</v>
      </c>
      <c r="H1189" t="s">
        <v>297</v>
      </c>
      <c r="I1189" t="s">
        <v>301</v>
      </c>
      <c r="J1189" t="s">
        <v>305</v>
      </c>
      <c r="K1189" t="s">
        <v>342</v>
      </c>
      <c r="L1189" t="s">
        <v>259</v>
      </c>
      <c r="M1189" t="s">
        <v>270</v>
      </c>
      <c r="N1189" t="s">
        <v>327</v>
      </c>
      <c r="O1189" t="s">
        <v>352</v>
      </c>
      <c r="P1189" t="s">
        <v>265</v>
      </c>
      <c r="Q1189" t="s">
        <v>265</v>
      </c>
      <c r="R1189" t="s">
        <v>265</v>
      </c>
      <c r="S1189" t="s">
        <v>259</v>
      </c>
      <c r="T1189" t="s">
        <v>270</v>
      </c>
      <c r="U1189" t="s">
        <v>264</v>
      </c>
      <c r="V1189" t="s">
        <v>264</v>
      </c>
      <c r="W1189" t="s">
        <v>265</v>
      </c>
      <c r="X1189" t="s">
        <v>265</v>
      </c>
      <c r="Y1189" t="s">
        <v>264</v>
      </c>
      <c r="AA1189" t="s">
        <v>265</v>
      </c>
      <c r="AB1189" t="s">
        <v>370</v>
      </c>
      <c r="AC1189" t="s">
        <v>264</v>
      </c>
      <c r="AE1189" t="str">
        <f t="shared" si="36"/>
        <v>Damion Lee</v>
      </c>
      <c r="AF1189" t="str">
        <f t="shared" si="37"/>
        <v>Damion Lee</v>
      </c>
      <c r="AG1189" s="4">
        <f>INDEX(PlayerInfo!B:B,MATCH($AE1189,PlayerInfo!$A:$A,0))</f>
        <v>33898</v>
      </c>
      <c r="AH1189" t="str">
        <f>INDEX(PlayerInfo!C:C,MATCH($AE1189,PlayerInfo!$A:$A,0))</f>
        <v>Baltimore, MD</v>
      </c>
      <c r="AI1189" t="str">
        <f>INDEX(PlayerInfo!D:D,MATCH($AE1189,PlayerInfo!$A:$A,0))</f>
        <v>6'5</v>
      </c>
      <c r="AJ1189">
        <f>INDEX(PlayerInfo!E:E,MATCH($AE1189,PlayerInfo!$A:$A,0))</f>
        <v>210</v>
      </c>
      <c r="AK1189" t="str">
        <f>INDEX(PlayerInfo!F:F,MATCH($AE1189,PlayerInfo!$A:$A,0))</f>
        <v>Drexel/Louisville</v>
      </c>
      <c r="AL1189" t="str">
        <f>INDEX(PlayerInfo!G:G,MATCH($AE1189,PlayerInfo!$A:$A,0))</f>
        <v>Undrafted</v>
      </c>
    </row>
    <row r="1190" spans="1:38" x14ac:dyDescent="0.25">
      <c r="A1190" t="s">
        <v>99</v>
      </c>
      <c r="B1190" t="s">
        <v>181</v>
      </c>
      <c r="C1190" t="s">
        <v>222</v>
      </c>
      <c r="D1190" t="s">
        <v>223</v>
      </c>
      <c r="E1190" t="s">
        <v>241</v>
      </c>
      <c r="F1190" t="s">
        <v>259</v>
      </c>
      <c r="G1190" t="s">
        <v>277</v>
      </c>
      <c r="H1190" t="s">
        <v>295</v>
      </c>
      <c r="I1190" t="s">
        <v>299</v>
      </c>
      <c r="J1190" t="s">
        <v>265</v>
      </c>
      <c r="K1190" t="s">
        <v>265</v>
      </c>
      <c r="L1190" t="s">
        <v>265</v>
      </c>
      <c r="M1190" t="s">
        <v>265</v>
      </c>
      <c r="N1190" t="s">
        <v>265</v>
      </c>
      <c r="O1190" t="s">
        <v>347</v>
      </c>
      <c r="P1190" t="s">
        <v>265</v>
      </c>
      <c r="Q1190" t="s">
        <v>265</v>
      </c>
      <c r="R1190" t="s">
        <v>265</v>
      </c>
      <c r="S1190" t="s">
        <v>265</v>
      </c>
      <c r="T1190" t="s">
        <v>265</v>
      </c>
      <c r="U1190" t="s">
        <v>265</v>
      </c>
      <c r="V1190" t="s">
        <v>265</v>
      </c>
      <c r="W1190" t="s">
        <v>265</v>
      </c>
      <c r="X1190" t="s">
        <v>265</v>
      </c>
      <c r="Y1190" t="s">
        <v>265</v>
      </c>
      <c r="AA1190" t="s">
        <v>265</v>
      </c>
      <c r="AB1190" t="s">
        <v>265</v>
      </c>
      <c r="AC1190" t="s">
        <v>265</v>
      </c>
      <c r="AE1190" t="str">
        <f t="shared" si="36"/>
        <v>Moses Moody</v>
      </c>
      <c r="AF1190" t="str">
        <f t="shared" si="37"/>
        <v>Moses Moody</v>
      </c>
      <c r="AG1190" s="4">
        <f>INDEX(PlayerInfo!B:B,MATCH($AE1190,PlayerInfo!$A:$A,0))</f>
        <v>37407</v>
      </c>
      <c r="AH1190" t="str">
        <f>INDEX(PlayerInfo!C:C,MATCH($AE1190,PlayerInfo!$A:$A,0))</f>
        <v>Little Rock, AK</v>
      </c>
      <c r="AI1190" t="str">
        <f>INDEX(PlayerInfo!D:D,MATCH($AE1190,PlayerInfo!$A:$A,0))</f>
        <v>6'5</v>
      </c>
      <c r="AJ1190">
        <f>INDEX(PlayerInfo!E:E,MATCH($AE1190,PlayerInfo!$A:$A,0))</f>
        <v>211</v>
      </c>
      <c r="AK1190" t="str">
        <f>INDEX(PlayerInfo!F:F,MATCH($AE1190,PlayerInfo!$A:$A,0))</f>
        <v>Arkansas</v>
      </c>
      <c r="AL1190" t="str">
        <f>INDEX(PlayerInfo!G:G,MATCH($AE1190,PlayerInfo!$A:$A,0))</f>
        <v>Rd 1, Pk 14 - GSW</v>
      </c>
    </row>
    <row r="1191" spans="1:38" x14ac:dyDescent="0.25">
      <c r="A1191" t="s">
        <v>99</v>
      </c>
      <c r="B1191" t="s">
        <v>181</v>
      </c>
      <c r="C1191" t="s">
        <v>222</v>
      </c>
      <c r="D1191" t="s">
        <v>232</v>
      </c>
      <c r="E1191" t="s">
        <v>250</v>
      </c>
      <c r="F1191" t="s">
        <v>268</v>
      </c>
      <c r="G1191" t="s">
        <v>286</v>
      </c>
      <c r="H1191" t="s">
        <v>296</v>
      </c>
      <c r="I1191" t="s">
        <v>300</v>
      </c>
      <c r="J1191" t="s">
        <v>265</v>
      </c>
      <c r="K1191" t="s">
        <v>265</v>
      </c>
      <c r="L1191" t="s">
        <v>265</v>
      </c>
      <c r="M1191" t="s">
        <v>265</v>
      </c>
      <c r="N1191" t="s">
        <v>265</v>
      </c>
      <c r="O1191" t="s">
        <v>356</v>
      </c>
      <c r="P1191" t="s">
        <v>265</v>
      </c>
      <c r="Q1191" t="s">
        <v>265</v>
      </c>
      <c r="R1191" t="s">
        <v>265</v>
      </c>
      <c r="S1191" t="s">
        <v>265</v>
      </c>
      <c r="T1191" t="s">
        <v>265</v>
      </c>
      <c r="U1191" t="s">
        <v>265</v>
      </c>
      <c r="V1191" t="s">
        <v>265</v>
      </c>
      <c r="W1191" t="s">
        <v>265</v>
      </c>
      <c r="X1191" t="s">
        <v>265</v>
      </c>
      <c r="Y1191" t="s">
        <v>265</v>
      </c>
      <c r="AA1191" t="s">
        <v>265</v>
      </c>
      <c r="AB1191" t="s">
        <v>265</v>
      </c>
      <c r="AC1191" t="s">
        <v>265</v>
      </c>
      <c r="AE1191" t="str">
        <f t="shared" si="36"/>
        <v>Juan Toscano-Anderson</v>
      </c>
      <c r="AF1191" t="str">
        <f t="shared" si="37"/>
        <v>Juan Toscano-Anderson</v>
      </c>
      <c r="AG1191" s="4">
        <f>INDEX(PlayerInfo!B:B,MATCH($AE1191,PlayerInfo!$A:$A,0))</f>
        <v>34069</v>
      </c>
      <c r="AH1191" t="str">
        <f>INDEX(PlayerInfo!C:C,MATCH($AE1191,PlayerInfo!$A:$A,0))</f>
        <v>Oakland, CA</v>
      </c>
      <c r="AI1191" t="str">
        <f>INDEX(PlayerInfo!D:D,MATCH($AE1191,PlayerInfo!$A:$A,0))</f>
        <v>6'6</v>
      </c>
      <c r="AJ1191">
        <f>INDEX(PlayerInfo!E:E,MATCH($AE1191,PlayerInfo!$A:$A,0))</f>
        <v>209</v>
      </c>
      <c r="AK1191" t="str">
        <f>INDEX(PlayerInfo!F:F,MATCH($AE1191,PlayerInfo!$A:$A,0))</f>
        <v>Marquette</v>
      </c>
      <c r="AL1191" t="str">
        <f>INDEX(PlayerInfo!G:G,MATCH($AE1191,PlayerInfo!$A:$A,0))</f>
        <v>Undrafted</v>
      </c>
    </row>
    <row r="1192" spans="1:38" x14ac:dyDescent="0.25">
      <c r="A1192" t="s">
        <v>99</v>
      </c>
      <c r="B1192" t="s">
        <v>181</v>
      </c>
      <c r="C1192" t="s">
        <v>222</v>
      </c>
      <c r="D1192" t="s">
        <v>234</v>
      </c>
      <c r="E1192" t="s">
        <v>252</v>
      </c>
      <c r="F1192" t="s">
        <v>270</v>
      </c>
      <c r="G1192" t="s">
        <v>288</v>
      </c>
      <c r="H1192" t="s">
        <v>295</v>
      </c>
      <c r="I1192" t="s">
        <v>299</v>
      </c>
      <c r="J1192" t="s">
        <v>265</v>
      </c>
      <c r="K1192" t="s">
        <v>265</v>
      </c>
      <c r="L1192" t="s">
        <v>265</v>
      </c>
      <c r="M1192" t="s">
        <v>265</v>
      </c>
      <c r="N1192" t="s">
        <v>265</v>
      </c>
      <c r="O1192" t="s">
        <v>358</v>
      </c>
      <c r="P1192" t="s">
        <v>265</v>
      </c>
      <c r="Q1192" t="s">
        <v>265</v>
      </c>
      <c r="R1192" t="s">
        <v>265</v>
      </c>
      <c r="S1192" t="s">
        <v>265</v>
      </c>
      <c r="T1192" t="s">
        <v>265</v>
      </c>
      <c r="U1192" t="s">
        <v>265</v>
      </c>
      <c r="V1192" t="s">
        <v>265</v>
      </c>
      <c r="W1192" t="s">
        <v>265</v>
      </c>
      <c r="X1192" t="s">
        <v>265</v>
      </c>
      <c r="Y1192" t="s">
        <v>265</v>
      </c>
      <c r="AA1192" t="s">
        <v>265</v>
      </c>
      <c r="AB1192" t="s">
        <v>265</v>
      </c>
      <c r="AC1192" t="s">
        <v>265</v>
      </c>
      <c r="AE1192" t="str">
        <f t="shared" si="36"/>
        <v>Chris Chiozza</v>
      </c>
      <c r="AF1192" t="str">
        <f t="shared" si="37"/>
        <v>Chris Chiozza</v>
      </c>
      <c r="AG1192" s="4">
        <f>INDEX(PlayerInfo!B:B,MATCH($AE1192,PlayerInfo!$A:$A,0))</f>
        <v>35024</v>
      </c>
      <c r="AH1192" t="str">
        <f>INDEX(PlayerInfo!C:C,MATCH($AE1192,PlayerInfo!$A:$A,0))</f>
        <v>Memphis, TN</v>
      </c>
      <c r="AI1192" t="str">
        <f>INDEX(PlayerInfo!D:D,MATCH($AE1192,PlayerInfo!$A:$A,0))</f>
        <v>5'11</v>
      </c>
      <c r="AJ1192">
        <f>INDEX(PlayerInfo!E:E,MATCH($AE1192,PlayerInfo!$A:$A,0))</f>
        <v>175</v>
      </c>
      <c r="AK1192" t="str">
        <f>INDEX(PlayerInfo!F:F,MATCH($AE1192,PlayerInfo!$A:$A,0))</f>
        <v>Florida</v>
      </c>
      <c r="AL1192" t="str">
        <f>INDEX(PlayerInfo!G:G,MATCH($AE1192,PlayerInfo!$A:$A,0))</f>
        <v>Undrafted</v>
      </c>
    </row>
    <row r="1193" spans="1:38" x14ac:dyDescent="0.25">
      <c r="A1193" t="s">
        <v>99</v>
      </c>
      <c r="B1193" t="s">
        <v>181</v>
      </c>
      <c r="C1193" t="s">
        <v>222</v>
      </c>
      <c r="D1193" t="s">
        <v>240</v>
      </c>
      <c r="E1193" t="s">
        <v>258</v>
      </c>
      <c r="F1193" t="s">
        <v>259</v>
      </c>
      <c r="G1193" t="s">
        <v>294</v>
      </c>
      <c r="H1193" t="s">
        <v>295</v>
      </c>
      <c r="I1193" t="s">
        <v>299</v>
      </c>
      <c r="J1193" t="s">
        <v>265</v>
      </c>
      <c r="K1193" t="s">
        <v>265</v>
      </c>
      <c r="L1193" t="s">
        <v>265</v>
      </c>
      <c r="M1193" t="s">
        <v>265</v>
      </c>
      <c r="N1193" t="s">
        <v>265</v>
      </c>
      <c r="O1193" t="s">
        <v>364</v>
      </c>
      <c r="P1193" t="s">
        <v>265</v>
      </c>
      <c r="Q1193" t="s">
        <v>265</v>
      </c>
      <c r="R1193" t="s">
        <v>265</v>
      </c>
      <c r="S1193" t="s">
        <v>265</v>
      </c>
      <c r="T1193" t="s">
        <v>265</v>
      </c>
      <c r="U1193" t="s">
        <v>265</v>
      </c>
      <c r="V1193" t="s">
        <v>265</v>
      </c>
      <c r="W1193" t="s">
        <v>265</v>
      </c>
      <c r="X1193" t="s">
        <v>265</v>
      </c>
      <c r="Y1193" t="s">
        <v>265</v>
      </c>
      <c r="AA1193" t="s">
        <v>265</v>
      </c>
      <c r="AB1193" t="s">
        <v>265</v>
      </c>
      <c r="AC1193" t="s">
        <v>265</v>
      </c>
      <c r="AE1193" t="str">
        <f t="shared" si="36"/>
        <v>Jeff Dowtin</v>
      </c>
      <c r="AF1193" t="str">
        <f t="shared" si="37"/>
        <v>Jeff Dowtin</v>
      </c>
      <c r="AG1193" s="4">
        <f>INDEX(PlayerInfo!B:B,MATCH($AE1193,PlayerInfo!$A:$A,0))</f>
        <v>35560</v>
      </c>
      <c r="AH1193" t="str">
        <f>INDEX(PlayerInfo!C:C,MATCH($AE1193,PlayerInfo!$A:$A,0))</f>
        <v>Marlboro, MD</v>
      </c>
      <c r="AI1193" t="str">
        <f>INDEX(PlayerInfo!D:D,MATCH($AE1193,PlayerInfo!$A:$A,0))</f>
        <v>6'3</v>
      </c>
      <c r="AJ1193">
        <f>INDEX(PlayerInfo!E:E,MATCH($AE1193,PlayerInfo!$A:$A,0))</f>
        <v>177</v>
      </c>
      <c r="AK1193" t="str">
        <f>INDEX(PlayerInfo!F:F,MATCH($AE1193,PlayerInfo!$A:$A,0))</f>
        <v>Rhode Island</v>
      </c>
      <c r="AL1193" t="str">
        <f>INDEX(PlayerInfo!G:G,MATCH($AE1193,PlayerInfo!$A:$A,0))</f>
        <v>Undrafted</v>
      </c>
    </row>
    <row r="1194" spans="1:38" x14ac:dyDescent="0.25">
      <c r="A1194" t="s">
        <v>99</v>
      </c>
      <c r="B1194" t="s">
        <v>181</v>
      </c>
      <c r="C1194" t="s">
        <v>222</v>
      </c>
      <c r="D1194" t="s">
        <v>226</v>
      </c>
      <c r="E1194" t="s">
        <v>244</v>
      </c>
      <c r="F1194" t="s">
        <v>262</v>
      </c>
      <c r="G1194" t="s">
        <v>280</v>
      </c>
      <c r="H1194" t="s">
        <v>295</v>
      </c>
      <c r="I1194" t="s">
        <v>299</v>
      </c>
      <c r="J1194" t="s">
        <v>265</v>
      </c>
      <c r="K1194" t="s">
        <v>265</v>
      </c>
      <c r="L1194" t="s">
        <v>265</v>
      </c>
      <c r="M1194" t="s">
        <v>265</v>
      </c>
      <c r="N1194" t="s">
        <v>265</v>
      </c>
      <c r="O1194" t="s">
        <v>350</v>
      </c>
      <c r="P1194" t="s">
        <v>265</v>
      </c>
      <c r="Q1194" t="s">
        <v>265</v>
      </c>
      <c r="R1194" t="s">
        <v>265</v>
      </c>
      <c r="S1194" t="s">
        <v>265</v>
      </c>
      <c r="T1194" t="s">
        <v>265</v>
      </c>
      <c r="U1194" t="s">
        <v>265</v>
      </c>
      <c r="V1194" t="s">
        <v>265</v>
      </c>
      <c r="W1194" t="s">
        <v>265</v>
      </c>
      <c r="X1194" t="s">
        <v>265</v>
      </c>
      <c r="Y1194" t="s">
        <v>265</v>
      </c>
      <c r="AA1194" t="s">
        <v>265</v>
      </c>
      <c r="AB1194" t="s">
        <v>265</v>
      </c>
      <c r="AC1194" t="s">
        <v>265</v>
      </c>
      <c r="AE1194" t="str">
        <f t="shared" si="36"/>
        <v>Klay Thompson</v>
      </c>
      <c r="AF1194" t="str">
        <f t="shared" si="37"/>
        <v>Klay Thompson</v>
      </c>
      <c r="AG1194" s="4">
        <f>INDEX(PlayerInfo!B:B,MATCH($AE1194,PlayerInfo!$A:$A,0))</f>
        <v>32912</v>
      </c>
      <c r="AH1194" t="str">
        <f>INDEX(PlayerInfo!C:C,MATCH($AE1194,PlayerInfo!$A:$A,0))</f>
        <v>Los Angeles, CA</v>
      </c>
      <c r="AI1194" t="str">
        <f>INDEX(PlayerInfo!D:D,MATCH($AE1194,PlayerInfo!$A:$A,0))</f>
        <v>6'6</v>
      </c>
      <c r="AJ1194">
        <f>INDEX(PlayerInfo!E:E,MATCH($AE1194,PlayerInfo!$A:$A,0))</f>
        <v>220</v>
      </c>
      <c r="AK1194" t="str">
        <f>INDEX(PlayerInfo!F:F,MATCH($AE1194,PlayerInfo!$A:$A,0))</f>
        <v>Washington State</v>
      </c>
      <c r="AL1194" t="str">
        <f>INDEX(PlayerInfo!G:G,MATCH($AE1194,PlayerInfo!$A:$A,0))</f>
        <v>Rd 1, Pk 11 - GSW</v>
      </c>
    </row>
    <row r="1195" spans="1:38" x14ac:dyDescent="0.25">
      <c r="A1195" t="s">
        <v>99</v>
      </c>
      <c r="B1195" t="s">
        <v>181</v>
      </c>
      <c r="C1195" t="s">
        <v>222</v>
      </c>
      <c r="D1195" t="s">
        <v>239</v>
      </c>
      <c r="E1195" t="s">
        <v>257</v>
      </c>
      <c r="F1195" t="s">
        <v>275</v>
      </c>
      <c r="G1195" t="s">
        <v>293</v>
      </c>
      <c r="H1195" t="s">
        <v>298</v>
      </c>
      <c r="I1195" t="s">
        <v>302</v>
      </c>
      <c r="J1195" t="s">
        <v>265</v>
      </c>
      <c r="K1195" t="s">
        <v>265</v>
      </c>
      <c r="L1195" t="s">
        <v>265</v>
      </c>
      <c r="M1195" t="s">
        <v>265</v>
      </c>
      <c r="N1195" t="s">
        <v>265</v>
      </c>
      <c r="O1195" t="s">
        <v>363</v>
      </c>
      <c r="P1195" t="s">
        <v>265</v>
      </c>
      <c r="Q1195" t="s">
        <v>265</v>
      </c>
      <c r="R1195" t="s">
        <v>265</v>
      </c>
      <c r="S1195" t="s">
        <v>265</v>
      </c>
      <c r="T1195" t="s">
        <v>265</v>
      </c>
      <c r="U1195" t="s">
        <v>265</v>
      </c>
      <c r="V1195" t="s">
        <v>265</v>
      </c>
      <c r="W1195" t="s">
        <v>265</v>
      </c>
      <c r="X1195" t="s">
        <v>265</v>
      </c>
      <c r="Y1195" t="s">
        <v>265</v>
      </c>
      <c r="AA1195" t="s">
        <v>265</v>
      </c>
      <c r="AB1195" t="s">
        <v>265</v>
      </c>
      <c r="AC1195" t="s">
        <v>265</v>
      </c>
      <c r="AE1195" t="str">
        <f t="shared" si="36"/>
        <v>James Wiseman</v>
      </c>
      <c r="AF1195" t="str">
        <f t="shared" si="37"/>
        <v>James Wiseman</v>
      </c>
      <c r="AG1195" s="4">
        <f>INDEX(PlayerInfo!B:B,MATCH($AE1195,PlayerInfo!$A:$A,0))</f>
        <v>36981</v>
      </c>
      <c r="AH1195" t="str">
        <f>INDEX(PlayerInfo!C:C,MATCH($AE1195,PlayerInfo!$A:$A,0))</f>
        <v>Nashville, TN</v>
      </c>
      <c r="AI1195" t="str">
        <f>INDEX(PlayerInfo!D:D,MATCH($AE1195,PlayerInfo!$A:$A,0))</f>
        <v>7'0</v>
      </c>
      <c r="AJ1195">
        <f>INDEX(PlayerInfo!E:E,MATCH($AE1195,PlayerInfo!$A:$A,0))</f>
        <v>240</v>
      </c>
      <c r="AK1195" t="str">
        <f>INDEX(PlayerInfo!F:F,MATCH($AE1195,PlayerInfo!$A:$A,0))</f>
        <v>Memphis</v>
      </c>
      <c r="AL1195" t="str">
        <f>INDEX(PlayerInfo!G:G,MATCH($AE1195,PlayerInfo!$A:$A,0))</f>
        <v>Rd 1, Pk 2 - GSW</v>
      </c>
    </row>
    <row r="1196" spans="1:38" x14ac:dyDescent="0.25">
      <c r="A1196" t="s">
        <v>100</v>
      </c>
      <c r="B1196" t="s">
        <v>182</v>
      </c>
      <c r="C1196" t="s">
        <v>218</v>
      </c>
      <c r="D1196" t="s">
        <v>238</v>
      </c>
      <c r="E1196" t="s">
        <v>256</v>
      </c>
      <c r="F1196" t="s">
        <v>274</v>
      </c>
      <c r="G1196" t="s">
        <v>292</v>
      </c>
      <c r="H1196" t="s">
        <v>296</v>
      </c>
      <c r="I1196" t="s">
        <v>300</v>
      </c>
      <c r="J1196" t="s">
        <v>315</v>
      </c>
      <c r="K1196" t="s">
        <v>316</v>
      </c>
      <c r="L1196" t="s">
        <v>269</v>
      </c>
      <c r="M1196" t="s">
        <v>261</v>
      </c>
      <c r="N1196" t="s">
        <v>269</v>
      </c>
      <c r="O1196" t="s">
        <v>362</v>
      </c>
      <c r="P1196" t="s">
        <v>261</v>
      </c>
      <c r="Q1196" t="s">
        <v>317</v>
      </c>
      <c r="R1196" t="s">
        <v>265</v>
      </c>
      <c r="S1196" t="s">
        <v>259</v>
      </c>
      <c r="T1196" t="s">
        <v>263</v>
      </c>
      <c r="U1196" t="s">
        <v>259</v>
      </c>
      <c r="V1196" t="s">
        <v>270</v>
      </c>
      <c r="W1196" t="s">
        <v>264</v>
      </c>
      <c r="X1196" t="s">
        <v>270</v>
      </c>
      <c r="Y1196" t="s">
        <v>264</v>
      </c>
      <c r="AA1196" t="s">
        <v>264</v>
      </c>
      <c r="AB1196" t="s">
        <v>321</v>
      </c>
      <c r="AC1196" t="s">
        <v>265</v>
      </c>
      <c r="AD1196" t="s">
        <v>396</v>
      </c>
      <c r="AE1196" t="str">
        <f t="shared" si="36"/>
        <v>Andrew Wiggins</v>
      </c>
      <c r="AF1196" t="str">
        <f t="shared" si="37"/>
        <v>Andrew Wiggins</v>
      </c>
      <c r="AG1196" s="4">
        <f>INDEX(PlayerInfo!B:B,MATCH($AE1196,PlayerInfo!$A:$A,0))</f>
        <v>34753</v>
      </c>
      <c r="AH1196" t="str">
        <f>INDEX(PlayerInfo!C:C,MATCH($AE1196,PlayerInfo!$A:$A,0))</f>
        <v>Toronto, ON</v>
      </c>
      <c r="AI1196" t="str">
        <f>INDEX(PlayerInfo!D:D,MATCH($AE1196,PlayerInfo!$A:$A,0))</f>
        <v>6'7</v>
      </c>
      <c r="AJ1196">
        <f>INDEX(PlayerInfo!E:E,MATCH($AE1196,PlayerInfo!$A:$A,0))</f>
        <v>197</v>
      </c>
      <c r="AK1196" t="str">
        <f>INDEX(PlayerInfo!F:F,MATCH($AE1196,PlayerInfo!$A:$A,0))</f>
        <v>Kansas</v>
      </c>
      <c r="AL1196" t="str">
        <f>INDEX(PlayerInfo!G:G,MATCH($AE1196,PlayerInfo!$A:$A,0))</f>
        <v>Rd 1, Pk 1 - CLE</v>
      </c>
    </row>
    <row r="1197" spans="1:38" x14ac:dyDescent="0.25">
      <c r="A1197" t="s">
        <v>100</v>
      </c>
      <c r="B1197" t="s">
        <v>182</v>
      </c>
      <c r="C1197" t="s">
        <v>218</v>
      </c>
      <c r="D1197" t="s">
        <v>224</v>
      </c>
      <c r="E1197" t="s">
        <v>242</v>
      </c>
      <c r="F1197" t="s">
        <v>260</v>
      </c>
      <c r="G1197" t="s">
        <v>278</v>
      </c>
      <c r="H1197" t="s">
        <v>296</v>
      </c>
      <c r="I1197" t="s">
        <v>300</v>
      </c>
      <c r="J1197" t="s">
        <v>306</v>
      </c>
      <c r="K1197" t="s">
        <v>264</v>
      </c>
      <c r="L1197" t="s">
        <v>272</v>
      </c>
      <c r="M1197" t="s">
        <v>259</v>
      </c>
      <c r="N1197" t="s">
        <v>325</v>
      </c>
      <c r="O1197" t="s">
        <v>348</v>
      </c>
      <c r="P1197" t="s">
        <v>265</v>
      </c>
      <c r="Q1197" t="s">
        <v>265</v>
      </c>
      <c r="R1197" t="s">
        <v>264</v>
      </c>
      <c r="S1197" t="s">
        <v>264</v>
      </c>
      <c r="T1197" t="s">
        <v>264</v>
      </c>
      <c r="U1197" t="s">
        <v>266</v>
      </c>
      <c r="V1197" t="s">
        <v>317</v>
      </c>
      <c r="W1197" t="s">
        <v>263</v>
      </c>
      <c r="X1197" t="s">
        <v>264</v>
      </c>
      <c r="Y1197" t="s">
        <v>270</v>
      </c>
      <c r="AA1197" t="s">
        <v>265</v>
      </c>
      <c r="AB1197" t="s">
        <v>327</v>
      </c>
      <c r="AC1197" t="s">
        <v>265</v>
      </c>
      <c r="AD1197" t="s">
        <v>397</v>
      </c>
      <c r="AE1197" t="str">
        <f t="shared" si="36"/>
        <v>Draymond Green</v>
      </c>
      <c r="AF1197" t="str">
        <f t="shared" si="37"/>
        <v>Draymond Green</v>
      </c>
      <c r="AG1197" s="4">
        <f>INDEX(PlayerInfo!B:B,MATCH($AE1197,PlayerInfo!$A:$A,0))</f>
        <v>32936</v>
      </c>
      <c r="AH1197" t="str">
        <f>INDEX(PlayerInfo!C:C,MATCH($AE1197,PlayerInfo!$A:$A,0))</f>
        <v>Saginaw, MI</v>
      </c>
      <c r="AI1197" t="str">
        <f>INDEX(PlayerInfo!D:D,MATCH($AE1197,PlayerInfo!$A:$A,0))</f>
        <v>6'6</v>
      </c>
      <c r="AJ1197">
        <f>INDEX(PlayerInfo!E:E,MATCH($AE1197,PlayerInfo!$A:$A,0))</f>
        <v>230</v>
      </c>
      <c r="AK1197" t="str">
        <f>INDEX(PlayerInfo!F:F,MATCH($AE1197,PlayerInfo!$A:$A,0))</f>
        <v>Michigan State</v>
      </c>
      <c r="AL1197" t="str">
        <f>INDEX(PlayerInfo!G:G,MATCH($AE1197,PlayerInfo!$A:$A,0))</f>
        <v>Rd 2, Pk 35 - GSW</v>
      </c>
    </row>
    <row r="1198" spans="1:38" x14ac:dyDescent="0.25">
      <c r="A1198" t="s">
        <v>100</v>
      </c>
      <c r="B1198" t="s">
        <v>182</v>
      </c>
      <c r="C1198" t="s">
        <v>218</v>
      </c>
      <c r="D1198" t="s">
        <v>225</v>
      </c>
      <c r="E1198" t="s">
        <v>243</v>
      </c>
      <c r="F1198" t="s">
        <v>261</v>
      </c>
      <c r="G1198" t="s">
        <v>279</v>
      </c>
      <c r="H1198" t="s">
        <v>296</v>
      </c>
      <c r="I1198" t="s">
        <v>300</v>
      </c>
      <c r="J1198" t="s">
        <v>316</v>
      </c>
      <c r="K1198" t="s">
        <v>313</v>
      </c>
      <c r="L1198" t="s">
        <v>259</v>
      </c>
      <c r="M1198" t="s">
        <v>264</v>
      </c>
      <c r="N1198" t="s">
        <v>261</v>
      </c>
      <c r="O1198" t="s">
        <v>349</v>
      </c>
      <c r="P1198" t="s">
        <v>270</v>
      </c>
      <c r="Q1198" t="s">
        <v>270</v>
      </c>
      <c r="R1198" t="s">
        <v>265</v>
      </c>
      <c r="S1198" t="s">
        <v>265</v>
      </c>
      <c r="T1198" t="s">
        <v>263</v>
      </c>
      <c r="U1198" t="s">
        <v>317</v>
      </c>
      <c r="V1198" t="s">
        <v>264</v>
      </c>
      <c r="W1198" t="s">
        <v>265</v>
      </c>
      <c r="X1198" t="s">
        <v>265</v>
      </c>
      <c r="Y1198" t="s">
        <v>265</v>
      </c>
      <c r="AA1198" t="s">
        <v>265</v>
      </c>
      <c r="AB1198" t="s">
        <v>305</v>
      </c>
      <c r="AC1198" t="s">
        <v>265</v>
      </c>
      <c r="AD1198" t="s">
        <v>298</v>
      </c>
      <c r="AE1198" t="str">
        <f t="shared" si="36"/>
        <v>Kevon Looney</v>
      </c>
      <c r="AF1198" t="str">
        <f t="shared" si="37"/>
        <v>Kevon Looney</v>
      </c>
      <c r="AG1198" s="4">
        <f>INDEX(PlayerInfo!B:B,MATCH($AE1198,PlayerInfo!$A:$A,0))</f>
        <v>35101</v>
      </c>
      <c r="AH1198" t="str">
        <f>INDEX(PlayerInfo!C:C,MATCH($AE1198,PlayerInfo!$A:$A,0))</f>
        <v>Milwaukee, WI</v>
      </c>
      <c r="AI1198" t="str">
        <f>INDEX(PlayerInfo!D:D,MATCH($AE1198,PlayerInfo!$A:$A,0))</f>
        <v>6'9</v>
      </c>
      <c r="AJ1198">
        <f>INDEX(PlayerInfo!E:E,MATCH($AE1198,PlayerInfo!$A:$A,0))</f>
        <v>222</v>
      </c>
      <c r="AK1198" t="str">
        <f>INDEX(PlayerInfo!F:F,MATCH($AE1198,PlayerInfo!$A:$A,0))</f>
        <v>UCLA</v>
      </c>
      <c r="AL1198" t="str">
        <f>INDEX(PlayerInfo!G:G,MATCH($AE1198,PlayerInfo!$A:$A,0))</f>
        <v>Rd 1, Pk 30 - GSW</v>
      </c>
    </row>
    <row r="1199" spans="1:38" x14ac:dyDescent="0.25">
      <c r="A1199" t="s">
        <v>100</v>
      </c>
      <c r="B1199" t="s">
        <v>182</v>
      </c>
      <c r="C1199" t="s">
        <v>218</v>
      </c>
      <c r="D1199" t="s">
        <v>227</v>
      </c>
      <c r="E1199" t="s">
        <v>245</v>
      </c>
      <c r="F1199" t="s">
        <v>263</v>
      </c>
      <c r="G1199" t="s">
        <v>281</v>
      </c>
      <c r="H1199" t="s">
        <v>295</v>
      </c>
      <c r="I1199" t="s">
        <v>299</v>
      </c>
      <c r="J1199" t="s">
        <v>309</v>
      </c>
      <c r="K1199" t="s">
        <v>340</v>
      </c>
      <c r="L1199" t="s">
        <v>305</v>
      </c>
      <c r="M1199" t="s">
        <v>261</v>
      </c>
      <c r="N1199" t="s">
        <v>310</v>
      </c>
      <c r="O1199" t="s">
        <v>351</v>
      </c>
      <c r="P1199" t="s">
        <v>270</v>
      </c>
      <c r="Q1199" t="s">
        <v>270</v>
      </c>
      <c r="R1199" t="s">
        <v>270</v>
      </c>
      <c r="S1199" t="s">
        <v>272</v>
      </c>
      <c r="T1199" t="s">
        <v>265</v>
      </c>
      <c r="U1199" t="s">
        <v>264</v>
      </c>
      <c r="V1199" t="s">
        <v>270</v>
      </c>
      <c r="W1199" t="s">
        <v>270</v>
      </c>
      <c r="X1199" t="s">
        <v>263</v>
      </c>
      <c r="Y1199" t="s">
        <v>259</v>
      </c>
      <c r="AA1199" t="s">
        <v>265</v>
      </c>
      <c r="AB1199" t="s">
        <v>266</v>
      </c>
      <c r="AC1199" t="s">
        <v>264</v>
      </c>
      <c r="AD1199" t="s">
        <v>398</v>
      </c>
      <c r="AE1199" t="str">
        <f t="shared" si="36"/>
        <v>Jordan Poole</v>
      </c>
      <c r="AF1199" t="str">
        <f t="shared" si="37"/>
        <v>Jordan Poole</v>
      </c>
      <c r="AG1199" s="4">
        <f>INDEX(PlayerInfo!B:B,MATCH($AE1199,PlayerInfo!$A:$A,0))</f>
        <v>36330</v>
      </c>
      <c r="AH1199" t="str">
        <f>INDEX(PlayerInfo!C:C,MATCH($AE1199,PlayerInfo!$A:$A,0))</f>
        <v>Milwaukee, WI</v>
      </c>
      <c r="AI1199" t="str">
        <f>INDEX(PlayerInfo!D:D,MATCH($AE1199,PlayerInfo!$A:$A,0))</f>
        <v>6'4</v>
      </c>
      <c r="AJ1199">
        <f>INDEX(PlayerInfo!E:E,MATCH($AE1199,PlayerInfo!$A:$A,0))</f>
        <v>194</v>
      </c>
      <c r="AK1199" t="str">
        <f>INDEX(PlayerInfo!F:F,MATCH($AE1199,PlayerInfo!$A:$A,0))</f>
        <v>Michigan</v>
      </c>
      <c r="AL1199" t="str">
        <f>INDEX(PlayerInfo!G:G,MATCH($AE1199,PlayerInfo!$A:$A,0))</f>
        <v>Rd 1, Pk 28 - GSW</v>
      </c>
    </row>
    <row r="1200" spans="1:38" x14ac:dyDescent="0.25">
      <c r="A1200" t="s">
        <v>100</v>
      </c>
      <c r="B1200" t="s">
        <v>182</v>
      </c>
      <c r="C1200" t="s">
        <v>218</v>
      </c>
      <c r="D1200" t="s">
        <v>235</v>
      </c>
      <c r="E1200" t="s">
        <v>253</v>
      </c>
      <c r="F1200" t="s">
        <v>271</v>
      </c>
      <c r="G1200" t="s">
        <v>289</v>
      </c>
      <c r="H1200" t="s">
        <v>295</v>
      </c>
      <c r="I1200" t="s">
        <v>299</v>
      </c>
      <c r="J1200" t="s">
        <v>308</v>
      </c>
      <c r="K1200" t="s">
        <v>321</v>
      </c>
      <c r="L1200" t="s">
        <v>323</v>
      </c>
      <c r="M1200" t="s">
        <v>269</v>
      </c>
      <c r="N1200" t="s">
        <v>304</v>
      </c>
      <c r="O1200" t="s">
        <v>359</v>
      </c>
      <c r="P1200" t="s">
        <v>264</v>
      </c>
      <c r="Q1200" t="s">
        <v>264</v>
      </c>
      <c r="R1200" t="s">
        <v>272</v>
      </c>
      <c r="S1200" t="s">
        <v>307</v>
      </c>
      <c r="T1200" t="s">
        <v>265</v>
      </c>
      <c r="U1200" t="s">
        <v>259</v>
      </c>
      <c r="V1200" t="s">
        <v>261</v>
      </c>
      <c r="W1200" t="s">
        <v>264</v>
      </c>
      <c r="X1200" t="s">
        <v>264</v>
      </c>
      <c r="Y1200" t="s">
        <v>325</v>
      </c>
      <c r="AA1200" t="s">
        <v>264</v>
      </c>
      <c r="AB1200" t="s">
        <v>309</v>
      </c>
      <c r="AC1200" t="s">
        <v>265</v>
      </c>
      <c r="AD1200" t="s">
        <v>399</v>
      </c>
      <c r="AE1200" t="str">
        <f t="shared" si="36"/>
        <v>Stephen Curry</v>
      </c>
      <c r="AF1200" t="str">
        <f t="shared" si="37"/>
        <v>Stephen Curry</v>
      </c>
      <c r="AG1200" s="4">
        <f>INDEX(PlayerInfo!B:B,MATCH($AE1200,PlayerInfo!$A:$A,0))</f>
        <v>32216</v>
      </c>
      <c r="AH1200" t="str">
        <f>INDEX(PlayerInfo!C:C,MATCH($AE1200,PlayerInfo!$A:$A,0))</f>
        <v>Akron, OH</v>
      </c>
      <c r="AI1200" t="str">
        <f>INDEX(PlayerInfo!D:D,MATCH($AE1200,PlayerInfo!$A:$A,0))</f>
        <v>6'2</v>
      </c>
      <c r="AJ1200">
        <f>INDEX(PlayerInfo!E:E,MATCH($AE1200,PlayerInfo!$A:$A,0))</f>
        <v>185</v>
      </c>
      <c r="AK1200" t="str">
        <f>INDEX(PlayerInfo!F:F,MATCH($AE1200,PlayerInfo!$A:$A,0))</f>
        <v>Davidson</v>
      </c>
      <c r="AL1200" t="str">
        <f>INDEX(PlayerInfo!G:G,MATCH($AE1200,PlayerInfo!$A:$A,0))</f>
        <v>Rd 1, Pk 7 - GSW</v>
      </c>
    </row>
    <row r="1201" spans="1:38" x14ac:dyDescent="0.25">
      <c r="A1201" t="s">
        <v>100</v>
      </c>
      <c r="B1201" t="s">
        <v>182</v>
      </c>
      <c r="C1201" t="s">
        <v>218</v>
      </c>
      <c r="D1201" t="s">
        <v>229</v>
      </c>
      <c r="E1201" t="s">
        <v>247</v>
      </c>
      <c r="F1201" t="s">
        <v>265</v>
      </c>
      <c r="G1201" t="s">
        <v>283</v>
      </c>
      <c r="H1201" t="s">
        <v>295</v>
      </c>
      <c r="I1201" t="s">
        <v>299</v>
      </c>
      <c r="J1201" t="s">
        <v>316</v>
      </c>
      <c r="K1201" t="s">
        <v>341</v>
      </c>
      <c r="L1201" t="s">
        <v>266</v>
      </c>
      <c r="M1201" t="s">
        <v>263</v>
      </c>
      <c r="N1201" t="s">
        <v>325</v>
      </c>
      <c r="O1201" t="s">
        <v>353</v>
      </c>
      <c r="P1201" t="s">
        <v>270</v>
      </c>
      <c r="Q1201" t="s">
        <v>270</v>
      </c>
      <c r="R1201" t="s">
        <v>265</v>
      </c>
      <c r="S1201" t="s">
        <v>263</v>
      </c>
      <c r="T1201" t="s">
        <v>270</v>
      </c>
      <c r="U1201" t="s">
        <v>263</v>
      </c>
      <c r="V1201" t="s">
        <v>265</v>
      </c>
      <c r="W1201" t="s">
        <v>263</v>
      </c>
      <c r="X1201" t="s">
        <v>263</v>
      </c>
      <c r="Y1201" t="s">
        <v>265</v>
      </c>
      <c r="AA1201" t="s">
        <v>265</v>
      </c>
      <c r="AB1201" t="s">
        <v>312</v>
      </c>
      <c r="AC1201" t="s">
        <v>265</v>
      </c>
      <c r="AE1201" t="str">
        <f t="shared" si="36"/>
        <v>Gary Payton Ii</v>
      </c>
      <c r="AF1201" t="str">
        <f t="shared" si="37"/>
        <v>Gary Payton II</v>
      </c>
      <c r="AG1201" s="4">
        <f>INDEX(PlayerInfo!B:B,MATCH($AE1201,PlayerInfo!$A:$A,0))</f>
        <v>33939</v>
      </c>
      <c r="AH1201" t="str">
        <f>INDEX(PlayerInfo!C:C,MATCH($AE1201,PlayerInfo!$A:$A,0))</f>
        <v>Seattle, WA</v>
      </c>
      <c r="AI1201" t="str">
        <f>INDEX(PlayerInfo!D:D,MATCH($AE1201,PlayerInfo!$A:$A,0))</f>
        <v>6'3</v>
      </c>
      <c r="AJ1201">
        <f>INDEX(PlayerInfo!E:E,MATCH($AE1201,PlayerInfo!$A:$A,0))</f>
        <v>195</v>
      </c>
      <c r="AK1201" t="str">
        <f>INDEX(PlayerInfo!F:F,MATCH($AE1201,PlayerInfo!$A:$A,0))</f>
        <v>Salt Lake CC/Oregon State</v>
      </c>
      <c r="AL1201" t="str">
        <f>INDEX(PlayerInfo!G:G,MATCH($AE1201,PlayerInfo!$A:$A,0))</f>
        <v>Undrafted</v>
      </c>
    </row>
    <row r="1202" spans="1:38" x14ac:dyDescent="0.25">
      <c r="A1202" t="s">
        <v>100</v>
      </c>
      <c r="B1202" t="s">
        <v>182</v>
      </c>
      <c r="C1202" t="s">
        <v>218</v>
      </c>
      <c r="D1202" t="s">
        <v>230</v>
      </c>
      <c r="E1202" t="s">
        <v>248</v>
      </c>
      <c r="F1202" t="s">
        <v>266</v>
      </c>
      <c r="G1202" t="s">
        <v>284</v>
      </c>
      <c r="H1202" t="s">
        <v>296</v>
      </c>
      <c r="I1202" t="s">
        <v>300</v>
      </c>
      <c r="J1202" t="s">
        <v>269</v>
      </c>
      <c r="K1202" t="s">
        <v>275</v>
      </c>
      <c r="L1202" t="s">
        <v>325</v>
      </c>
      <c r="M1202" t="s">
        <v>270</v>
      </c>
      <c r="N1202" t="s">
        <v>317</v>
      </c>
      <c r="O1202" t="s">
        <v>354</v>
      </c>
      <c r="P1202" t="s">
        <v>265</v>
      </c>
      <c r="Q1202" t="s">
        <v>265</v>
      </c>
      <c r="R1202" t="s">
        <v>270</v>
      </c>
      <c r="S1202" t="s">
        <v>261</v>
      </c>
      <c r="T1202" t="s">
        <v>264</v>
      </c>
      <c r="U1202" t="s">
        <v>270</v>
      </c>
      <c r="V1202" t="s">
        <v>259</v>
      </c>
      <c r="W1202" t="s">
        <v>264</v>
      </c>
      <c r="X1202" t="s">
        <v>264</v>
      </c>
      <c r="Y1202" t="s">
        <v>270</v>
      </c>
      <c r="AA1202" t="s">
        <v>265</v>
      </c>
      <c r="AB1202" t="s">
        <v>327</v>
      </c>
      <c r="AC1202" t="s">
        <v>265</v>
      </c>
      <c r="AE1202" t="str">
        <f t="shared" si="36"/>
        <v>Nemanja Bjelica</v>
      </c>
      <c r="AF1202" t="str">
        <f t="shared" si="37"/>
        <v>Nemanja Bjelica</v>
      </c>
      <c r="AG1202" s="4">
        <f>INDEX(PlayerInfo!B:B,MATCH($AE1202,PlayerInfo!$A:$A,0))</f>
        <v>32272</v>
      </c>
      <c r="AH1202" t="str">
        <f>INDEX(PlayerInfo!C:C,MATCH($AE1202,PlayerInfo!$A:$A,0))</f>
        <v>Belgrade, Serbia</v>
      </c>
      <c r="AI1202" t="str">
        <f>INDEX(PlayerInfo!D:D,MATCH($AE1202,PlayerInfo!$A:$A,0))</f>
        <v>6'9</v>
      </c>
      <c r="AJ1202">
        <f>INDEX(PlayerInfo!E:E,MATCH($AE1202,PlayerInfo!$A:$A,0))</f>
        <v>234</v>
      </c>
      <c r="AK1202" t="str">
        <f>INDEX(PlayerInfo!F:F,MATCH($AE1202,PlayerInfo!$A:$A,0))</f>
        <v>-</v>
      </c>
      <c r="AL1202" t="str">
        <f>INDEX(PlayerInfo!G:G,MATCH($AE1202,PlayerInfo!$A:$A,0))</f>
        <v>Rd 2, Pk 35 - WAS</v>
      </c>
    </row>
    <row r="1203" spans="1:38" x14ac:dyDescent="0.25">
      <c r="A1203" t="s">
        <v>100</v>
      </c>
      <c r="B1203" t="s">
        <v>182</v>
      </c>
      <c r="C1203" t="s">
        <v>218</v>
      </c>
      <c r="D1203" t="s">
        <v>236</v>
      </c>
      <c r="E1203" t="s">
        <v>254</v>
      </c>
      <c r="F1203" t="s">
        <v>272</v>
      </c>
      <c r="G1203" t="s">
        <v>290</v>
      </c>
      <c r="H1203" t="s">
        <v>297</v>
      </c>
      <c r="I1203" t="s">
        <v>301</v>
      </c>
      <c r="J1203" t="s">
        <v>322</v>
      </c>
      <c r="K1203" t="s">
        <v>321</v>
      </c>
      <c r="L1203" t="s">
        <v>266</v>
      </c>
      <c r="M1203" t="s">
        <v>263</v>
      </c>
      <c r="N1203" t="s">
        <v>259</v>
      </c>
      <c r="O1203" t="s">
        <v>360</v>
      </c>
      <c r="P1203" t="s">
        <v>270</v>
      </c>
      <c r="Q1203" t="s">
        <v>270</v>
      </c>
      <c r="R1203" t="s">
        <v>265</v>
      </c>
      <c r="S1203" t="s">
        <v>264</v>
      </c>
      <c r="T1203" t="s">
        <v>265</v>
      </c>
      <c r="U1203" t="s">
        <v>264</v>
      </c>
      <c r="V1203" t="s">
        <v>263</v>
      </c>
      <c r="W1203" t="s">
        <v>265</v>
      </c>
      <c r="X1203" t="s">
        <v>264</v>
      </c>
      <c r="Y1203" t="s">
        <v>265</v>
      </c>
      <c r="AA1203" t="s">
        <v>264</v>
      </c>
      <c r="AB1203" t="s">
        <v>303</v>
      </c>
      <c r="AC1203" t="s">
        <v>265</v>
      </c>
      <c r="AE1203" t="str">
        <f t="shared" si="36"/>
        <v>Andre Iguodala</v>
      </c>
      <c r="AF1203" t="str">
        <f t="shared" si="37"/>
        <v>Andre Iguodala</v>
      </c>
      <c r="AG1203" s="4">
        <f>INDEX(PlayerInfo!B:B,MATCH($AE1203,PlayerInfo!$A:$A,0))</f>
        <v>30709</v>
      </c>
      <c r="AH1203" t="str">
        <f>INDEX(PlayerInfo!C:C,MATCH($AE1203,PlayerInfo!$A:$A,0))</f>
        <v>Springfield, IL</v>
      </c>
      <c r="AI1203" t="str">
        <f>INDEX(PlayerInfo!D:D,MATCH($AE1203,PlayerInfo!$A:$A,0))</f>
        <v>6'6</v>
      </c>
      <c r="AJ1203">
        <f>INDEX(PlayerInfo!E:E,MATCH($AE1203,PlayerInfo!$A:$A,0))</f>
        <v>215</v>
      </c>
      <c r="AK1203" t="str">
        <f>INDEX(PlayerInfo!F:F,MATCH($AE1203,PlayerInfo!$A:$A,0))</f>
        <v>Arizona</v>
      </c>
      <c r="AL1203" t="str">
        <f>INDEX(PlayerInfo!G:G,MATCH($AE1203,PlayerInfo!$A:$A,0))</f>
        <v>Rd 1, Pk 9 - PHI</v>
      </c>
    </row>
    <row r="1204" spans="1:38" x14ac:dyDescent="0.25">
      <c r="A1204" t="s">
        <v>100</v>
      </c>
      <c r="B1204" t="s">
        <v>182</v>
      </c>
      <c r="C1204" t="s">
        <v>218</v>
      </c>
      <c r="D1204" t="s">
        <v>231</v>
      </c>
      <c r="E1204" t="s">
        <v>249</v>
      </c>
      <c r="F1204" t="s">
        <v>267</v>
      </c>
      <c r="G1204" t="s">
        <v>285</v>
      </c>
      <c r="H1204" t="s">
        <v>296</v>
      </c>
      <c r="I1204" t="s">
        <v>300</v>
      </c>
      <c r="J1204" t="s">
        <v>269</v>
      </c>
      <c r="K1204" t="s">
        <v>335</v>
      </c>
      <c r="L1204" t="s">
        <v>266</v>
      </c>
      <c r="M1204" t="s">
        <v>259</v>
      </c>
      <c r="N1204" t="s">
        <v>325</v>
      </c>
      <c r="O1204" t="s">
        <v>355</v>
      </c>
      <c r="P1204" t="s">
        <v>265</v>
      </c>
      <c r="Q1204" t="s">
        <v>265</v>
      </c>
      <c r="R1204" t="s">
        <v>265</v>
      </c>
      <c r="S1204" t="s">
        <v>264</v>
      </c>
      <c r="T1204" t="s">
        <v>265</v>
      </c>
      <c r="U1204" t="s">
        <v>264</v>
      </c>
      <c r="V1204" t="s">
        <v>264</v>
      </c>
      <c r="W1204" t="s">
        <v>263</v>
      </c>
      <c r="X1204" t="s">
        <v>265</v>
      </c>
      <c r="Y1204" t="s">
        <v>265</v>
      </c>
      <c r="AA1204" t="s">
        <v>265</v>
      </c>
      <c r="AB1204" t="s">
        <v>317</v>
      </c>
      <c r="AC1204" t="s">
        <v>264</v>
      </c>
      <c r="AE1204" t="str">
        <f t="shared" si="36"/>
        <v>Jonathan Kuminga</v>
      </c>
      <c r="AF1204" t="str">
        <f t="shared" si="37"/>
        <v>Jonathan Kuminga</v>
      </c>
      <c r="AG1204" s="4">
        <f>INDEX(PlayerInfo!B:B,MATCH($AE1204,PlayerInfo!$A:$A,0))</f>
        <v>37535</v>
      </c>
      <c r="AH1204" t="str">
        <f>INDEX(PlayerInfo!C:C,MATCH($AE1204,PlayerInfo!$A:$A,0))</f>
        <v>Goma, DR Congo</v>
      </c>
      <c r="AI1204" t="str">
        <f>INDEX(PlayerInfo!D:D,MATCH($AE1204,PlayerInfo!$A:$A,0))</f>
        <v>6'7</v>
      </c>
      <c r="AJ1204">
        <f>INDEX(PlayerInfo!E:E,MATCH($AE1204,PlayerInfo!$A:$A,0))</f>
        <v>225</v>
      </c>
      <c r="AK1204" t="str">
        <f>INDEX(PlayerInfo!F:F,MATCH($AE1204,PlayerInfo!$A:$A,0))</f>
        <v>NBA G League</v>
      </c>
      <c r="AL1204" t="str">
        <f>INDEX(PlayerInfo!G:G,MATCH($AE1204,PlayerInfo!$A:$A,0))</f>
        <v>Rd 1, Pk 7 - GSW</v>
      </c>
    </row>
    <row r="1205" spans="1:38" x14ac:dyDescent="0.25">
      <c r="A1205" t="s">
        <v>100</v>
      </c>
      <c r="B1205" t="s">
        <v>182</v>
      </c>
      <c r="C1205" t="s">
        <v>218</v>
      </c>
      <c r="D1205" t="s">
        <v>237</v>
      </c>
      <c r="E1205" t="s">
        <v>255</v>
      </c>
      <c r="F1205" t="s">
        <v>273</v>
      </c>
      <c r="G1205" t="s">
        <v>291</v>
      </c>
      <c r="H1205" t="s">
        <v>296</v>
      </c>
      <c r="I1205" t="s">
        <v>300</v>
      </c>
      <c r="J1205" t="s">
        <v>269</v>
      </c>
      <c r="K1205" t="s">
        <v>276</v>
      </c>
      <c r="L1205" t="s">
        <v>261</v>
      </c>
      <c r="M1205" t="s">
        <v>270</v>
      </c>
      <c r="N1205" t="s">
        <v>261</v>
      </c>
      <c r="O1205" t="s">
        <v>361</v>
      </c>
      <c r="P1205" t="s">
        <v>265</v>
      </c>
      <c r="Q1205" t="s">
        <v>265</v>
      </c>
      <c r="R1205" t="s">
        <v>264</v>
      </c>
      <c r="S1205" t="s">
        <v>259</v>
      </c>
      <c r="T1205" t="s">
        <v>270</v>
      </c>
      <c r="U1205" t="s">
        <v>264</v>
      </c>
      <c r="V1205" t="s">
        <v>264</v>
      </c>
      <c r="W1205" t="s">
        <v>265</v>
      </c>
      <c r="X1205" t="s">
        <v>270</v>
      </c>
      <c r="Y1205" t="s">
        <v>264</v>
      </c>
      <c r="AA1205" t="s">
        <v>265</v>
      </c>
      <c r="AB1205" t="s">
        <v>265</v>
      </c>
      <c r="AC1205" t="s">
        <v>264</v>
      </c>
      <c r="AE1205" t="str">
        <f t="shared" si="36"/>
        <v>Otto Porter Jr</v>
      </c>
      <c r="AF1205" t="str">
        <f t="shared" si="37"/>
        <v>Otto Porter Jr</v>
      </c>
      <c r="AG1205" s="4">
        <f>INDEX(PlayerInfo!B:B,MATCH($AE1205,PlayerInfo!$A:$A,0))</f>
        <v>34123</v>
      </c>
      <c r="AH1205" t="str">
        <f>INDEX(PlayerInfo!C:C,MATCH($AE1205,PlayerInfo!$A:$A,0))</f>
        <v>St. Louis, MO</v>
      </c>
      <c r="AI1205" t="str">
        <f>INDEX(PlayerInfo!D:D,MATCH($AE1205,PlayerInfo!$A:$A,0))</f>
        <v>6'8</v>
      </c>
      <c r="AJ1205">
        <f>INDEX(PlayerInfo!E:E,MATCH($AE1205,PlayerInfo!$A:$A,0))</f>
        <v>200</v>
      </c>
      <c r="AK1205" t="str">
        <f>INDEX(PlayerInfo!F:F,MATCH($AE1205,PlayerInfo!$A:$A,0))</f>
        <v>Georgetown</v>
      </c>
      <c r="AL1205" t="str">
        <f>INDEX(PlayerInfo!G:G,MATCH($AE1205,PlayerInfo!$A:$A,0))</f>
        <v>Rd 1, Pk 3 - WAS</v>
      </c>
    </row>
    <row r="1206" spans="1:38" x14ac:dyDescent="0.25">
      <c r="A1206" t="s">
        <v>100</v>
      </c>
      <c r="B1206" t="s">
        <v>182</v>
      </c>
      <c r="C1206" t="s">
        <v>218</v>
      </c>
      <c r="D1206" t="s">
        <v>223</v>
      </c>
      <c r="E1206" t="s">
        <v>241</v>
      </c>
      <c r="F1206" t="s">
        <v>259</v>
      </c>
      <c r="G1206" t="s">
        <v>277</v>
      </c>
      <c r="H1206" t="s">
        <v>295</v>
      </c>
      <c r="I1206" t="s">
        <v>299</v>
      </c>
      <c r="J1206" t="s">
        <v>325</v>
      </c>
      <c r="K1206" t="s">
        <v>305</v>
      </c>
      <c r="L1206" t="s">
        <v>270</v>
      </c>
      <c r="M1206" t="s">
        <v>264</v>
      </c>
      <c r="N1206" t="s">
        <v>270</v>
      </c>
      <c r="O1206" t="s">
        <v>347</v>
      </c>
      <c r="P1206" t="s">
        <v>265</v>
      </c>
      <c r="Q1206" t="s">
        <v>265</v>
      </c>
      <c r="R1206" t="s">
        <v>265</v>
      </c>
      <c r="S1206" t="s">
        <v>264</v>
      </c>
      <c r="T1206" t="s">
        <v>265</v>
      </c>
      <c r="U1206" t="s">
        <v>264</v>
      </c>
      <c r="V1206" t="s">
        <v>265</v>
      </c>
      <c r="W1206" t="s">
        <v>264</v>
      </c>
      <c r="X1206" t="s">
        <v>265</v>
      </c>
      <c r="Y1206" t="s">
        <v>265</v>
      </c>
      <c r="AA1206" t="s">
        <v>265</v>
      </c>
      <c r="AB1206" t="s">
        <v>370</v>
      </c>
      <c r="AC1206" t="s">
        <v>264</v>
      </c>
      <c r="AE1206" t="str">
        <f t="shared" si="36"/>
        <v>Moses Moody</v>
      </c>
      <c r="AF1206" t="str">
        <f t="shared" si="37"/>
        <v>Moses Moody</v>
      </c>
      <c r="AG1206" s="4">
        <f>INDEX(PlayerInfo!B:B,MATCH($AE1206,PlayerInfo!$A:$A,0))</f>
        <v>37407</v>
      </c>
      <c r="AH1206" t="str">
        <f>INDEX(PlayerInfo!C:C,MATCH($AE1206,PlayerInfo!$A:$A,0))</f>
        <v>Little Rock, AK</v>
      </c>
      <c r="AI1206" t="str">
        <f>INDEX(PlayerInfo!D:D,MATCH($AE1206,PlayerInfo!$A:$A,0))</f>
        <v>6'5</v>
      </c>
      <c r="AJ1206">
        <f>INDEX(PlayerInfo!E:E,MATCH($AE1206,PlayerInfo!$A:$A,0))</f>
        <v>211</v>
      </c>
      <c r="AK1206" t="str">
        <f>INDEX(PlayerInfo!F:F,MATCH($AE1206,PlayerInfo!$A:$A,0))</f>
        <v>Arkansas</v>
      </c>
      <c r="AL1206" t="str">
        <f>INDEX(PlayerInfo!G:G,MATCH($AE1206,PlayerInfo!$A:$A,0))</f>
        <v>Rd 1, Pk 14 - GSW</v>
      </c>
    </row>
    <row r="1207" spans="1:38" x14ac:dyDescent="0.25">
      <c r="A1207" t="s">
        <v>100</v>
      </c>
      <c r="B1207" t="s">
        <v>182</v>
      </c>
      <c r="C1207" t="s">
        <v>218</v>
      </c>
      <c r="D1207" t="s">
        <v>232</v>
      </c>
      <c r="E1207" t="s">
        <v>250</v>
      </c>
      <c r="F1207" t="s">
        <v>268</v>
      </c>
      <c r="G1207" t="s">
        <v>286</v>
      </c>
      <c r="H1207" t="s">
        <v>296</v>
      </c>
      <c r="I1207" t="s">
        <v>300</v>
      </c>
      <c r="J1207" t="s">
        <v>259</v>
      </c>
      <c r="K1207" t="s">
        <v>322</v>
      </c>
      <c r="L1207" t="s">
        <v>265</v>
      </c>
      <c r="M1207" t="s">
        <v>265</v>
      </c>
      <c r="N1207" t="s">
        <v>264</v>
      </c>
      <c r="O1207" t="s">
        <v>356</v>
      </c>
      <c r="P1207" t="s">
        <v>265</v>
      </c>
      <c r="Q1207" t="s">
        <v>265</v>
      </c>
      <c r="R1207" t="s">
        <v>265</v>
      </c>
      <c r="S1207" t="s">
        <v>265</v>
      </c>
      <c r="T1207" t="s">
        <v>265</v>
      </c>
      <c r="U1207" t="s">
        <v>270</v>
      </c>
      <c r="V1207" t="s">
        <v>264</v>
      </c>
      <c r="W1207" t="s">
        <v>265</v>
      </c>
      <c r="X1207" t="s">
        <v>264</v>
      </c>
      <c r="Y1207" t="s">
        <v>265</v>
      </c>
      <c r="AA1207" t="s">
        <v>265</v>
      </c>
      <c r="AB1207" t="s">
        <v>263</v>
      </c>
      <c r="AC1207" t="s">
        <v>264</v>
      </c>
      <c r="AE1207" t="str">
        <f t="shared" si="36"/>
        <v>Juan Toscano-Anderson</v>
      </c>
      <c r="AF1207" t="str">
        <f t="shared" si="37"/>
        <v>Juan Toscano-Anderson</v>
      </c>
      <c r="AG1207" s="4">
        <f>INDEX(PlayerInfo!B:B,MATCH($AE1207,PlayerInfo!$A:$A,0))</f>
        <v>34069</v>
      </c>
      <c r="AH1207" t="str">
        <f>INDEX(PlayerInfo!C:C,MATCH($AE1207,PlayerInfo!$A:$A,0))</f>
        <v>Oakland, CA</v>
      </c>
      <c r="AI1207" t="str">
        <f>INDEX(PlayerInfo!D:D,MATCH($AE1207,PlayerInfo!$A:$A,0))</f>
        <v>6'6</v>
      </c>
      <c r="AJ1207">
        <f>INDEX(PlayerInfo!E:E,MATCH($AE1207,PlayerInfo!$A:$A,0))</f>
        <v>209</v>
      </c>
      <c r="AK1207" t="str">
        <f>INDEX(PlayerInfo!F:F,MATCH($AE1207,PlayerInfo!$A:$A,0))</f>
        <v>Marquette</v>
      </c>
      <c r="AL1207" t="str">
        <f>INDEX(PlayerInfo!G:G,MATCH($AE1207,PlayerInfo!$A:$A,0))</f>
        <v>Undrafted</v>
      </c>
    </row>
    <row r="1208" spans="1:38" x14ac:dyDescent="0.25">
      <c r="A1208" t="s">
        <v>100</v>
      </c>
      <c r="B1208" t="s">
        <v>182</v>
      </c>
      <c r="C1208" t="s">
        <v>218</v>
      </c>
      <c r="D1208" t="s">
        <v>234</v>
      </c>
      <c r="E1208" t="s">
        <v>252</v>
      </c>
      <c r="F1208" t="s">
        <v>270</v>
      </c>
      <c r="G1208" t="s">
        <v>288</v>
      </c>
      <c r="H1208" t="s">
        <v>295</v>
      </c>
      <c r="I1208" t="s">
        <v>299</v>
      </c>
      <c r="J1208" t="s">
        <v>265</v>
      </c>
      <c r="K1208" t="s">
        <v>265</v>
      </c>
      <c r="L1208" t="s">
        <v>265</v>
      </c>
      <c r="M1208" t="s">
        <v>265</v>
      </c>
      <c r="N1208" t="s">
        <v>265</v>
      </c>
      <c r="O1208" t="s">
        <v>358</v>
      </c>
      <c r="P1208" t="s">
        <v>265</v>
      </c>
      <c r="Q1208" t="s">
        <v>265</v>
      </c>
      <c r="R1208" t="s">
        <v>265</v>
      </c>
      <c r="S1208" t="s">
        <v>265</v>
      </c>
      <c r="T1208" t="s">
        <v>265</v>
      </c>
      <c r="U1208" t="s">
        <v>265</v>
      </c>
      <c r="V1208" t="s">
        <v>265</v>
      </c>
      <c r="W1208" t="s">
        <v>265</v>
      </c>
      <c r="X1208" t="s">
        <v>265</v>
      </c>
      <c r="Y1208" t="s">
        <v>265</v>
      </c>
      <c r="AA1208" t="s">
        <v>265</v>
      </c>
      <c r="AB1208" t="s">
        <v>265</v>
      </c>
      <c r="AC1208" t="s">
        <v>265</v>
      </c>
      <c r="AE1208" t="str">
        <f t="shared" si="36"/>
        <v>Chris Chiozza</v>
      </c>
      <c r="AF1208" t="str">
        <f t="shared" si="37"/>
        <v>Chris Chiozza</v>
      </c>
      <c r="AG1208" s="4">
        <f>INDEX(PlayerInfo!B:B,MATCH($AE1208,PlayerInfo!$A:$A,0))</f>
        <v>35024</v>
      </c>
      <c r="AH1208" t="str">
        <f>INDEX(PlayerInfo!C:C,MATCH($AE1208,PlayerInfo!$A:$A,0))</f>
        <v>Memphis, TN</v>
      </c>
      <c r="AI1208" t="str">
        <f>INDEX(PlayerInfo!D:D,MATCH($AE1208,PlayerInfo!$A:$A,0))</f>
        <v>5'11</v>
      </c>
      <c r="AJ1208">
        <f>INDEX(PlayerInfo!E:E,MATCH($AE1208,PlayerInfo!$A:$A,0))</f>
        <v>175</v>
      </c>
      <c r="AK1208" t="str">
        <f>INDEX(PlayerInfo!F:F,MATCH($AE1208,PlayerInfo!$A:$A,0))</f>
        <v>Florida</v>
      </c>
      <c r="AL1208" t="str">
        <f>INDEX(PlayerInfo!G:G,MATCH($AE1208,PlayerInfo!$A:$A,0))</f>
        <v>Undrafted</v>
      </c>
    </row>
    <row r="1209" spans="1:38" x14ac:dyDescent="0.25">
      <c r="A1209" t="s">
        <v>100</v>
      </c>
      <c r="B1209" t="s">
        <v>182</v>
      </c>
      <c r="C1209" t="s">
        <v>218</v>
      </c>
      <c r="D1209" t="s">
        <v>240</v>
      </c>
      <c r="E1209" t="s">
        <v>258</v>
      </c>
      <c r="F1209" t="s">
        <v>259</v>
      </c>
      <c r="G1209" t="s">
        <v>294</v>
      </c>
      <c r="H1209" t="s">
        <v>295</v>
      </c>
      <c r="I1209" t="s">
        <v>299</v>
      </c>
      <c r="J1209" t="s">
        <v>265</v>
      </c>
      <c r="K1209" t="s">
        <v>265</v>
      </c>
      <c r="L1209" t="s">
        <v>265</v>
      </c>
      <c r="M1209" t="s">
        <v>265</v>
      </c>
      <c r="N1209" t="s">
        <v>265</v>
      </c>
      <c r="O1209" t="s">
        <v>364</v>
      </c>
      <c r="P1209" t="s">
        <v>265</v>
      </c>
      <c r="Q1209" t="s">
        <v>265</v>
      </c>
      <c r="R1209" t="s">
        <v>265</v>
      </c>
      <c r="S1209" t="s">
        <v>265</v>
      </c>
      <c r="T1209" t="s">
        <v>265</v>
      </c>
      <c r="U1209" t="s">
        <v>265</v>
      </c>
      <c r="V1209" t="s">
        <v>265</v>
      </c>
      <c r="W1209" t="s">
        <v>265</v>
      </c>
      <c r="X1209" t="s">
        <v>265</v>
      </c>
      <c r="Y1209" t="s">
        <v>265</v>
      </c>
      <c r="AA1209" t="s">
        <v>265</v>
      </c>
      <c r="AB1209" t="s">
        <v>265</v>
      </c>
      <c r="AC1209" t="s">
        <v>265</v>
      </c>
      <c r="AE1209" t="str">
        <f t="shared" si="36"/>
        <v>Jeff Dowtin</v>
      </c>
      <c r="AF1209" t="str">
        <f t="shared" si="37"/>
        <v>Jeff Dowtin</v>
      </c>
      <c r="AG1209" s="4">
        <f>INDEX(PlayerInfo!B:B,MATCH($AE1209,PlayerInfo!$A:$A,0))</f>
        <v>35560</v>
      </c>
      <c r="AH1209" t="str">
        <f>INDEX(PlayerInfo!C:C,MATCH($AE1209,PlayerInfo!$A:$A,0))</f>
        <v>Marlboro, MD</v>
      </c>
      <c r="AI1209" t="str">
        <f>INDEX(PlayerInfo!D:D,MATCH($AE1209,PlayerInfo!$A:$A,0))</f>
        <v>6'3</v>
      </c>
      <c r="AJ1209">
        <f>INDEX(PlayerInfo!E:E,MATCH($AE1209,PlayerInfo!$A:$A,0))</f>
        <v>177</v>
      </c>
      <c r="AK1209" t="str">
        <f>INDEX(PlayerInfo!F:F,MATCH($AE1209,PlayerInfo!$A:$A,0))</f>
        <v>Rhode Island</v>
      </c>
      <c r="AL1209" t="str">
        <f>INDEX(PlayerInfo!G:G,MATCH($AE1209,PlayerInfo!$A:$A,0))</f>
        <v>Undrafted</v>
      </c>
    </row>
    <row r="1210" spans="1:38" x14ac:dyDescent="0.25">
      <c r="A1210" t="s">
        <v>100</v>
      </c>
      <c r="B1210" t="s">
        <v>182</v>
      </c>
      <c r="C1210" t="s">
        <v>218</v>
      </c>
      <c r="D1210" t="s">
        <v>228</v>
      </c>
      <c r="E1210" t="s">
        <v>246</v>
      </c>
      <c r="F1210" t="s">
        <v>264</v>
      </c>
      <c r="G1210" t="s">
        <v>282</v>
      </c>
      <c r="H1210" t="s">
        <v>297</v>
      </c>
      <c r="I1210" t="s">
        <v>301</v>
      </c>
      <c r="J1210" t="s">
        <v>265</v>
      </c>
      <c r="K1210" t="s">
        <v>265</v>
      </c>
      <c r="L1210" t="s">
        <v>265</v>
      </c>
      <c r="M1210" t="s">
        <v>265</v>
      </c>
      <c r="N1210" t="s">
        <v>265</v>
      </c>
      <c r="O1210" t="s">
        <v>352</v>
      </c>
      <c r="P1210" t="s">
        <v>265</v>
      </c>
      <c r="Q1210" t="s">
        <v>265</v>
      </c>
      <c r="R1210" t="s">
        <v>265</v>
      </c>
      <c r="S1210" t="s">
        <v>265</v>
      </c>
      <c r="T1210" t="s">
        <v>265</v>
      </c>
      <c r="U1210" t="s">
        <v>265</v>
      </c>
      <c r="V1210" t="s">
        <v>265</v>
      </c>
      <c r="W1210" t="s">
        <v>265</v>
      </c>
      <c r="X1210" t="s">
        <v>265</v>
      </c>
      <c r="Y1210" t="s">
        <v>265</v>
      </c>
      <c r="AA1210" t="s">
        <v>265</v>
      </c>
      <c r="AB1210" t="s">
        <v>265</v>
      </c>
      <c r="AC1210" t="s">
        <v>265</v>
      </c>
      <c r="AE1210" t="str">
        <f t="shared" si="36"/>
        <v>Damion Lee</v>
      </c>
      <c r="AF1210" t="str">
        <f t="shared" si="37"/>
        <v>Damion Lee</v>
      </c>
      <c r="AG1210" s="4">
        <f>INDEX(PlayerInfo!B:B,MATCH($AE1210,PlayerInfo!$A:$A,0))</f>
        <v>33898</v>
      </c>
      <c r="AH1210" t="str">
        <f>INDEX(PlayerInfo!C:C,MATCH($AE1210,PlayerInfo!$A:$A,0))</f>
        <v>Baltimore, MD</v>
      </c>
      <c r="AI1210" t="str">
        <f>INDEX(PlayerInfo!D:D,MATCH($AE1210,PlayerInfo!$A:$A,0))</f>
        <v>6'5</v>
      </c>
      <c r="AJ1210">
        <f>INDEX(PlayerInfo!E:E,MATCH($AE1210,PlayerInfo!$A:$A,0))</f>
        <v>210</v>
      </c>
      <c r="AK1210" t="str">
        <f>INDEX(PlayerInfo!F:F,MATCH($AE1210,PlayerInfo!$A:$A,0))</f>
        <v>Drexel/Louisville</v>
      </c>
      <c r="AL1210" t="str">
        <f>INDEX(PlayerInfo!G:G,MATCH($AE1210,PlayerInfo!$A:$A,0))</f>
        <v>Undrafted</v>
      </c>
    </row>
    <row r="1211" spans="1:38" x14ac:dyDescent="0.25">
      <c r="A1211" t="s">
        <v>100</v>
      </c>
      <c r="B1211" t="s">
        <v>182</v>
      </c>
      <c r="C1211" t="s">
        <v>218</v>
      </c>
      <c r="D1211" t="s">
        <v>226</v>
      </c>
      <c r="E1211" t="s">
        <v>244</v>
      </c>
      <c r="F1211" t="s">
        <v>262</v>
      </c>
      <c r="G1211" t="s">
        <v>280</v>
      </c>
      <c r="H1211" t="s">
        <v>295</v>
      </c>
      <c r="I1211" t="s">
        <v>299</v>
      </c>
      <c r="J1211" t="s">
        <v>265</v>
      </c>
      <c r="K1211" t="s">
        <v>265</v>
      </c>
      <c r="L1211" t="s">
        <v>265</v>
      </c>
      <c r="M1211" t="s">
        <v>265</v>
      </c>
      <c r="N1211" t="s">
        <v>265</v>
      </c>
      <c r="O1211" t="s">
        <v>350</v>
      </c>
      <c r="P1211" t="s">
        <v>265</v>
      </c>
      <c r="Q1211" t="s">
        <v>265</v>
      </c>
      <c r="R1211" t="s">
        <v>265</v>
      </c>
      <c r="S1211" t="s">
        <v>265</v>
      </c>
      <c r="T1211" t="s">
        <v>265</v>
      </c>
      <c r="U1211" t="s">
        <v>265</v>
      </c>
      <c r="V1211" t="s">
        <v>265</v>
      </c>
      <c r="W1211" t="s">
        <v>265</v>
      </c>
      <c r="X1211" t="s">
        <v>265</v>
      </c>
      <c r="Y1211" t="s">
        <v>265</v>
      </c>
      <c r="AA1211" t="s">
        <v>265</v>
      </c>
      <c r="AB1211" t="s">
        <v>265</v>
      </c>
      <c r="AC1211" t="s">
        <v>265</v>
      </c>
      <c r="AE1211" t="str">
        <f t="shared" si="36"/>
        <v>Klay Thompson</v>
      </c>
      <c r="AF1211" t="str">
        <f t="shared" si="37"/>
        <v>Klay Thompson</v>
      </c>
      <c r="AG1211" s="4">
        <f>INDEX(PlayerInfo!B:B,MATCH($AE1211,PlayerInfo!$A:$A,0))</f>
        <v>32912</v>
      </c>
      <c r="AH1211" t="str">
        <f>INDEX(PlayerInfo!C:C,MATCH($AE1211,PlayerInfo!$A:$A,0))</f>
        <v>Los Angeles, CA</v>
      </c>
      <c r="AI1211" t="str">
        <f>INDEX(PlayerInfo!D:D,MATCH($AE1211,PlayerInfo!$A:$A,0))</f>
        <v>6'6</v>
      </c>
      <c r="AJ1211">
        <f>INDEX(PlayerInfo!E:E,MATCH($AE1211,PlayerInfo!$A:$A,0))</f>
        <v>220</v>
      </c>
      <c r="AK1211" t="str">
        <f>INDEX(PlayerInfo!F:F,MATCH($AE1211,PlayerInfo!$A:$A,0))</f>
        <v>Washington State</v>
      </c>
      <c r="AL1211" t="str">
        <f>INDEX(PlayerInfo!G:G,MATCH($AE1211,PlayerInfo!$A:$A,0))</f>
        <v>Rd 1, Pk 11 - GSW</v>
      </c>
    </row>
    <row r="1212" spans="1:38" x14ac:dyDescent="0.25">
      <c r="A1212" t="s">
        <v>100</v>
      </c>
      <c r="B1212" t="s">
        <v>182</v>
      </c>
      <c r="C1212" t="s">
        <v>218</v>
      </c>
      <c r="D1212" t="s">
        <v>239</v>
      </c>
      <c r="E1212" t="s">
        <v>257</v>
      </c>
      <c r="F1212" t="s">
        <v>275</v>
      </c>
      <c r="G1212" t="s">
        <v>293</v>
      </c>
      <c r="H1212" t="s">
        <v>298</v>
      </c>
      <c r="I1212" t="s">
        <v>302</v>
      </c>
      <c r="J1212" t="s">
        <v>265</v>
      </c>
      <c r="K1212" t="s">
        <v>265</v>
      </c>
      <c r="L1212" t="s">
        <v>265</v>
      </c>
      <c r="M1212" t="s">
        <v>265</v>
      </c>
      <c r="N1212" t="s">
        <v>265</v>
      </c>
      <c r="O1212" t="s">
        <v>363</v>
      </c>
      <c r="P1212" t="s">
        <v>265</v>
      </c>
      <c r="Q1212" t="s">
        <v>265</v>
      </c>
      <c r="R1212" t="s">
        <v>265</v>
      </c>
      <c r="S1212" t="s">
        <v>265</v>
      </c>
      <c r="T1212" t="s">
        <v>265</v>
      </c>
      <c r="U1212" t="s">
        <v>265</v>
      </c>
      <c r="V1212" t="s">
        <v>265</v>
      </c>
      <c r="W1212" t="s">
        <v>265</v>
      </c>
      <c r="X1212" t="s">
        <v>265</v>
      </c>
      <c r="Y1212" t="s">
        <v>265</v>
      </c>
      <c r="AA1212" t="s">
        <v>265</v>
      </c>
      <c r="AB1212" t="s">
        <v>265</v>
      </c>
      <c r="AC1212" t="s">
        <v>265</v>
      </c>
      <c r="AE1212" t="str">
        <f t="shared" si="36"/>
        <v>James Wiseman</v>
      </c>
      <c r="AF1212" t="str">
        <f t="shared" si="37"/>
        <v>James Wiseman</v>
      </c>
      <c r="AG1212" s="4">
        <f>INDEX(PlayerInfo!B:B,MATCH($AE1212,PlayerInfo!$A:$A,0))</f>
        <v>36981</v>
      </c>
      <c r="AH1212" t="str">
        <f>INDEX(PlayerInfo!C:C,MATCH($AE1212,PlayerInfo!$A:$A,0))</f>
        <v>Nashville, TN</v>
      </c>
      <c r="AI1212" t="str">
        <f>INDEX(PlayerInfo!D:D,MATCH($AE1212,PlayerInfo!$A:$A,0))</f>
        <v>7'0</v>
      </c>
      <c r="AJ1212">
        <f>INDEX(PlayerInfo!E:E,MATCH($AE1212,PlayerInfo!$A:$A,0))</f>
        <v>240</v>
      </c>
      <c r="AK1212" t="str">
        <f>INDEX(PlayerInfo!F:F,MATCH($AE1212,PlayerInfo!$A:$A,0))</f>
        <v>Memphis</v>
      </c>
      <c r="AL1212" t="str">
        <f>INDEX(PlayerInfo!G:G,MATCH($AE1212,PlayerInfo!$A:$A,0))</f>
        <v>Rd 1, Pk 2 - GSW</v>
      </c>
    </row>
    <row r="1213" spans="1:38" x14ac:dyDescent="0.25">
      <c r="A1213" t="s">
        <v>101</v>
      </c>
      <c r="B1213" t="s">
        <v>183</v>
      </c>
      <c r="C1213" t="s">
        <v>210</v>
      </c>
      <c r="D1213" t="s">
        <v>238</v>
      </c>
      <c r="E1213" t="s">
        <v>256</v>
      </c>
      <c r="F1213" t="s">
        <v>274</v>
      </c>
      <c r="G1213" t="s">
        <v>292</v>
      </c>
      <c r="H1213" t="s">
        <v>296</v>
      </c>
      <c r="I1213" t="s">
        <v>300</v>
      </c>
      <c r="J1213" t="s">
        <v>309</v>
      </c>
      <c r="K1213" t="s">
        <v>328</v>
      </c>
      <c r="L1213" t="s">
        <v>326</v>
      </c>
      <c r="M1213" t="s">
        <v>305</v>
      </c>
      <c r="N1213" t="s">
        <v>303</v>
      </c>
      <c r="O1213" t="s">
        <v>362</v>
      </c>
      <c r="P1213" t="s">
        <v>259</v>
      </c>
      <c r="Q1213" t="s">
        <v>259</v>
      </c>
      <c r="R1213" t="s">
        <v>263</v>
      </c>
      <c r="S1213" t="s">
        <v>325</v>
      </c>
      <c r="T1213" t="s">
        <v>264</v>
      </c>
      <c r="U1213" t="s">
        <v>263</v>
      </c>
      <c r="V1213" t="s">
        <v>265</v>
      </c>
      <c r="W1213" t="s">
        <v>263</v>
      </c>
      <c r="X1213" t="s">
        <v>270</v>
      </c>
      <c r="Y1213" t="s">
        <v>259</v>
      </c>
      <c r="AA1213" t="s">
        <v>265</v>
      </c>
      <c r="AB1213" t="s">
        <v>325</v>
      </c>
      <c r="AC1213" t="s">
        <v>265</v>
      </c>
      <c r="AD1213" t="s">
        <v>396</v>
      </c>
      <c r="AE1213" t="str">
        <f t="shared" si="36"/>
        <v>Andrew Wiggins</v>
      </c>
      <c r="AF1213" t="str">
        <f t="shared" si="37"/>
        <v>Andrew Wiggins</v>
      </c>
      <c r="AG1213" s="4">
        <f>INDEX(PlayerInfo!B:B,MATCH($AE1213,PlayerInfo!$A:$A,0))</f>
        <v>34753</v>
      </c>
      <c r="AH1213" t="str">
        <f>INDEX(PlayerInfo!C:C,MATCH($AE1213,PlayerInfo!$A:$A,0))</f>
        <v>Toronto, ON</v>
      </c>
      <c r="AI1213" t="str">
        <f>INDEX(PlayerInfo!D:D,MATCH($AE1213,PlayerInfo!$A:$A,0))</f>
        <v>6'7</v>
      </c>
      <c r="AJ1213">
        <f>INDEX(PlayerInfo!E:E,MATCH($AE1213,PlayerInfo!$A:$A,0))</f>
        <v>197</v>
      </c>
      <c r="AK1213" t="str">
        <f>INDEX(PlayerInfo!F:F,MATCH($AE1213,PlayerInfo!$A:$A,0))</f>
        <v>Kansas</v>
      </c>
      <c r="AL1213" t="str">
        <f>INDEX(PlayerInfo!G:G,MATCH($AE1213,PlayerInfo!$A:$A,0))</f>
        <v>Rd 1, Pk 1 - CLE</v>
      </c>
    </row>
    <row r="1214" spans="1:38" x14ac:dyDescent="0.25">
      <c r="A1214" t="s">
        <v>101</v>
      </c>
      <c r="B1214" t="s">
        <v>183</v>
      </c>
      <c r="C1214" t="s">
        <v>210</v>
      </c>
      <c r="D1214" t="s">
        <v>224</v>
      </c>
      <c r="E1214" t="s">
        <v>242</v>
      </c>
      <c r="F1214" t="s">
        <v>260</v>
      </c>
      <c r="G1214" t="s">
        <v>278</v>
      </c>
      <c r="H1214" t="s">
        <v>296</v>
      </c>
      <c r="I1214" t="s">
        <v>300</v>
      </c>
      <c r="J1214" t="s">
        <v>276</v>
      </c>
      <c r="K1214" t="s">
        <v>305</v>
      </c>
      <c r="L1214" t="s">
        <v>317</v>
      </c>
      <c r="M1214" t="s">
        <v>265</v>
      </c>
      <c r="N1214" t="s">
        <v>263</v>
      </c>
      <c r="O1214" t="s">
        <v>348</v>
      </c>
      <c r="P1214" t="s">
        <v>317</v>
      </c>
      <c r="Q1214" t="s">
        <v>266</v>
      </c>
      <c r="R1214" t="s">
        <v>265</v>
      </c>
      <c r="S1214" t="s">
        <v>264</v>
      </c>
      <c r="T1214" t="s">
        <v>270</v>
      </c>
      <c r="U1214" t="s">
        <v>263</v>
      </c>
      <c r="V1214" t="s">
        <v>325</v>
      </c>
      <c r="W1214" t="s">
        <v>265</v>
      </c>
      <c r="X1214" t="s">
        <v>270</v>
      </c>
      <c r="Y1214" t="s">
        <v>263</v>
      </c>
      <c r="AA1214" t="s">
        <v>264</v>
      </c>
      <c r="AB1214" t="s">
        <v>264</v>
      </c>
      <c r="AC1214" t="s">
        <v>265</v>
      </c>
      <c r="AD1214" t="s">
        <v>397</v>
      </c>
      <c r="AE1214" t="str">
        <f t="shared" si="36"/>
        <v>Draymond Green</v>
      </c>
      <c r="AF1214" t="str">
        <f t="shared" si="37"/>
        <v>Draymond Green</v>
      </c>
      <c r="AG1214" s="4">
        <f>INDEX(PlayerInfo!B:B,MATCH($AE1214,PlayerInfo!$A:$A,0))</f>
        <v>32936</v>
      </c>
      <c r="AH1214" t="str">
        <f>INDEX(PlayerInfo!C:C,MATCH($AE1214,PlayerInfo!$A:$A,0))</f>
        <v>Saginaw, MI</v>
      </c>
      <c r="AI1214" t="str">
        <f>INDEX(PlayerInfo!D:D,MATCH($AE1214,PlayerInfo!$A:$A,0))</f>
        <v>6'6</v>
      </c>
      <c r="AJ1214">
        <f>INDEX(PlayerInfo!E:E,MATCH($AE1214,PlayerInfo!$A:$A,0))</f>
        <v>230</v>
      </c>
      <c r="AK1214" t="str">
        <f>INDEX(PlayerInfo!F:F,MATCH($AE1214,PlayerInfo!$A:$A,0))</f>
        <v>Michigan State</v>
      </c>
      <c r="AL1214" t="str">
        <f>INDEX(PlayerInfo!G:G,MATCH($AE1214,PlayerInfo!$A:$A,0))</f>
        <v>Rd 2, Pk 35 - GSW</v>
      </c>
    </row>
    <row r="1215" spans="1:38" x14ac:dyDescent="0.25">
      <c r="A1215" t="s">
        <v>101</v>
      </c>
      <c r="B1215" t="s">
        <v>183</v>
      </c>
      <c r="C1215" t="s">
        <v>210</v>
      </c>
      <c r="D1215" t="s">
        <v>225</v>
      </c>
      <c r="E1215" t="s">
        <v>243</v>
      </c>
      <c r="F1215" t="s">
        <v>261</v>
      </c>
      <c r="G1215" t="s">
        <v>279</v>
      </c>
      <c r="H1215" t="s">
        <v>296</v>
      </c>
      <c r="I1215" t="s">
        <v>300</v>
      </c>
      <c r="J1215" t="s">
        <v>306</v>
      </c>
      <c r="K1215" t="s">
        <v>334</v>
      </c>
      <c r="L1215" t="s">
        <v>262</v>
      </c>
      <c r="M1215" t="s">
        <v>261</v>
      </c>
      <c r="N1215" t="s">
        <v>262</v>
      </c>
      <c r="O1215" t="s">
        <v>349</v>
      </c>
      <c r="P1215" t="s">
        <v>264</v>
      </c>
      <c r="Q1215" t="s">
        <v>270</v>
      </c>
      <c r="R1215" t="s">
        <v>265</v>
      </c>
      <c r="S1215" t="s">
        <v>265</v>
      </c>
      <c r="T1215" t="s">
        <v>310</v>
      </c>
      <c r="U1215" t="s">
        <v>261</v>
      </c>
      <c r="V1215" t="s">
        <v>264</v>
      </c>
      <c r="W1215" t="s">
        <v>259</v>
      </c>
      <c r="X1215" t="s">
        <v>270</v>
      </c>
      <c r="Y1215" t="s">
        <v>264</v>
      </c>
      <c r="AA1215" t="s">
        <v>264</v>
      </c>
      <c r="AB1215" t="s">
        <v>263</v>
      </c>
      <c r="AC1215" t="s">
        <v>264</v>
      </c>
      <c r="AD1215" t="s">
        <v>298</v>
      </c>
      <c r="AE1215" t="str">
        <f t="shared" si="36"/>
        <v>Kevon Looney</v>
      </c>
      <c r="AF1215" t="str">
        <f t="shared" si="37"/>
        <v>Kevon Looney</v>
      </c>
      <c r="AG1215" s="4">
        <f>INDEX(PlayerInfo!B:B,MATCH($AE1215,PlayerInfo!$A:$A,0))</f>
        <v>35101</v>
      </c>
      <c r="AH1215" t="str">
        <f>INDEX(PlayerInfo!C:C,MATCH($AE1215,PlayerInfo!$A:$A,0))</f>
        <v>Milwaukee, WI</v>
      </c>
      <c r="AI1215" t="str">
        <f>INDEX(PlayerInfo!D:D,MATCH($AE1215,PlayerInfo!$A:$A,0))</f>
        <v>6'9</v>
      </c>
      <c r="AJ1215">
        <f>INDEX(PlayerInfo!E:E,MATCH($AE1215,PlayerInfo!$A:$A,0))</f>
        <v>222</v>
      </c>
      <c r="AK1215" t="str">
        <f>INDEX(PlayerInfo!F:F,MATCH($AE1215,PlayerInfo!$A:$A,0))</f>
        <v>UCLA</v>
      </c>
      <c r="AL1215" t="str">
        <f>INDEX(PlayerInfo!G:G,MATCH($AE1215,PlayerInfo!$A:$A,0))</f>
        <v>Rd 1, Pk 30 - GSW</v>
      </c>
    </row>
    <row r="1216" spans="1:38" x14ac:dyDescent="0.25">
      <c r="A1216" t="s">
        <v>101</v>
      </c>
      <c r="B1216" t="s">
        <v>183</v>
      </c>
      <c r="C1216" t="s">
        <v>210</v>
      </c>
      <c r="D1216" t="s">
        <v>227</v>
      </c>
      <c r="E1216" t="s">
        <v>245</v>
      </c>
      <c r="F1216" t="s">
        <v>263</v>
      </c>
      <c r="G1216" t="s">
        <v>281</v>
      </c>
      <c r="H1216" t="s">
        <v>295</v>
      </c>
      <c r="I1216" t="s">
        <v>299</v>
      </c>
      <c r="J1216" t="s">
        <v>318</v>
      </c>
      <c r="K1216" t="s">
        <v>334</v>
      </c>
      <c r="L1216" t="s">
        <v>305</v>
      </c>
      <c r="M1216" t="s">
        <v>261</v>
      </c>
      <c r="N1216" t="s">
        <v>307</v>
      </c>
      <c r="O1216" t="s">
        <v>351</v>
      </c>
      <c r="P1216" t="s">
        <v>270</v>
      </c>
      <c r="Q1216" t="s">
        <v>270</v>
      </c>
      <c r="R1216" t="s">
        <v>270</v>
      </c>
      <c r="S1216" t="s">
        <v>262</v>
      </c>
      <c r="T1216" t="s">
        <v>264</v>
      </c>
      <c r="U1216" t="s">
        <v>259</v>
      </c>
      <c r="V1216" t="s">
        <v>270</v>
      </c>
      <c r="W1216" t="s">
        <v>270</v>
      </c>
      <c r="X1216" t="s">
        <v>264</v>
      </c>
      <c r="Y1216" t="s">
        <v>264</v>
      </c>
      <c r="AA1216" t="s">
        <v>265</v>
      </c>
      <c r="AB1216" t="s">
        <v>327</v>
      </c>
      <c r="AC1216" t="s">
        <v>264</v>
      </c>
      <c r="AD1216" t="s">
        <v>398</v>
      </c>
      <c r="AE1216" t="str">
        <f t="shared" si="36"/>
        <v>Jordan Poole</v>
      </c>
      <c r="AF1216" t="str">
        <f t="shared" si="37"/>
        <v>Jordan Poole</v>
      </c>
      <c r="AG1216" s="4">
        <f>INDEX(PlayerInfo!B:B,MATCH($AE1216,PlayerInfo!$A:$A,0))</f>
        <v>36330</v>
      </c>
      <c r="AH1216" t="str">
        <f>INDEX(PlayerInfo!C:C,MATCH($AE1216,PlayerInfo!$A:$A,0))</f>
        <v>Milwaukee, WI</v>
      </c>
      <c r="AI1216" t="str">
        <f>INDEX(PlayerInfo!D:D,MATCH($AE1216,PlayerInfo!$A:$A,0))</f>
        <v>6'4</v>
      </c>
      <c r="AJ1216">
        <f>INDEX(PlayerInfo!E:E,MATCH($AE1216,PlayerInfo!$A:$A,0))</f>
        <v>194</v>
      </c>
      <c r="AK1216" t="str">
        <f>INDEX(PlayerInfo!F:F,MATCH($AE1216,PlayerInfo!$A:$A,0))</f>
        <v>Michigan</v>
      </c>
      <c r="AL1216" t="str">
        <f>INDEX(PlayerInfo!G:G,MATCH($AE1216,PlayerInfo!$A:$A,0))</f>
        <v>Rd 1, Pk 28 - GSW</v>
      </c>
    </row>
    <row r="1217" spans="1:38" x14ac:dyDescent="0.25">
      <c r="A1217" t="s">
        <v>101</v>
      </c>
      <c r="B1217" t="s">
        <v>183</v>
      </c>
      <c r="C1217" t="s">
        <v>210</v>
      </c>
      <c r="D1217" t="s">
        <v>235</v>
      </c>
      <c r="E1217" t="s">
        <v>253</v>
      </c>
      <c r="F1217" t="s">
        <v>271</v>
      </c>
      <c r="G1217" t="s">
        <v>289</v>
      </c>
      <c r="H1217" t="s">
        <v>295</v>
      </c>
      <c r="I1217" t="s">
        <v>299</v>
      </c>
      <c r="J1217" t="s">
        <v>308</v>
      </c>
      <c r="K1217" t="s">
        <v>325</v>
      </c>
      <c r="L1217" t="s">
        <v>311</v>
      </c>
      <c r="M1217" t="s">
        <v>266</v>
      </c>
      <c r="N1217" t="s">
        <v>312</v>
      </c>
      <c r="O1217" t="s">
        <v>359</v>
      </c>
      <c r="P1217" t="s">
        <v>325</v>
      </c>
      <c r="Q1217" t="s">
        <v>266</v>
      </c>
      <c r="R1217" t="s">
        <v>263</v>
      </c>
      <c r="S1217" t="s">
        <v>272</v>
      </c>
      <c r="T1217" t="s">
        <v>265</v>
      </c>
      <c r="U1217" t="s">
        <v>261</v>
      </c>
      <c r="V1217" t="s">
        <v>325</v>
      </c>
      <c r="W1217" t="s">
        <v>270</v>
      </c>
      <c r="X1217" t="s">
        <v>264</v>
      </c>
      <c r="Y1217" t="s">
        <v>263</v>
      </c>
      <c r="AA1217" t="s">
        <v>265</v>
      </c>
      <c r="AB1217" t="s">
        <v>262</v>
      </c>
      <c r="AC1217" t="s">
        <v>265</v>
      </c>
      <c r="AD1217" t="s">
        <v>399</v>
      </c>
      <c r="AE1217" t="str">
        <f t="shared" si="36"/>
        <v>Stephen Curry</v>
      </c>
      <c r="AF1217" t="str">
        <f t="shared" si="37"/>
        <v>Stephen Curry</v>
      </c>
      <c r="AG1217" s="4">
        <f>INDEX(PlayerInfo!B:B,MATCH($AE1217,PlayerInfo!$A:$A,0))</f>
        <v>32216</v>
      </c>
      <c r="AH1217" t="str">
        <f>INDEX(PlayerInfo!C:C,MATCH($AE1217,PlayerInfo!$A:$A,0))</f>
        <v>Akron, OH</v>
      </c>
      <c r="AI1217" t="str">
        <f>INDEX(PlayerInfo!D:D,MATCH($AE1217,PlayerInfo!$A:$A,0))</f>
        <v>6'2</v>
      </c>
      <c r="AJ1217">
        <f>INDEX(PlayerInfo!E:E,MATCH($AE1217,PlayerInfo!$A:$A,0))</f>
        <v>185</v>
      </c>
      <c r="AK1217" t="str">
        <f>INDEX(PlayerInfo!F:F,MATCH($AE1217,PlayerInfo!$A:$A,0))</f>
        <v>Davidson</v>
      </c>
      <c r="AL1217" t="str">
        <f>INDEX(PlayerInfo!G:G,MATCH($AE1217,PlayerInfo!$A:$A,0))</f>
        <v>Rd 1, Pk 7 - GSW</v>
      </c>
    </row>
    <row r="1218" spans="1:38" x14ac:dyDescent="0.25">
      <c r="A1218" t="s">
        <v>101</v>
      </c>
      <c r="B1218" t="s">
        <v>183</v>
      </c>
      <c r="C1218" t="s">
        <v>210</v>
      </c>
      <c r="D1218" t="s">
        <v>229</v>
      </c>
      <c r="E1218" t="s">
        <v>247</v>
      </c>
      <c r="F1218" t="s">
        <v>265</v>
      </c>
      <c r="G1218" t="s">
        <v>283</v>
      </c>
      <c r="H1218" t="s">
        <v>295</v>
      </c>
      <c r="I1218" t="s">
        <v>299</v>
      </c>
      <c r="J1218" t="s">
        <v>269</v>
      </c>
      <c r="K1218" t="s">
        <v>320</v>
      </c>
      <c r="L1218" t="s">
        <v>317</v>
      </c>
      <c r="M1218" t="s">
        <v>270</v>
      </c>
      <c r="N1218" t="s">
        <v>263</v>
      </c>
      <c r="O1218" t="s">
        <v>353</v>
      </c>
      <c r="P1218" t="s">
        <v>263</v>
      </c>
      <c r="Q1218" t="s">
        <v>325</v>
      </c>
      <c r="R1218" t="s">
        <v>265</v>
      </c>
      <c r="S1218" t="s">
        <v>264</v>
      </c>
      <c r="T1218" t="s">
        <v>265</v>
      </c>
      <c r="U1218" t="s">
        <v>270</v>
      </c>
      <c r="V1218" t="s">
        <v>265</v>
      </c>
      <c r="W1218" t="s">
        <v>270</v>
      </c>
      <c r="X1218" t="s">
        <v>264</v>
      </c>
      <c r="Y1218" t="s">
        <v>265</v>
      </c>
      <c r="AA1218" t="s">
        <v>265</v>
      </c>
      <c r="AB1218" t="s">
        <v>263</v>
      </c>
      <c r="AC1218" t="s">
        <v>265</v>
      </c>
      <c r="AE1218" t="str">
        <f t="shared" si="36"/>
        <v>Gary Payton Ii</v>
      </c>
      <c r="AF1218" t="str">
        <f t="shared" si="37"/>
        <v>Gary Payton II</v>
      </c>
      <c r="AG1218" s="4">
        <f>INDEX(PlayerInfo!B:B,MATCH($AE1218,PlayerInfo!$A:$A,0))</f>
        <v>33939</v>
      </c>
      <c r="AH1218" t="str">
        <f>INDEX(PlayerInfo!C:C,MATCH($AE1218,PlayerInfo!$A:$A,0))</f>
        <v>Seattle, WA</v>
      </c>
      <c r="AI1218" t="str">
        <f>INDEX(PlayerInfo!D:D,MATCH($AE1218,PlayerInfo!$A:$A,0))</f>
        <v>6'3</v>
      </c>
      <c r="AJ1218">
        <f>INDEX(PlayerInfo!E:E,MATCH($AE1218,PlayerInfo!$A:$A,0))</f>
        <v>195</v>
      </c>
      <c r="AK1218" t="str">
        <f>INDEX(PlayerInfo!F:F,MATCH($AE1218,PlayerInfo!$A:$A,0))</f>
        <v>Salt Lake CC/Oregon State</v>
      </c>
      <c r="AL1218" t="str">
        <f>INDEX(PlayerInfo!G:G,MATCH($AE1218,PlayerInfo!$A:$A,0))</f>
        <v>Undrafted</v>
      </c>
    </row>
    <row r="1219" spans="1:38" x14ac:dyDescent="0.25">
      <c r="A1219" t="s">
        <v>101</v>
      </c>
      <c r="B1219" t="s">
        <v>183</v>
      </c>
      <c r="C1219" t="s">
        <v>210</v>
      </c>
      <c r="D1219" t="s">
        <v>230</v>
      </c>
      <c r="E1219" t="s">
        <v>248</v>
      </c>
      <c r="F1219" t="s">
        <v>266</v>
      </c>
      <c r="G1219" t="s">
        <v>284</v>
      </c>
      <c r="H1219" t="s">
        <v>296</v>
      </c>
      <c r="I1219" t="s">
        <v>300</v>
      </c>
      <c r="J1219" t="s">
        <v>303</v>
      </c>
      <c r="K1219" t="s">
        <v>263</v>
      </c>
      <c r="L1219" t="s">
        <v>272</v>
      </c>
      <c r="M1219" t="s">
        <v>263</v>
      </c>
      <c r="N1219" t="s">
        <v>317</v>
      </c>
      <c r="O1219" t="s">
        <v>354</v>
      </c>
      <c r="P1219" t="s">
        <v>270</v>
      </c>
      <c r="Q1219" t="s">
        <v>270</v>
      </c>
      <c r="R1219" t="s">
        <v>264</v>
      </c>
      <c r="S1219" t="s">
        <v>259</v>
      </c>
      <c r="T1219" t="s">
        <v>270</v>
      </c>
      <c r="U1219" t="s">
        <v>263</v>
      </c>
      <c r="V1219" t="s">
        <v>265</v>
      </c>
      <c r="W1219" t="s">
        <v>264</v>
      </c>
      <c r="X1219" t="s">
        <v>264</v>
      </c>
      <c r="Y1219" t="s">
        <v>265</v>
      </c>
      <c r="AA1219" t="s">
        <v>264</v>
      </c>
      <c r="AB1219" t="s">
        <v>327</v>
      </c>
      <c r="AC1219" t="s">
        <v>265</v>
      </c>
      <c r="AE1219" t="str">
        <f t="shared" ref="AE1219:AE1282" si="38">PROPER(SUBSTITUTE(SUBSTITUTE(O1219,"_"," "),".",""))</f>
        <v>Nemanja Bjelica</v>
      </c>
      <c r="AF1219" t="str">
        <f t="shared" ref="AF1219:AF1282" si="39">IF(AE1219="Gary Payton Ii", "Gary Payton II", AE1219)</f>
        <v>Nemanja Bjelica</v>
      </c>
      <c r="AG1219" s="4">
        <f>INDEX(PlayerInfo!B:B,MATCH($AE1219,PlayerInfo!$A:$A,0))</f>
        <v>32272</v>
      </c>
      <c r="AH1219" t="str">
        <f>INDEX(PlayerInfo!C:C,MATCH($AE1219,PlayerInfo!$A:$A,0))</f>
        <v>Belgrade, Serbia</v>
      </c>
      <c r="AI1219" t="str">
        <f>INDEX(PlayerInfo!D:D,MATCH($AE1219,PlayerInfo!$A:$A,0))</f>
        <v>6'9</v>
      </c>
      <c r="AJ1219">
        <f>INDEX(PlayerInfo!E:E,MATCH($AE1219,PlayerInfo!$A:$A,0))</f>
        <v>234</v>
      </c>
      <c r="AK1219" t="str">
        <f>INDEX(PlayerInfo!F:F,MATCH($AE1219,PlayerInfo!$A:$A,0))</f>
        <v>-</v>
      </c>
      <c r="AL1219" t="str">
        <f>INDEX(PlayerInfo!G:G,MATCH($AE1219,PlayerInfo!$A:$A,0))</f>
        <v>Rd 2, Pk 35 - WAS</v>
      </c>
    </row>
    <row r="1220" spans="1:38" x14ac:dyDescent="0.25">
      <c r="A1220" t="s">
        <v>101</v>
      </c>
      <c r="B1220" t="s">
        <v>183</v>
      </c>
      <c r="C1220" t="s">
        <v>210</v>
      </c>
      <c r="D1220" t="s">
        <v>236</v>
      </c>
      <c r="E1220" t="s">
        <v>254</v>
      </c>
      <c r="F1220" t="s">
        <v>272</v>
      </c>
      <c r="G1220" t="s">
        <v>290</v>
      </c>
      <c r="H1220" t="s">
        <v>297</v>
      </c>
      <c r="I1220" t="s">
        <v>301</v>
      </c>
      <c r="J1220" t="s">
        <v>304</v>
      </c>
      <c r="K1220" t="s">
        <v>329</v>
      </c>
      <c r="L1220" t="s">
        <v>265</v>
      </c>
      <c r="M1220" t="s">
        <v>265</v>
      </c>
      <c r="N1220" t="s">
        <v>263</v>
      </c>
      <c r="O1220" t="s">
        <v>360</v>
      </c>
      <c r="P1220" t="s">
        <v>265</v>
      </c>
      <c r="Q1220" t="s">
        <v>265</v>
      </c>
      <c r="R1220" t="s">
        <v>265</v>
      </c>
      <c r="S1220" t="s">
        <v>263</v>
      </c>
      <c r="T1220" t="s">
        <v>264</v>
      </c>
      <c r="U1220" t="s">
        <v>263</v>
      </c>
      <c r="V1220" t="s">
        <v>266</v>
      </c>
      <c r="W1220" t="s">
        <v>263</v>
      </c>
      <c r="X1220" t="s">
        <v>270</v>
      </c>
      <c r="Y1220" t="s">
        <v>263</v>
      </c>
      <c r="AA1220" t="s">
        <v>270</v>
      </c>
      <c r="AB1220" t="s">
        <v>303</v>
      </c>
      <c r="AC1220" t="s">
        <v>265</v>
      </c>
      <c r="AE1220" t="str">
        <f t="shared" si="38"/>
        <v>Andre Iguodala</v>
      </c>
      <c r="AF1220" t="str">
        <f t="shared" si="39"/>
        <v>Andre Iguodala</v>
      </c>
      <c r="AG1220" s="4">
        <f>INDEX(PlayerInfo!B:B,MATCH($AE1220,PlayerInfo!$A:$A,0))</f>
        <v>30709</v>
      </c>
      <c r="AH1220" t="str">
        <f>INDEX(PlayerInfo!C:C,MATCH($AE1220,PlayerInfo!$A:$A,0))</f>
        <v>Springfield, IL</v>
      </c>
      <c r="AI1220" t="str">
        <f>INDEX(PlayerInfo!D:D,MATCH($AE1220,PlayerInfo!$A:$A,0))</f>
        <v>6'6</v>
      </c>
      <c r="AJ1220">
        <f>INDEX(PlayerInfo!E:E,MATCH($AE1220,PlayerInfo!$A:$A,0))</f>
        <v>215</v>
      </c>
      <c r="AK1220" t="str">
        <f>INDEX(PlayerInfo!F:F,MATCH($AE1220,PlayerInfo!$A:$A,0))</f>
        <v>Arizona</v>
      </c>
      <c r="AL1220" t="str">
        <f>INDEX(PlayerInfo!G:G,MATCH($AE1220,PlayerInfo!$A:$A,0))</f>
        <v>Rd 1, Pk 9 - PHI</v>
      </c>
    </row>
    <row r="1221" spans="1:38" x14ac:dyDescent="0.25">
      <c r="A1221" t="s">
        <v>101</v>
      </c>
      <c r="B1221" t="s">
        <v>183</v>
      </c>
      <c r="C1221" t="s">
        <v>210</v>
      </c>
      <c r="D1221" t="s">
        <v>237</v>
      </c>
      <c r="E1221" t="s">
        <v>255</v>
      </c>
      <c r="F1221" t="s">
        <v>273</v>
      </c>
      <c r="G1221" t="s">
        <v>291</v>
      </c>
      <c r="H1221" t="s">
        <v>296</v>
      </c>
      <c r="I1221" t="s">
        <v>300</v>
      </c>
      <c r="J1221" t="s">
        <v>305</v>
      </c>
      <c r="K1221" t="s">
        <v>315</v>
      </c>
      <c r="L1221" t="s">
        <v>327</v>
      </c>
      <c r="M1221" t="s">
        <v>263</v>
      </c>
      <c r="N1221" t="s">
        <v>259</v>
      </c>
      <c r="O1221" t="s">
        <v>361</v>
      </c>
      <c r="P1221" t="s">
        <v>270</v>
      </c>
      <c r="Q1221" t="s">
        <v>270</v>
      </c>
      <c r="R1221" t="s">
        <v>270</v>
      </c>
      <c r="S1221" t="s">
        <v>263</v>
      </c>
      <c r="T1221" t="s">
        <v>264</v>
      </c>
      <c r="U1221" t="s">
        <v>263</v>
      </c>
      <c r="V1221" t="s">
        <v>265</v>
      </c>
      <c r="W1221" t="s">
        <v>263</v>
      </c>
      <c r="X1221" t="s">
        <v>264</v>
      </c>
      <c r="Y1221" t="s">
        <v>265</v>
      </c>
      <c r="AA1221" t="s">
        <v>265</v>
      </c>
      <c r="AB1221" t="s">
        <v>262</v>
      </c>
      <c r="AC1221" t="s">
        <v>265</v>
      </c>
      <c r="AE1221" t="str">
        <f t="shared" si="38"/>
        <v>Otto Porter Jr</v>
      </c>
      <c r="AF1221" t="str">
        <f t="shared" si="39"/>
        <v>Otto Porter Jr</v>
      </c>
      <c r="AG1221" s="4">
        <f>INDEX(PlayerInfo!B:B,MATCH($AE1221,PlayerInfo!$A:$A,0))</f>
        <v>34123</v>
      </c>
      <c r="AH1221" t="str">
        <f>INDEX(PlayerInfo!C:C,MATCH($AE1221,PlayerInfo!$A:$A,0))</f>
        <v>St. Louis, MO</v>
      </c>
      <c r="AI1221" t="str">
        <f>INDEX(PlayerInfo!D:D,MATCH($AE1221,PlayerInfo!$A:$A,0))</f>
        <v>6'8</v>
      </c>
      <c r="AJ1221">
        <f>INDEX(PlayerInfo!E:E,MATCH($AE1221,PlayerInfo!$A:$A,0))</f>
        <v>200</v>
      </c>
      <c r="AK1221" t="str">
        <f>INDEX(PlayerInfo!F:F,MATCH($AE1221,PlayerInfo!$A:$A,0))</f>
        <v>Georgetown</v>
      </c>
      <c r="AL1221" t="str">
        <f>INDEX(PlayerInfo!G:G,MATCH($AE1221,PlayerInfo!$A:$A,0))</f>
        <v>Rd 1, Pk 3 - WAS</v>
      </c>
    </row>
    <row r="1222" spans="1:38" x14ac:dyDescent="0.25">
      <c r="A1222" t="s">
        <v>101</v>
      </c>
      <c r="B1222" t="s">
        <v>183</v>
      </c>
      <c r="C1222" t="s">
        <v>210</v>
      </c>
      <c r="D1222" t="s">
        <v>232</v>
      </c>
      <c r="E1222" t="s">
        <v>250</v>
      </c>
      <c r="F1222" t="s">
        <v>268</v>
      </c>
      <c r="G1222" t="s">
        <v>286</v>
      </c>
      <c r="H1222" t="s">
        <v>296</v>
      </c>
      <c r="I1222" t="s">
        <v>300</v>
      </c>
      <c r="J1222" t="s">
        <v>325</v>
      </c>
      <c r="K1222" t="s">
        <v>340</v>
      </c>
      <c r="L1222" t="s">
        <v>261</v>
      </c>
      <c r="M1222" t="s">
        <v>265</v>
      </c>
      <c r="N1222" t="s">
        <v>270</v>
      </c>
      <c r="O1222" t="s">
        <v>356</v>
      </c>
      <c r="P1222" t="s">
        <v>261</v>
      </c>
      <c r="Q1222" t="s">
        <v>325</v>
      </c>
      <c r="R1222" t="s">
        <v>265</v>
      </c>
      <c r="S1222" t="s">
        <v>270</v>
      </c>
      <c r="T1222" t="s">
        <v>265</v>
      </c>
      <c r="U1222" t="s">
        <v>264</v>
      </c>
      <c r="V1222" t="s">
        <v>265</v>
      </c>
      <c r="W1222" t="s">
        <v>265</v>
      </c>
      <c r="X1222" t="s">
        <v>264</v>
      </c>
      <c r="Y1222" t="s">
        <v>264</v>
      </c>
      <c r="AA1222" t="s">
        <v>264</v>
      </c>
      <c r="AB1222" t="s">
        <v>371</v>
      </c>
      <c r="AC1222" t="s">
        <v>264</v>
      </c>
      <c r="AE1222" t="str">
        <f t="shared" si="38"/>
        <v>Juan Toscano-Anderson</v>
      </c>
      <c r="AF1222" t="str">
        <f t="shared" si="39"/>
        <v>Juan Toscano-Anderson</v>
      </c>
      <c r="AG1222" s="4">
        <f>INDEX(PlayerInfo!B:B,MATCH($AE1222,PlayerInfo!$A:$A,0))</f>
        <v>34069</v>
      </c>
      <c r="AH1222" t="str">
        <f>INDEX(PlayerInfo!C:C,MATCH($AE1222,PlayerInfo!$A:$A,0))</f>
        <v>Oakland, CA</v>
      </c>
      <c r="AI1222" t="str">
        <f>INDEX(PlayerInfo!D:D,MATCH($AE1222,PlayerInfo!$A:$A,0))</f>
        <v>6'6</v>
      </c>
      <c r="AJ1222">
        <f>INDEX(PlayerInfo!E:E,MATCH($AE1222,PlayerInfo!$A:$A,0))</f>
        <v>209</v>
      </c>
      <c r="AK1222" t="str">
        <f>INDEX(PlayerInfo!F:F,MATCH($AE1222,PlayerInfo!$A:$A,0))</f>
        <v>Marquette</v>
      </c>
      <c r="AL1222" t="str">
        <f>INDEX(PlayerInfo!G:G,MATCH($AE1222,PlayerInfo!$A:$A,0))</f>
        <v>Undrafted</v>
      </c>
    </row>
    <row r="1223" spans="1:38" x14ac:dyDescent="0.25">
      <c r="A1223" t="s">
        <v>101</v>
      </c>
      <c r="B1223" t="s">
        <v>183</v>
      </c>
      <c r="C1223" t="s">
        <v>210</v>
      </c>
      <c r="D1223" t="s">
        <v>223</v>
      </c>
      <c r="E1223" t="s">
        <v>241</v>
      </c>
      <c r="F1223" t="s">
        <v>259</v>
      </c>
      <c r="G1223" t="s">
        <v>277</v>
      </c>
      <c r="H1223" t="s">
        <v>295</v>
      </c>
      <c r="I1223" t="s">
        <v>299</v>
      </c>
      <c r="J1223" t="s">
        <v>261</v>
      </c>
      <c r="K1223" t="s">
        <v>321</v>
      </c>
      <c r="L1223" t="s">
        <v>265</v>
      </c>
      <c r="M1223" t="s">
        <v>265</v>
      </c>
      <c r="N1223" t="s">
        <v>265</v>
      </c>
      <c r="O1223" t="s">
        <v>347</v>
      </c>
      <c r="P1223" t="s">
        <v>265</v>
      </c>
      <c r="Q1223" t="s">
        <v>265</v>
      </c>
      <c r="R1223" t="s">
        <v>265</v>
      </c>
      <c r="S1223" t="s">
        <v>265</v>
      </c>
      <c r="T1223" t="s">
        <v>265</v>
      </c>
      <c r="U1223" t="s">
        <v>264</v>
      </c>
      <c r="V1223" t="s">
        <v>265</v>
      </c>
      <c r="W1223" t="s">
        <v>264</v>
      </c>
      <c r="X1223" t="s">
        <v>265</v>
      </c>
      <c r="Y1223" t="s">
        <v>265</v>
      </c>
      <c r="AA1223" t="s">
        <v>265</v>
      </c>
      <c r="AB1223" t="s">
        <v>263</v>
      </c>
      <c r="AC1223" t="s">
        <v>264</v>
      </c>
      <c r="AE1223" t="str">
        <f t="shared" si="38"/>
        <v>Moses Moody</v>
      </c>
      <c r="AF1223" t="str">
        <f t="shared" si="39"/>
        <v>Moses Moody</v>
      </c>
      <c r="AG1223" s="4">
        <f>INDEX(PlayerInfo!B:B,MATCH($AE1223,PlayerInfo!$A:$A,0))</f>
        <v>37407</v>
      </c>
      <c r="AH1223" t="str">
        <f>INDEX(PlayerInfo!C:C,MATCH($AE1223,PlayerInfo!$A:$A,0))</f>
        <v>Little Rock, AK</v>
      </c>
      <c r="AI1223" t="str">
        <f>INDEX(PlayerInfo!D:D,MATCH($AE1223,PlayerInfo!$A:$A,0))</f>
        <v>6'5</v>
      </c>
      <c r="AJ1223">
        <f>INDEX(PlayerInfo!E:E,MATCH($AE1223,PlayerInfo!$A:$A,0))</f>
        <v>211</v>
      </c>
      <c r="AK1223" t="str">
        <f>INDEX(PlayerInfo!F:F,MATCH($AE1223,PlayerInfo!$A:$A,0))</f>
        <v>Arkansas</v>
      </c>
      <c r="AL1223" t="str">
        <f>INDEX(PlayerInfo!G:G,MATCH($AE1223,PlayerInfo!$A:$A,0))</f>
        <v>Rd 1, Pk 14 - GSW</v>
      </c>
    </row>
    <row r="1224" spans="1:38" x14ac:dyDescent="0.25">
      <c r="A1224" t="s">
        <v>101</v>
      </c>
      <c r="B1224" t="s">
        <v>183</v>
      </c>
      <c r="C1224" t="s">
        <v>210</v>
      </c>
      <c r="D1224" t="s">
        <v>234</v>
      </c>
      <c r="E1224" t="s">
        <v>252</v>
      </c>
      <c r="F1224" t="s">
        <v>270</v>
      </c>
      <c r="G1224" t="s">
        <v>288</v>
      </c>
      <c r="H1224" t="s">
        <v>295</v>
      </c>
      <c r="I1224" t="s">
        <v>299</v>
      </c>
      <c r="J1224" t="s">
        <v>265</v>
      </c>
      <c r="K1224" t="s">
        <v>336</v>
      </c>
      <c r="L1224" t="s">
        <v>265</v>
      </c>
      <c r="M1224" t="s">
        <v>265</v>
      </c>
      <c r="N1224" t="s">
        <v>265</v>
      </c>
      <c r="O1224" t="s">
        <v>358</v>
      </c>
      <c r="P1224" t="s">
        <v>265</v>
      </c>
      <c r="Q1224" t="s">
        <v>265</v>
      </c>
      <c r="R1224" t="s">
        <v>265</v>
      </c>
      <c r="S1224" t="s">
        <v>265</v>
      </c>
      <c r="T1224" t="s">
        <v>265</v>
      </c>
      <c r="U1224" t="s">
        <v>265</v>
      </c>
      <c r="V1224" t="s">
        <v>265</v>
      </c>
      <c r="W1224" t="s">
        <v>265</v>
      </c>
      <c r="X1224" t="s">
        <v>265</v>
      </c>
      <c r="Y1224" t="s">
        <v>265</v>
      </c>
      <c r="AA1224" t="s">
        <v>265</v>
      </c>
      <c r="AB1224" t="s">
        <v>372</v>
      </c>
      <c r="AC1224" t="s">
        <v>264</v>
      </c>
      <c r="AE1224" t="str">
        <f t="shared" si="38"/>
        <v>Chris Chiozza</v>
      </c>
      <c r="AF1224" t="str">
        <f t="shared" si="39"/>
        <v>Chris Chiozza</v>
      </c>
      <c r="AG1224" s="4">
        <f>INDEX(PlayerInfo!B:B,MATCH($AE1224,PlayerInfo!$A:$A,0))</f>
        <v>35024</v>
      </c>
      <c r="AH1224" t="str">
        <f>INDEX(PlayerInfo!C:C,MATCH($AE1224,PlayerInfo!$A:$A,0))</f>
        <v>Memphis, TN</v>
      </c>
      <c r="AI1224" t="str">
        <f>INDEX(PlayerInfo!D:D,MATCH($AE1224,PlayerInfo!$A:$A,0))</f>
        <v>5'11</v>
      </c>
      <c r="AJ1224">
        <f>INDEX(PlayerInfo!E:E,MATCH($AE1224,PlayerInfo!$A:$A,0))</f>
        <v>175</v>
      </c>
      <c r="AK1224" t="str">
        <f>INDEX(PlayerInfo!F:F,MATCH($AE1224,PlayerInfo!$A:$A,0))</f>
        <v>Florida</v>
      </c>
      <c r="AL1224" t="str">
        <f>INDEX(PlayerInfo!G:G,MATCH($AE1224,PlayerInfo!$A:$A,0))</f>
        <v>Undrafted</v>
      </c>
    </row>
    <row r="1225" spans="1:38" x14ac:dyDescent="0.25">
      <c r="A1225" t="s">
        <v>101</v>
      </c>
      <c r="B1225" t="s">
        <v>183</v>
      </c>
      <c r="C1225" t="s">
        <v>210</v>
      </c>
      <c r="D1225" t="s">
        <v>231</v>
      </c>
      <c r="E1225" t="s">
        <v>249</v>
      </c>
      <c r="F1225" t="s">
        <v>267</v>
      </c>
      <c r="G1225" t="s">
        <v>285</v>
      </c>
      <c r="H1225" t="s">
        <v>296</v>
      </c>
      <c r="I1225" t="s">
        <v>300</v>
      </c>
      <c r="J1225" t="s">
        <v>265</v>
      </c>
      <c r="K1225" t="s">
        <v>265</v>
      </c>
      <c r="L1225" t="s">
        <v>265</v>
      </c>
      <c r="M1225" t="s">
        <v>265</v>
      </c>
      <c r="N1225" t="s">
        <v>265</v>
      </c>
      <c r="O1225" t="s">
        <v>355</v>
      </c>
      <c r="P1225" t="s">
        <v>265</v>
      </c>
      <c r="Q1225" t="s">
        <v>265</v>
      </c>
      <c r="R1225" t="s">
        <v>265</v>
      </c>
      <c r="S1225" t="s">
        <v>265</v>
      </c>
      <c r="T1225" t="s">
        <v>265</v>
      </c>
      <c r="U1225" t="s">
        <v>265</v>
      </c>
      <c r="V1225" t="s">
        <v>265</v>
      </c>
      <c r="W1225" t="s">
        <v>265</v>
      </c>
      <c r="X1225" t="s">
        <v>265</v>
      </c>
      <c r="Y1225" t="s">
        <v>265</v>
      </c>
      <c r="AA1225" t="s">
        <v>265</v>
      </c>
      <c r="AB1225" t="s">
        <v>265</v>
      </c>
      <c r="AC1225" t="s">
        <v>265</v>
      </c>
      <c r="AE1225" t="str">
        <f t="shared" si="38"/>
        <v>Jonathan Kuminga</v>
      </c>
      <c r="AF1225" t="str">
        <f t="shared" si="39"/>
        <v>Jonathan Kuminga</v>
      </c>
      <c r="AG1225" s="4">
        <f>INDEX(PlayerInfo!B:B,MATCH($AE1225,PlayerInfo!$A:$A,0))</f>
        <v>37535</v>
      </c>
      <c r="AH1225" t="str">
        <f>INDEX(PlayerInfo!C:C,MATCH($AE1225,PlayerInfo!$A:$A,0))</f>
        <v>Goma, DR Congo</v>
      </c>
      <c r="AI1225" t="str">
        <f>INDEX(PlayerInfo!D:D,MATCH($AE1225,PlayerInfo!$A:$A,0))</f>
        <v>6'7</v>
      </c>
      <c r="AJ1225">
        <f>INDEX(PlayerInfo!E:E,MATCH($AE1225,PlayerInfo!$A:$A,0))</f>
        <v>225</v>
      </c>
      <c r="AK1225" t="str">
        <f>INDEX(PlayerInfo!F:F,MATCH($AE1225,PlayerInfo!$A:$A,0))</f>
        <v>NBA G League</v>
      </c>
      <c r="AL1225" t="str">
        <f>INDEX(PlayerInfo!G:G,MATCH($AE1225,PlayerInfo!$A:$A,0))</f>
        <v>Rd 1, Pk 7 - GSW</v>
      </c>
    </row>
    <row r="1226" spans="1:38" x14ac:dyDescent="0.25">
      <c r="A1226" t="s">
        <v>101</v>
      </c>
      <c r="B1226" t="s">
        <v>183</v>
      </c>
      <c r="C1226" t="s">
        <v>210</v>
      </c>
      <c r="D1226" t="s">
        <v>240</v>
      </c>
      <c r="E1226" t="s">
        <v>258</v>
      </c>
      <c r="F1226" t="s">
        <v>259</v>
      </c>
      <c r="G1226" t="s">
        <v>294</v>
      </c>
      <c r="H1226" t="s">
        <v>295</v>
      </c>
      <c r="I1226" t="s">
        <v>299</v>
      </c>
      <c r="J1226" t="s">
        <v>265</v>
      </c>
      <c r="K1226" t="s">
        <v>265</v>
      </c>
      <c r="L1226" t="s">
        <v>265</v>
      </c>
      <c r="M1226" t="s">
        <v>265</v>
      </c>
      <c r="N1226" t="s">
        <v>265</v>
      </c>
      <c r="O1226" t="s">
        <v>364</v>
      </c>
      <c r="P1226" t="s">
        <v>265</v>
      </c>
      <c r="Q1226" t="s">
        <v>265</v>
      </c>
      <c r="R1226" t="s">
        <v>265</v>
      </c>
      <c r="S1226" t="s">
        <v>265</v>
      </c>
      <c r="T1226" t="s">
        <v>265</v>
      </c>
      <c r="U1226" t="s">
        <v>265</v>
      </c>
      <c r="V1226" t="s">
        <v>265</v>
      </c>
      <c r="W1226" t="s">
        <v>265</v>
      </c>
      <c r="X1226" t="s">
        <v>265</v>
      </c>
      <c r="Y1226" t="s">
        <v>265</v>
      </c>
      <c r="AA1226" t="s">
        <v>265</v>
      </c>
      <c r="AB1226" t="s">
        <v>265</v>
      </c>
      <c r="AC1226" t="s">
        <v>265</v>
      </c>
      <c r="AE1226" t="str">
        <f t="shared" si="38"/>
        <v>Jeff Dowtin</v>
      </c>
      <c r="AF1226" t="str">
        <f t="shared" si="39"/>
        <v>Jeff Dowtin</v>
      </c>
      <c r="AG1226" s="4">
        <f>INDEX(PlayerInfo!B:B,MATCH($AE1226,PlayerInfo!$A:$A,0))</f>
        <v>35560</v>
      </c>
      <c r="AH1226" t="str">
        <f>INDEX(PlayerInfo!C:C,MATCH($AE1226,PlayerInfo!$A:$A,0))</f>
        <v>Marlboro, MD</v>
      </c>
      <c r="AI1226" t="str">
        <f>INDEX(PlayerInfo!D:D,MATCH($AE1226,PlayerInfo!$A:$A,0))</f>
        <v>6'3</v>
      </c>
      <c r="AJ1226">
        <f>INDEX(PlayerInfo!E:E,MATCH($AE1226,PlayerInfo!$A:$A,0))</f>
        <v>177</v>
      </c>
      <c r="AK1226" t="str">
        <f>INDEX(PlayerInfo!F:F,MATCH($AE1226,PlayerInfo!$A:$A,0))</f>
        <v>Rhode Island</v>
      </c>
      <c r="AL1226" t="str">
        <f>INDEX(PlayerInfo!G:G,MATCH($AE1226,PlayerInfo!$A:$A,0))</f>
        <v>Undrafted</v>
      </c>
    </row>
    <row r="1227" spans="1:38" x14ac:dyDescent="0.25">
      <c r="A1227" t="s">
        <v>101</v>
      </c>
      <c r="B1227" t="s">
        <v>183</v>
      </c>
      <c r="C1227" t="s">
        <v>210</v>
      </c>
      <c r="D1227" t="s">
        <v>228</v>
      </c>
      <c r="E1227" t="s">
        <v>246</v>
      </c>
      <c r="F1227" t="s">
        <v>264</v>
      </c>
      <c r="G1227" t="s">
        <v>282</v>
      </c>
      <c r="H1227" t="s">
        <v>297</v>
      </c>
      <c r="I1227" t="s">
        <v>301</v>
      </c>
      <c r="J1227" t="s">
        <v>265</v>
      </c>
      <c r="K1227" t="s">
        <v>265</v>
      </c>
      <c r="L1227" t="s">
        <v>265</v>
      </c>
      <c r="M1227" t="s">
        <v>265</v>
      </c>
      <c r="N1227" t="s">
        <v>265</v>
      </c>
      <c r="O1227" t="s">
        <v>352</v>
      </c>
      <c r="P1227" t="s">
        <v>265</v>
      </c>
      <c r="Q1227" t="s">
        <v>265</v>
      </c>
      <c r="R1227" t="s">
        <v>265</v>
      </c>
      <c r="S1227" t="s">
        <v>265</v>
      </c>
      <c r="T1227" t="s">
        <v>265</v>
      </c>
      <c r="U1227" t="s">
        <v>265</v>
      </c>
      <c r="V1227" t="s">
        <v>265</v>
      </c>
      <c r="W1227" t="s">
        <v>265</v>
      </c>
      <c r="X1227" t="s">
        <v>265</v>
      </c>
      <c r="Y1227" t="s">
        <v>265</v>
      </c>
      <c r="AA1227" t="s">
        <v>265</v>
      </c>
      <c r="AB1227" t="s">
        <v>265</v>
      </c>
      <c r="AC1227" t="s">
        <v>265</v>
      </c>
      <c r="AE1227" t="str">
        <f t="shared" si="38"/>
        <v>Damion Lee</v>
      </c>
      <c r="AF1227" t="str">
        <f t="shared" si="39"/>
        <v>Damion Lee</v>
      </c>
      <c r="AG1227" s="4">
        <f>INDEX(PlayerInfo!B:B,MATCH($AE1227,PlayerInfo!$A:$A,0))</f>
        <v>33898</v>
      </c>
      <c r="AH1227" t="str">
        <f>INDEX(PlayerInfo!C:C,MATCH($AE1227,PlayerInfo!$A:$A,0))</f>
        <v>Baltimore, MD</v>
      </c>
      <c r="AI1227" t="str">
        <f>INDEX(PlayerInfo!D:D,MATCH($AE1227,PlayerInfo!$A:$A,0))</f>
        <v>6'5</v>
      </c>
      <c r="AJ1227">
        <f>INDEX(PlayerInfo!E:E,MATCH($AE1227,PlayerInfo!$A:$A,0))</f>
        <v>210</v>
      </c>
      <c r="AK1227" t="str">
        <f>INDEX(PlayerInfo!F:F,MATCH($AE1227,PlayerInfo!$A:$A,0))</f>
        <v>Drexel/Louisville</v>
      </c>
      <c r="AL1227" t="str">
        <f>INDEX(PlayerInfo!G:G,MATCH($AE1227,PlayerInfo!$A:$A,0))</f>
        <v>Undrafted</v>
      </c>
    </row>
    <row r="1228" spans="1:38" x14ac:dyDescent="0.25">
      <c r="A1228" t="s">
        <v>101</v>
      </c>
      <c r="B1228" t="s">
        <v>183</v>
      </c>
      <c r="C1228" t="s">
        <v>210</v>
      </c>
      <c r="D1228" t="s">
        <v>226</v>
      </c>
      <c r="E1228" t="s">
        <v>244</v>
      </c>
      <c r="F1228" t="s">
        <v>262</v>
      </c>
      <c r="G1228" t="s">
        <v>280</v>
      </c>
      <c r="H1228" t="s">
        <v>295</v>
      </c>
      <c r="I1228" t="s">
        <v>299</v>
      </c>
      <c r="J1228" t="s">
        <v>265</v>
      </c>
      <c r="K1228" t="s">
        <v>265</v>
      </c>
      <c r="L1228" t="s">
        <v>265</v>
      </c>
      <c r="M1228" t="s">
        <v>265</v>
      </c>
      <c r="N1228" t="s">
        <v>265</v>
      </c>
      <c r="O1228" t="s">
        <v>350</v>
      </c>
      <c r="P1228" t="s">
        <v>265</v>
      </c>
      <c r="Q1228" t="s">
        <v>265</v>
      </c>
      <c r="R1228" t="s">
        <v>265</v>
      </c>
      <c r="S1228" t="s">
        <v>265</v>
      </c>
      <c r="T1228" t="s">
        <v>265</v>
      </c>
      <c r="U1228" t="s">
        <v>265</v>
      </c>
      <c r="V1228" t="s">
        <v>265</v>
      </c>
      <c r="W1228" t="s">
        <v>265</v>
      </c>
      <c r="X1228" t="s">
        <v>265</v>
      </c>
      <c r="Y1228" t="s">
        <v>265</v>
      </c>
      <c r="AA1228" t="s">
        <v>265</v>
      </c>
      <c r="AB1228" t="s">
        <v>265</v>
      </c>
      <c r="AC1228" t="s">
        <v>265</v>
      </c>
      <c r="AE1228" t="str">
        <f t="shared" si="38"/>
        <v>Klay Thompson</v>
      </c>
      <c r="AF1228" t="str">
        <f t="shared" si="39"/>
        <v>Klay Thompson</v>
      </c>
      <c r="AG1228" s="4">
        <f>INDEX(PlayerInfo!B:B,MATCH($AE1228,PlayerInfo!$A:$A,0))</f>
        <v>32912</v>
      </c>
      <c r="AH1228" t="str">
        <f>INDEX(PlayerInfo!C:C,MATCH($AE1228,PlayerInfo!$A:$A,0))</f>
        <v>Los Angeles, CA</v>
      </c>
      <c r="AI1228" t="str">
        <f>INDEX(PlayerInfo!D:D,MATCH($AE1228,PlayerInfo!$A:$A,0))</f>
        <v>6'6</v>
      </c>
      <c r="AJ1228">
        <f>INDEX(PlayerInfo!E:E,MATCH($AE1228,PlayerInfo!$A:$A,0))</f>
        <v>220</v>
      </c>
      <c r="AK1228" t="str">
        <f>INDEX(PlayerInfo!F:F,MATCH($AE1228,PlayerInfo!$A:$A,0))</f>
        <v>Washington State</v>
      </c>
      <c r="AL1228" t="str">
        <f>INDEX(PlayerInfo!G:G,MATCH($AE1228,PlayerInfo!$A:$A,0))</f>
        <v>Rd 1, Pk 11 - GSW</v>
      </c>
    </row>
    <row r="1229" spans="1:38" x14ac:dyDescent="0.25">
      <c r="A1229" t="s">
        <v>101</v>
      </c>
      <c r="B1229" t="s">
        <v>183</v>
      </c>
      <c r="C1229" t="s">
        <v>210</v>
      </c>
      <c r="D1229" t="s">
        <v>239</v>
      </c>
      <c r="E1229" t="s">
        <v>257</v>
      </c>
      <c r="F1229" t="s">
        <v>275</v>
      </c>
      <c r="G1229" t="s">
        <v>293</v>
      </c>
      <c r="H1229" t="s">
        <v>298</v>
      </c>
      <c r="I1229" t="s">
        <v>302</v>
      </c>
      <c r="J1229" t="s">
        <v>265</v>
      </c>
      <c r="K1229" t="s">
        <v>265</v>
      </c>
      <c r="L1229" t="s">
        <v>265</v>
      </c>
      <c r="M1229" t="s">
        <v>265</v>
      </c>
      <c r="N1229" t="s">
        <v>265</v>
      </c>
      <c r="O1229" t="s">
        <v>363</v>
      </c>
      <c r="P1229" t="s">
        <v>265</v>
      </c>
      <c r="Q1229" t="s">
        <v>265</v>
      </c>
      <c r="R1229" t="s">
        <v>265</v>
      </c>
      <c r="S1229" t="s">
        <v>265</v>
      </c>
      <c r="T1229" t="s">
        <v>265</v>
      </c>
      <c r="U1229" t="s">
        <v>265</v>
      </c>
      <c r="V1229" t="s">
        <v>265</v>
      </c>
      <c r="W1229" t="s">
        <v>265</v>
      </c>
      <c r="X1229" t="s">
        <v>265</v>
      </c>
      <c r="Y1229" t="s">
        <v>265</v>
      </c>
      <c r="AA1229" t="s">
        <v>265</v>
      </c>
      <c r="AB1229" t="s">
        <v>265</v>
      </c>
      <c r="AC1229" t="s">
        <v>265</v>
      </c>
      <c r="AE1229" t="str">
        <f t="shared" si="38"/>
        <v>James Wiseman</v>
      </c>
      <c r="AF1229" t="str">
        <f t="shared" si="39"/>
        <v>James Wiseman</v>
      </c>
      <c r="AG1229" s="4">
        <f>INDEX(PlayerInfo!B:B,MATCH($AE1229,PlayerInfo!$A:$A,0))</f>
        <v>36981</v>
      </c>
      <c r="AH1229" t="str">
        <f>INDEX(PlayerInfo!C:C,MATCH($AE1229,PlayerInfo!$A:$A,0))</f>
        <v>Nashville, TN</v>
      </c>
      <c r="AI1229" t="str">
        <f>INDEX(PlayerInfo!D:D,MATCH($AE1229,PlayerInfo!$A:$A,0))</f>
        <v>7'0</v>
      </c>
      <c r="AJ1229">
        <f>INDEX(PlayerInfo!E:E,MATCH($AE1229,PlayerInfo!$A:$A,0))</f>
        <v>240</v>
      </c>
      <c r="AK1229" t="str">
        <f>INDEX(PlayerInfo!F:F,MATCH($AE1229,PlayerInfo!$A:$A,0))</f>
        <v>Memphis</v>
      </c>
      <c r="AL1229" t="str">
        <f>INDEX(PlayerInfo!G:G,MATCH($AE1229,PlayerInfo!$A:$A,0))</f>
        <v>Rd 1, Pk 2 - GSW</v>
      </c>
    </row>
    <row r="1230" spans="1:38" x14ac:dyDescent="0.25">
      <c r="A1230" t="s">
        <v>102</v>
      </c>
      <c r="B1230" t="s">
        <v>184</v>
      </c>
      <c r="C1230" t="s">
        <v>202</v>
      </c>
      <c r="D1230" t="s">
        <v>238</v>
      </c>
      <c r="E1230" t="s">
        <v>256</v>
      </c>
      <c r="F1230" t="s">
        <v>274</v>
      </c>
      <c r="G1230" t="s">
        <v>292</v>
      </c>
      <c r="H1230" t="s">
        <v>296</v>
      </c>
      <c r="I1230" t="s">
        <v>300</v>
      </c>
      <c r="J1230" t="s">
        <v>314</v>
      </c>
      <c r="K1230" t="s">
        <v>264</v>
      </c>
      <c r="L1230" t="s">
        <v>321</v>
      </c>
      <c r="M1230" t="s">
        <v>261</v>
      </c>
      <c r="N1230" t="s">
        <v>310</v>
      </c>
      <c r="O1230" t="s">
        <v>362</v>
      </c>
      <c r="P1230" t="s">
        <v>270</v>
      </c>
      <c r="Q1230" t="s">
        <v>270</v>
      </c>
      <c r="R1230" t="s">
        <v>264</v>
      </c>
      <c r="S1230" t="s">
        <v>259</v>
      </c>
      <c r="T1230" t="s">
        <v>264</v>
      </c>
      <c r="U1230" t="s">
        <v>263</v>
      </c>
      <c r="V1230" t="s">
        <v>264</v>
      </c>
      <c r="W1230" t="s">
        <v>265</v>
      </c>
      <c r="X1230" t="s">
        <v>264</v>
      </c>
      <c r="Y1230" t="s">
        <v>264</v>
      </c>
      <c r="AA1230" t="s">
        <v>265</v>
      </c>
      <c r="AB1230" t="s">
        <v>263</v>
      </c>
      <c r="AC1230" t="s">
        <v>265</v>
      </c>
      <c r="AD1230" t="s">
        <v>396</v>
      </c>
      <c r="AE1230" t="str">
        <f t="shared" si="38"/>
        <v>Andrew Wiggins</v>
      </c>
      <c r="AF1230" t="str">
        <f t="shared" si="39"/>
        <v>Andrew Wiggins</v>
      </c>
      <c r="AG1230" s="4">
        <f>INDEX(PlayerInfo!B:B,MATCH($AE1230,PlayerInfo!$A:$A,0))</f>
        <v>34753</v>
      </c>
      <c r="AH1230" t="str">
        <f>INDEX(PlayerInfo!C:C,MATCH($AE1230,PlayerInfo!$A:$A,0))</f>
        <v>Toronto, ON</v>
      </c>
      <c r="AI1230" t="str">
        <f>INDEX(PlayerInfo!D:D,MATCH($AE1230,PlayerInfo!$A:$A,0))</f>
        <v>6'7</v>
      </c>
      <c r="AJ1230">
        <f>INDEX(PlayerInfo!E:E,MATCH($AE1230,PlayerInfo!$A:$A,0))</f>
        <v>197</v>
      </c>
      <c r="AK1230" t="str">
        <f>INDEX(PlayerInfo!F:F,MATCH($AE1230,PlayerInfo!$A:$A,0))</f>
        <v>Kansas</v>
      </c>
      <c r="AL1230" t="str">
        <f>INDEX(PlayerInfo!G:G,MATCH($AE1230,PlayerInfo!$A:$A,0))</f>
        <v>Rd 1, Pk 1 - CLE</v>
      </c>
    </row>
    <row r="1231" spans="1:38" x14ac:dyDescent="0.25">
      <c r="A1231" t="s">
        <v>102</v>
      </c>
      <c r="B1231" t="s">
        <v>184</v>
      </c>
      <c r="C1231" t="s">
        <v>202</v>
      </c>
      <c r="D1231" t="s">
        <v>224</v>
      </c>
      <c r="E1231" t="s">
        <v>242</v>
      </c>
      <c r="F1231" t="s">
        <v>260</v>
      </c>
      <c r="G1231" t="s">
        <v>278</v>
      </c>
      <c r="H1231" t="s">
        <v>296</v>
      </c>
      <c r="I1231" t="s">
        <v>300</v>
      </c>
      <c r="J1231" t="s">
        <v>315</v>
      </c>
      <c r="K1231" t="s">
        <v>341</v>
      </c>
      <c r="L1231" t="s">
        <v>259</v>
      </c>
      <c r="M1231" t="s">
        <v>270</v>
      </c>
      <c r="N1231" t="s">
        <v>266</v>
      </c>
      <c r="O1231" t="s">
        <v>348</v>
      </c>
      <c r="P1231" t="s">
        <v>265</v>
      </c>
      <c r="Q1231" t="s">
        <v>265</v>
      </c>
      <c r="R1231" t="s">
        <v>265</v>
      </c>
      <c r="S1231" t="s">
        <v>264</v>
      </c>
      <c r="T1231" t="s">
        <v>259</v>
      </c>
      <c r="U1231" t="s">
        <v>263</v>
      </c>
      <c r="V1231" t="s">
        <v>272</v>
      </c>
      <c r="W1231" t="s">
        <v>263</v>
      </c>
      <c r="X1231" t="s">
        <v>270</v>
      </c>
      <c r="Y1231" t="s">
        <v>263</v>
      </c>
      <c r="AA1231" t="s">
        <v>265</v>
      </c>
      <c r="AB1231" t="s">
        <v>321</v>
      </c>
      <c r="AC1231" t="s">
        <v>265</v>
      </c>
      <c r="AD1231" t="s">
        <v>397</v>
      </c>
      <c r="AE1231" t="str">
        <f t="shared" si="38"/>
        <v>Draymond Green</v>
      </c>
      <c r="AF1231" t="str">
        <f t="shared" si="39"/>
        <v>Draymond Green</v>
      </c>
      <c r="AG1231" s="4">
        <f>INDEX(PlayerInfo!B:B,MATCH($AE1231,PlayerInfo!$A:$A,0))</f>
        <v>32936</v>
      </c>
      <c r="AH1231" t="str">
        <f>INDEX(PlayerInfo!C:C,MATCH($AE1231,PlayerInfo!$A:$A,0))</f>
        <v>Saginaw, MI</v>
      </c>
      <c r="AI1231" t="str">
        <f>INDEX(PlayerInfo!D:D,MATCH($AE1231,PlayerInfo!$A:$A,0))</f>
        <v>6'6</v>
      </c>
      <c r="AJ1231">
        <f>INDEX(PlayerInfo!E:E,MATCH($AE1231,PlayerInfo!$A:$A,0))</f>
        <v>230</v>
      </c>
      <c r="AK1231" t="str">
        <f>INDEX(PlayerInfo!F:F,MATCH($AE1231,PlayerInfo!$A:$A,0))</f>
        <v>Michigan State</v>
      </c>
      <c r="AL1231" t="str">
        <f>INDEX(PlayerInfo!G:G,MATCH($AE1231,PlayerInfo!$A:$A,0))</f>
        <v>Rd 2, Pk 35 - GSW</v>
      </c>
    </row>
    <row r="1232" spans="1:38" x14ac:dyDescent="0.25">
      <c r="A1232" t="s">
        <v>102</v>
      </c>
      <c r="B1232" t="s">
        <v>184</v>
      </c>
      <c r="C1232" t="s">
        <v>202</v>
      </c>
      <c r="D1232" t="s">
        <v>225</v>
      </c>
      <c r="E1232" t="s">
        <v>243</v>
      </c>
      <c r="F1232" t="s">
        <v>261</v>
      </c>
      <c r="G1232" t="s">
        <v>279</v>
      </c>
      <c r="H1232" t="s">
        <v>296</v>
      </c>
      <c r="I1232" t="s">
        <v>300</v>
      </c>
      <c r="J1232" t="s">
        <v>307</v>
      </c>
      <c r="K1232" t="s">
        <v>274</v>
      </c>
      <c r="L1232" t="s">
        <v>325</v>
      </c>
      <c r="M1232" t="s">
        <v>270</v>
      </c>
      <c r="N1232" t="s">
        <v>263</v>
      </c>
      <c r="O1232" t="s">
        <v>349</v>
      </c>
      <c r="P1232" t="s">
        <v>270</v>
      </c>
      <c r="Q1232" t="s">
        <v>270</v>
      </c>
      <c r="R1232" t="s">
        <v>265</v>
      </c>
      <c r="S1232" t="s">
        <v>265</v>
      </c>
      <c r="T1232" t="s">
        <v>264</v>
      </c>
      <c r="U1232" t="s">
        <v>261</v>
      </c>
      <c r="V1232" t="s">
        <v>264</v>
      </c>
      <c r="W1232" t="s">
        <v>263</v>
      </c>
      <c r="X1232" t="s">
        <v>265</v>
      </c>
      <c r="Y1232" t="s">
        <v>265</v>
      </c>
      <c r="AA1232" t="s">
        <v>265</v>
      </c>
      <c r="AB1232" t="s">
        <v>266</v>
      </c>
      <c r="AC1232" t="s">
        <v>265</v>
      </c>
      <c r="AD1232" t="s">
        <v>298</v>
      </c>
      <c r="AE1232" t="str">
        <f t="shared" si="38"/>
        <v>Kevon Looney</v>
      </c>
      <c r="AF1232" t="str">
        <f t="shared" si="39"/>
        <v>Kevon Looney</v>
      </c>
      <c r="AG1232" s="4">
        <f>INDEX(PlayerInfo!B:B,MATCH($AE1232,PlayerInfo!$A:$A,0))</f>
        <v>35101</v>
      </c>
      <c r="AH1232" t="str">
        <f>INDEX(PlayerInfo!C:C,MATCH($AE1232,PlayerInfo!$A:$A,0))</f>
        <v>Milwaukee, WI</v>
      </c>
      <c r="AI1232" t="str">
        <f>INDEX(PlayerInfo!D:D,MATCH($AE1232,PlayerInfo!$A:$A,0))</f>
        <v>6'9</v>
      </c>
      <c r="AJ1232">
        <f>INDEX(PlayerInfo!E:E,MATCH($AE1232,PlayerInfo!$A:$A,0))</f>
        <v>222</v>
      </c>
      <c r="AK1232" t="str">
        <f>INDEX(PlayerInfo!F:F,MATCH($AE1232,PlayerInfo!$A:$A,0))</f>
        <v>UCLA</v>
      </c>
      <c r="AL1232" t="str">
        <f>INDEX(PlayerInfo!G:G,MATCH($AE1232,PlayerInfo!$A:$A,0))</f>
        <v>Rd 1, Pk 30 - GSW</v>
      </c>
    </row>
    <row r="1233" spans="1:38" x14ac:dyDescent="0.25">
      <c r="A1233" t="s">
        <v>102</v>
      </c>
      <c r="B1233" t="s">
        <v>184</v>
      </c>
      <c r="C1233" t="s">
        <v>202</v>
      </c>
      <c r="D1233" t="s">
        <v>227</v>
      </c>
      <c r="E1233" t="s">
        <v>245</v>
      </c>
      <c r="F1233" t="s">
        <v>263</v>
      </c>
      <c r="G1233" t="s">
        <v>281</v>
      </c>
      <c r="H1233" t="s">
        <v>295</v>
      </c>
      <c r="I1233" t="s">
        <v>299</v>
      </c>
      <c r="J1233" t="s">
        <v>309</v>
      </c>
      <c r="K1233" t="s">
        <v>324</v>
      </c>
      <c r="L1233" t="s">
        <v>312</v>
      </c>
      <c r="M1233" t="s">
        <v>325</v>
      </c>
      <c r="N1233" t="s">
        <v>307</v>
      </c>
      <c r="O1233" t="s">
        <v>351</v>
      </c>
      <c r="P1233" t="s">
        <v>264</v>
      </c>
      <c r="Q1233" t="s">
        <v>264</v>
      </c>
      <c r="R1233" t="s">
        <v>263</v>
      </c>
      <c r="S1233" t="s">
        <v>327</v>
      </c>
      <c r="T1233" t="s">
        <v>265</v>
      </c>
      <c r="U1233" t="s">
        <v>259</v>
      </c>
      <c r="V1233" t="s">
        <v>259</v>
      </c>
      <c r="W1233" t="s">
        <v>270</v>
      </c>
      <c r="X1233" t="s">
        <v>270</v>
      </c>
      <c r="Y1233" t="s">
        <v>265</v>
      </c>
      <c r="AA1233" t="s">
        <v>265</v>
      </c>
      <c r="AB1233" t="s">
        <v>373</v>
      </c>
      <c r="AC1233" t="s">
        <v>264</v>
      </c>
      <c r="AD1233" t="s">
        <v>398</v>
      </c>
      <c r="AE1233" t="str">
        <f t="shared" si="38"/>
        <v>Jordan Poole</v>
      </c>
      <c r="AF1233" t="str">
        <f t="shared" si="39"/>
        <v>Jordan Poole</v>
      </c>
      <c r="AG1233" s="4">
        <f>INDEX(PlayerInfo!B:B,MATCH($AE1233,PlayerInfo!$A:$A,0))</f>
        <v>36330</v>
      </c>
      <c r="AH1233" t="str">
        <f>INDEX(PlayerInfo!C:C,MATCH($AE1233,PlayerInfo!$A:$A,0))</f>
        <v>Milwaukee, WI</v>
      </c>
      <c r="AI1233" t="str">
        <f>INDEX(PlayerInfo!D:D,MATCH($AE1233,PlayerInfo!$A:$A,0))</f>
        <v>6'4</v>
      </c>
      <c r="AJ1233">
        <f>INDEX(PlayerInfo!E:E,MATCH($AE1233,PlayerInfo!$A:$A,0))</f>
        <v>194</v>
      </c>
      <c r="AK1233" t="str">
        <f>INDEX(PlayerInfo!F:F,MATCH($AE1233,PlayerInfo!$A:$A,0))</f>
        <v>Michigan</v>
      </c>
      <c r="AL1233" t="str">
        <f>INDEX(PlayerInfo!G:G,MATCH($AE1233,PlayerInfo!$A:$A,0))</f>
        <v>Rd 1, Pk 28 - GSW</v>
      </c>
    </row>
    <row r="1234" spans="1:38" x14ac:dyDescent="0.25">
      <c r="A1234" t="s">
        <v>102</v>
      </c>
      <c r="B1234" t="s">
        <v>184</v>
      </c>
      <c r="C1234" t="s">
        <v>202</v>
      </c>
      <c r="D1234" t="s">
        <v>235</v>
      </c>
      <c r="E1234" t="s">
        <v>253</v>
      </c>
      <c r="F1234" t="s">
        <v>271</v>
      </c>
      <c r="G1234" t="s">
        <v>289</v>
      </c>
      <c r="H1234" t="s">
        <v>295</v>
      </c>
      <c r="I1234" t="s">
        <v>299</v>
      </c>
      <c r="J1234" t="s">
        <v>326</v>
      </c>
      <c r="K1234" t="s">
        <v>264</v>
      </c>
      <c r="L1234" t="s">
        <v>337</v>
      </c>
      <c r="M1234" t="s">
        <v>305</v>
      </c>
      <c r="N1234" t="s">
        <v>306</v>
      </c>
      <c r="O1234" t="s">
        <v>359</v>
      </c>
      <c r="P1234" t="s">
        <v>321</v>
      </c>
      <c r="Q1234" t="s">
        <v>321</v>
      </c>
      <c r="R1234" t="s">
        <v>272</v>
      </c>
      <c r="S1234" t="s">
        <v>303</v>
      </c>
      <c r="T1234" t="s">
        <v>270</v>
      </c>
      <c r="U1234" t="s">
        <v>261</v>
      </c>
      <c r="V1234" t="s">
        <v>327</v>
      </c>
      <c r="W1234" t="s">
        <v>265</v>
      </c>
      <c r="X1234" t="s">
        <v>259</v>
      </c>
      <c r="Y1234" t="s">
        <v>270</v>
      </c>
      <c r="AA1234" t="s">
        <v>264</v>
      </c>
      <c r="AB1234" t="s">
        <v>309</v>
      </c>
      <c r="AC1234" t="s">
        <v>265</v>
      </c>
      <c r="AD1234" t="s">
        <v>399</v>
      </c>
      <c r="AE1234" t="str">
        <f t="shared" si="38"/>
        <v>Stephen Curry</v>
      </c>
      <c r="AF1234" t="str">
        <f t="shared" si="39"/>
        <v>Stephen Curry</v>
      </c>
      <c r="AG1234" s="4">
        <f>INDEX(PlayerInfo!B:B,MATCH($AE1234,PlayerInfo!$A:$A,0))</f>
        <v>32216</v>
      </c>
      <c r="AH1234" t="str">
        <f>INDEX(PlayerInfo!C:C,MATCH($AE1234,PlayerInfo!$A:$A,0))</f>
        <v>Akron, OH</v>
      </c>
      <c r="AI1234" t="str">
        <f>INDEX(PlayerInfo!D:D,MATCH($AE1234,PlayerInfo!$A:$A,0))</f>
        <v>6'2</v>
      </c>
      <c r="AJ1234">
        <f>INDEX(PlayerInfo!E:E,MATCH($AE1234,PlayerInfo!$A:$A,0))</f>
        <v>185</v>
      </c>
      <c r="AK1234" t="str">
        <f>INDEX(PlayerInfo!F:F,MATCH($AE1234,PlayerInfo!$A:$A,0))</f>
        <v>Davidson</v>
      </c>
      <c r="AL1234" t="str">
        <f>INDEX(PlayerInfo!G:G,MATCH($AE1234,PlayerInfo!$A:$A,0))</f>
        <v>Rd 1, Pk 7 - GSW</v>
      </c>
    </row>
    <row r="1235" spans="1:38" x14ac:dyDescent="0.25">
      <c r="A1235" t="s">
        <v>102</v>
      </c>
      <c r="B1235" t="s">
        <v>184</v>
      </c>
      <c r="C1235" t="s">
        <v>202</v>
      </c>
      <c r="D1235" t="s">
        <v>229</v>
      </c>
      <c r="E1235" t="s">
        <v>247</v>
      </c>
      <c r="F1235" t="s">
        <v>265</v>
      </c>
      <c r="G1235" t="s">
        <v>283</v>
      </c>
      <c r="H1235" t="s">
        <v>295</v>
      </c>
      <c r="I1235" t="s">
        <v>299</v>
      </c>
      <c r="J1235" t="s">
        <v>276</v>
      </c>
      <c r="K1235" t="s">
        <v>269</v>
      </c>
      <c r="L1235" t="s">
        <v>270</v>
      </c>
      <c r="M1235" t="s">
        <v>264</v>
      </c>
      <c r="N1235" t="s">
        <v>270</v>
      </c>
      <c r="O1235" t="s">
        <v>353</v>
      </c>
      <c r="P1235" t="s">
        <v>265</v>
      </c>
      <c r="Q1235" t="s">
        <v>265</v>
      </c>
      <c r="R1235" t="s">
        <v>265</v>
      </c>
      <c r="S1235" t="s">
        <v>265</v>
      </c>
      <c r="T1235" t="s">
        <v>264</v>
      </c>
      <c r="U1235" t="s">
        <v>263</v>
      </c>
      <c r="V1235" t="s">
        <v>264</v>
      </c>
      <c r="W1235" t="s">
        <v>325</v>
      </c>
      <c r="X1235" t="s">
        <v>270</v>
      </c>
      <c r="Y1235" t="s">
        <v>270</v>
      </c>
      <c r="AA1235" t="s">
        <v>265</v>
      </c>
      <c r="AB1235" t="s">
        <v>274</v>
      </c>
      <c r="AC1235" t="s">
        <v>265</v>
      </c>
      <c r="AE1235" t="str">
        <f t="shared" si="38"/>
        <v>Gary Payton Ii</v>
      </c>
      <c r="AF1235" t="str">
        <f t="shared" si="39"/>
        <v>Gary Payton II</v>
      </c>
      <c r="AG1235" s="4">
        <f>INDEX(PlayerInfo!B:B,MATCH($AE1235,PlayerInfo!$A:$A,0))</f>
        <v>33939</v>
      </c>
      <c r="AH1235" t="str">
        <f>INDEX(PlayerInfo!C:C,MATCH($AE1235,PlayerInfo!$A:$A,0))</f>
        <v>Seattle, WA</v>
      </c>
      <c r="AI1235" t="str">
        <f>INDEX(PlayerInfo!D:D,MATCH($AE1235,PlayerInfo!$A:$A,0))</f>
        <v>6'3</v>
      </c>
      <c r="AJ1235">
        <f>INDEX(PlayerInfo!E:E,MATCH($AE1235,PlayerInfo!$A:$A,0))</f>
        <v>195</v>
      </c>
      <c r="AK1235" t="str">
        <f>INDEX(PlayerInfo!F:F,MATCH($AE1235,PlayerInfo!$A:$A,0))</f>
        <v>Salt Lake CC/Oregon State</v>
      </c>
      <c r="AL1235" t="str">
        <f>INDEX(PlayerInfo!G:G,MATCH($AE1235,PlayerInfo!$A:$A,0))</f>
        <v>Undrafted</v>
      </c>
    </row>
    <row r="1236" spans="1:38" x14ac:dyDescent="0.25">
      <c r="A1236" t="s">
        <v>102</v>
      </c>
      <c r="B1236" t="s">
        <v>184</v>
      </c>
      <c r="C1236" t="s">
        <v>202</v>
      </c>
      <c r="D1236" t="s">
        <v>230</v>
      </c>
      <c r="E1236" t="s">
        <v>248</v>
      </c>
      <c r="F1236" t="s">
        <v>266</v>
      </c>
      <c r="G1236" t="s">
        <v>284</v>
      </c>
      <c r="H1236" t="s">
        <v>296</v>
      </c>
      <c r="I1236" t="s">
        <v>300</v>
      </c>
      <c r="J1236" t="s">
        <v>321</v>
      </c>
      <c r="K1236" t="s">
        <v>261</v>
      </c>
      <c r="L1236" t="s">
        <v>317</v>
      </c>
      <c r="M1236" t="s">
        <v>270</v>
      </c>
      <c r="N1236" t="s">
        <v>270</v>
      </c>
      <c r="O1236" t="s">
        <v>354</v>
      </c>
      <c r="P1236" t="s">
        <v>270</v>
      </c>
      <c r="Q1236" t="s">
        <v>270</v>
      </c>
      <c r="R1236" t="s">
        <v>264</v>
      </c>
      <c r="S1236" t="s">
        <v>264</v>
      </c>
      <c r="T1236" t="s">
        <v>265</v>
      </c>
      <c r="U1236" t="s">
        <v>270</v>
      </c>
      <c r="V1236" t="s">
        <v>265</v>
      </c>
      <c r="W1236" t="s">
        <v>270</v>
      </c>
      <c r="X1236" t="s">
        <v>264</v>
      </c>
      <c r="Y1236" t="s">
        <v>270</v>
      </c>
      <c r="AA1236" t="s">
        <v>265</v>
      </c>
      <c r="AB1236" t="s">
        <v>307</v>
      </c>
      <c r="AC1236" t="s">
        <v>265</v>
      </c>
      <c r="AE1236" t="str">
        <f t="shared" si="38"/>
        <v>Nemanja Bjelica</v>
      </c>
      <c r="AF1236" t="str">
        <f t="shared" si="39"/>
        <v>Nemanja Bjelica</v>
      </c>
      <c r="AG1236" s="4">
        <f>INDEX(PlayerInfo!B:B,MATCH($AE1236,PlayerInfo!$A:$A,0))</f>
        <v>32272</v>
      </c>
      <c r="AH1236" t="str">
        <f>INDEX(PlayerInfo!C:C,MATCH($AE1236,PlayerInfo!$A:$A,0))</f>
        <v>Belgrade, Serbia</v>
      </c>
      <c r="AI1236" t="str">
        <f>INDEX(PlayerInfo!D:D,MATCH($AE1236,PlayerInfo!$A:$A,0))</f>
        <v>6'9</v>
      </c>
      <c r="AJ1236">
        <f>INDEX(PlayerInfo!E:E,MATCH($AE1236,PlayerInfo!$A:$A,0))</f>
        <v>234</v>
      </c>
      <c r="AK1236" t="str">
        <f>INDEX(PlayerInfo!F:F,MATCH($AE1236,PlayerInfo!$A:$A,0))</f>
        <v>-</v>
      </c>
      <c r="AL1236" t="str">
        <f>INDEX(PlayerInfo!G:G,MATCH($AE1236,PlayerInfo!$A:$A,0))</f>
        <v>Rd 2, Pk 35 - WAS</v>
      </c>
    </row>
    <row r="1237" spans="1:38" x14ac:dyDescent="0.25">
      <c r="A1237" t="s">
        <v>102</v>
      </c>
      <c r="B1237" t="s">
        <v>184</v>
      </c>
      <c r="C1237" t="s">
        <v>202</v>
      </c>
      <c r="D1237" t="s">
        <v>231</v>
      </c>
      <c r="E1237" t="s">
        <v>249</v>
      </c>
      <c r="F1237" t="s">
        <v>267</v>
      </c>
      <c r="G1237" t="s">
        <v>285</v>
      </c>
      <c r="H1237" t="s">
        <v>296</v>
      </c>
      <c r="I1237" t="s">
        <v>300</v>
      </c>
      <c r="J1237" t="s">
        <v>325</v>
      </c>
      <c r="K1237" t="s">
        <v>337</v>
      </c>
      <c r="L1237" t="s">
        <v>264</v>
      </c>
      <c r="M1237" t="s">
        <v>265</v>
      </c>
      <c r="N1237" t="s">
        <v>264</v>
      </c>
      <c r="O1237" t="s">
        <v>355</v>
      </c>
      <c r="P1237" t="s">
        <v>264</v>
      </c>
      <c r="Q1237" t="s">
        <v>270</v>
      </c>
      <c r="R1237" t="s">
        <v>265</v>
      </c>
      <c r="S1237" t="s">
        <v>265</v>
      </c>
      <c r="T1237" t="s">
        <v>265</v>
      </c>
      <c r="U1237" t="s">
        <v>264</v>
      </c>
      <c r="V1237" t="s">
        <v>265</v>
      </c>
      <c r="W1237" t="s">
        <v>270</v>
      </c>
      <c r="X1237" t="s">
        <v>265</v>
      </c>
      <c r="Y1237" t="s">
        <v>264</v>
      </c>
      <c r="AA1237" t="s">
        <v>265</v>
      </c>
      <c r="AB1237" t="s">
        <v>367</v>
      </c>
      <c r="AC1237" t="s">
        <v>264</v>
      </c>
      <c r="AE1237" t="str">
        <f t="shared" si="38"/>
        <v>Jonathan Kuminga</v>
      </c>
      <c r="AF1237" t="str">
        <f t="shared" si="39"/>
        <v>Jonathan Kuminga</v>
      </c>
      <c r="AG1237" s="4">
        <f>INDEX(PlayerInfo!B:B,MATCH($AE1237,PlayerInfo!$A:$A,0))</f>
        <v>37535</v>
      </c>
      <c r="AH1237" t="str">
        <f>INDEX(PlayerInfo!C:C,MATCH($AE1237,PlayerInfo!$A:$A,0))</f>
        <v>Goma, DR Congo</v>
      </c>
      <c r="AI1237" t="str">
        <f>INDEX(PlayerInfo!D:D,MATCH($AE1237,PlayerInfo!$A:$A,0))</f>
        <v>6'7</v>
      </c>
      <c r="AJ1237">
        <f>INDEX(PlayerInfo!E:E,MATCH($AE1237,PlayerInfo!$A:$A,0))</f>
        <v>225</v>
      </c>
      <c r="AK1237" t="str">
        <f>INDEX(PlayerInfo!F:F,MATCH($AE1237,PlayerInfo!$A:$A,0))</f>
        <v>NBA G League</v>
      </c>
      <c r="AL1237" t="str">
        <f>INDEX(PlayerInfo!G:G,MATCH($AE1237,PlayerInfo!$A:$A,0))</f>
        <v>Rd 1, Pk 7 - GSW</v>
      </c>
    </row>
    <row r="1238" spans="1:38" x14ac:dyDescent="0.25">
      <c r="A1238" t="s">
        <v>102</v>
      </c>
      <c r="B1238" t="s">
        <v>184</v>
      </c>
      <c r="C1238" t="s">
        <v>202</v>
      </c>
      <c r="D1238" t="s">
        <v>236</v>
      </c>
      <c r="E1238" t="s">
        <v>254</v>
      </c>
      <c r="F1238" t="s">
        <v>272</v>
      </c>
      <c r="G1238" t="s">
        <v>290</v>
      </c>
      <c r="H1238" t="s">
        <v>297</v>
      </c>
      <c r="I1238" t="s">
        <v>301</v>
      </c>
      <c r="J1238" t="s">
        <v>303</v>
      </c>
      <c r="K1238" t="s">
        <v>343</v>
      </c>
      <c r="L1238" t="s">
        <v>325</v>
      </c>
      <c r="M1238" t="s">
        <v>263</v>
      </c>
      <c r="N1238" t="s">
        <v>261</v>
      </c>
      <c r="O1238" t="s">
        <v>360</v>
      </c>
      <c r="P1238" t="s">
        <v>265</v>
      </c>
      <c r="Q1238" t="s">
        <v>265</v>
      </c>
      <c r="R1238" t="s">
        <v>265</v>
      </c>
      <c r="S1238" t="s">
        <v>270</v>
      </c>
      <c r="T1238" t="s">
        <v>265</v>
      </c>
      <c r="U1238" t="s">
        <v>265</v>
      </c>
      <c r="V1238" t="s">
        <v>270</v>
      </c>
      <c r="W1238" t="s">
        <v>264</v>
      </c>
      <c r="X1238" t="s">
        <v>265</v>
      </c>
      <c r="Y1238" t="s">
        <v>265</v>
      </c>
      <c r="AA1238" t="s">
        <v>264</v>
      </c>
      <c r="AB1238" t="s">
        <v>262</v>
      </c>
      <c r="AC1238" t="s">
        <v>265</v>
      </c>
      <c r="AE1238" t="str">
        <f t="shared" si="38"/>
        <v>Andre Iguodala</v>
      </c>
      <c r="AF1238" t="str">
        <f t="shared" si="39"/>
        <v>Andre Iguodala</v>
      </c>
      <c r="AG1238" s="4">
        <f>INDEX(PlayerInfo!B:B,MATCH($AE1238,PlayerInfo!$A:$A,0))</f>
        <v>30709</v>
      </c>
      <c r="AH1238" t="str">
        <f>INDEX(PlayerInfo!C:C,MATCH($AE1238,PlayerInfo!$A:$A,0))</f>
        <v>Springfield, IL</v>
      </c>
      <c r="AI1238" t="str">
        <f>INDEX(PlayerInfo!D:D,MATCH($AE1238,PlayerInfo!$A:$A,0))</f>
        <v>6'6</v>
      </c>
      <c r="AJ1238">
        <f>INDEX(PlayerInfo!E:E,MATCH($AE1238,PlayerInfo!$A:$A,0))</f>
        <v>215</v>
      </c>
      <c r="AK1238" t="str">
        <f>INDEX(PlayerInfo!F:F,MATCH($AE1238,PlayerInfo!$A:$A,0))</f>
        <v>Arizona</v>
      </c>
      <c r="AL1238" t="str">
        <f>INDEX(PlayerInfo!G:G,MATCH($AE1238,PlayerInfo!$A:$A,0))</f>
        <v>Rd 1, Pk 9 - PHI</v>
      </c>
    </row>
    <row r="1239" spans="1:38" x14ac:dyDescent="0.25">
      <c r="A1239" t="s">
        <v>102</v>
      </c>
      <c r="B1239" t="s">
        <v>184</v>
      </c>
      <c r="C1239" t="s">
        <v>202</v>
      </c>
      <c r="D1239" t="s">
        <v>228</v>
      </c>
      <c r="E1239" t="s">
        <v>246</v>
      </c>
      <c r="F1239" t="s">
        <v>264</v>
      </c>
      <c r="G1239" t="s">
        <v>282</v>
      </c>
      <c r="H1239" t="s">
        <v>297</v>
      </c>
      <c r="I1239" t="s">
        <v>301</v>
      </c>
      <c r="J1239" t="s">
        <v>307</v>
      </c>
      <c r="K1239" t="s">
        <v>332</v>
      </c>
      <c r="L1239" t="s">
        <v>262</v>
      </c>
      <c r="M1239" t="s">
        <v>261</v>
      </c>
      <c r="N1239" t="s">
        <v>266</v>
      </c>
      <c r="O1239" t="s">
        <v>352</v>
      </c>
      <c r="P1239" t="s">
        <v>265</v>
      </c>
      <c r="Q1239" t="s">
        <v>265</v>
      </c>
      <c r="R1239" t="s">
        <v>264</v>
      </c>
      <c r="S1239" t="s">
        <v>263</v>
      </c>
      <c r="T1239" t="s">
        <v>264</v>
      </c>
      <c r="U1239" t="s">
        <v>264</v>
      </c>
      <c r="V1239" t="s">
        <v>270</v>
      </c>
      <c r="W1239" t="s">
        <v>265</v>
      </c>
      <c r="X1239" t="s">
        <v>265</v>
      </c>
      <c r="Y1239" t="s">
        <v>265</v>
      </c>
      <c r="AA1239" t="s">
        <v>264</v>
      </c>
      <c r="AB1239" t="s">
        <v>376</v>
      </c>
      <c r="AC1239" t="s">
        <v>265</v>
      </c>
      <c r="AE1239" t="str">
        <f t="shared" si="38"/>
        <v>Damion Lee</v>
      </c>
      <c r="AF1239" t="str">
        <f t="shared" si="39"/>
        <v>Damion Lee</v>
      </c>
      <c r="AG1239" s="4">
        <f>INDEX(PlayerInfo!B:B,MATCH($AE1239,PlayerInfo!$A:$A,0))</f>
        <v>33898</v>
      </c>
      <c r="AH1239" t="str">
        <f>INDEX(PlayerInfo!C:C,MATCH($AE1239,PlayerInfo!$A:$A,0))</f>
        <v>Baltimore, MD</v>
      </c>
      <c r="AI1239" t="str">
        <f>INDEX(PlayerInfo!D:D,MATCH($AE1239,PlayerInfo!$A:$A,0))</f>
        <v>6'5</v>
      </c>
      <c r="AJ1239">
        <f>INDEX(PlayerInfo!E:E,MATCH($AE1239,PlayerInfo!$A:$A,0))</f>
        <v>210</v>
      </c>
      <c r="AK1239" t="str">
        <f>INDEX(PlayerInfo!F:F,MATCH($AE1239,PlayerInfo!$A:$A,0))</f>
        <v>Drexel/Louisville</v>
      </c>
      <c r="AL1239" t="str">
        <f>INDEX(PlayerInfo!G:G,MATCH($AE1239,PlayerInfo!$A:$A,0))</f>
        <v>Undrafted</v>
      </c>
    </row>
    <row r="1240" spans="1:38" x14ac:dyDescent="0.25">
      <c r="A1240" t="s">
        <v>102</v>
      </c>
      <c r="B1240" t="s">
        <v>184</v>
      </c>
      <c r="C1240" t="s">
        <v>202</v>
      </c>
      <c r="D1240" t="s">
        <v>232</v>
      </c>
      <c r="E1240" t="s">
        <v>250</v>
      </c>
      <c r="F1240" t="s">
        <v>268</v>
      </c>
      <c r="G1240" t="s">
        <v>286</v>
      </c>
      <c r="H1240" t="s">
        <v>296</v>
      </c>
      <c r="I1240" t="s">
        <v>300</v>
      </c>
      <c r="J1240" t="s">
        <v>305</v>
      </c>
      <c r="K1240" t="s">
        <v>275</v>
      </c>
      <c r="L1240" t="s">
        <v>262</v>
      </c>
      <c r="M1240" t="s">
        <v>259</v>
      </c>
      <c r="N1240" t="s">
        <v>261</v>
      </c>
      <c r="O1240" t="s">
        <v>356</v>
      </c>
      <c r="P1240" t="s">
        <v>265</v>
      </c>
      <c r="Q1240" t="s">
        <v>265</v>
      </c>
      <c r="R1240" t="s">
        <v>263</v>
      </c>
      <c r="S1240" t="s">
        <v>259</v>
      </c>
      <c r="T1240" t="s">
        <v>265</v>
      </c>
      <c r="U1240" t="s">
        <v>264</v>
      </c>
      <c r="V1240" t="s">
        <v>264</v>
      </c>
      <c r="W1240" t="s">
        <v>270</v>
      </c>
      <c r="X1240" t="s">
        <v>264</v>
      </c>
      <c r="Y1240" t="s">
        <v>270</v>
      </c>
      <c r="AA1240" t="s">
        <v>264</v>
      </c>
      <c r="AB1240" t="s">
        <v>372</v>
      </c>
      <c r="AC1240" t="s">
        <v>264</v>
      </c>
      <c r="AE1240" t="str">
        <f t="shared" si="38"/>
        <v>Juan Toscano-Anderson</v>
      </c>
      <c r="AF1240" t="str">
        <f t="shared" si="39"/>
        <v>Juan Toscano-Anderson</v>
      </c>
      <c r="AG1240" s="4">
        <f>INDEX(PlayerInfo!B:B,MATCH($AE1240,PlayerInfo!$A:$A,0))</f>
        <v>34069</v>
      </c>
      <c r="AH1240" t="str">
        <f>INDEX(PlayerInfo!C:C,MATCH($AE1240,PlayerInfo!$A:$A,0))</f>
        <v>Oakland, CA</v>
      </c>
      <c r="AI1240" t="str">
        <f>INDEX(PlayerInfo!D:D,MATCH($AE1240,PlayerInfo!$A:$A,0))</f>
        <v>6'6</v>
      </c>
      <c r="AJ1240">
        <f>INDEX(PlayerInfo!E:E,MATCH($AE1240,PlayerInfo!$A:$A,0))</f>
        <v>209</v>
      </c>
      <c r="AK1240" t="str">
        <f>INDEX(PlayerInfo!F:F,MATCH($AE1240,PlayerInfo!$A:$A,0))</f>
        <v>Marquette</v>
      </c>
      <c r="AL1240" t="str">
        <f>INDEX(PlayerInfo!G:G,MATCH($AE1240,PlayerInfo!$A:$A,0))</f>
        <v>Undrafted</v>
      </c>
    </row>
    <row r="1241" spans="1:38" x14ac:dyDescent="0.25">
      <c r="A1241" t="s">
        <v>102</v>
      </c>
      <c r="B1241" t="s">
        <v>184</v>
      </c>
      <c r="C1241" t="s">
        <v>202</v>
      </c>
      <c r="D1241" t="s">
        <v>240</v>
      </c>
      <c r="E1241" t="s">
        <v>258</v>
      </c>
      <c r="F1241" t="s">
        <v>259</v>
      </c>
      <c r="G1241" t="s">
        <v>294</v>
      </c>
      <c r="H1241" t="s">
        <v>295</v>
      </c>
      <c r="I1241" t="s">
        <v>299</v>
      </c>
      <c r="J1241" t="s">
        <v>263</v>
      </c>
      <c r="K1241" t="s">
        <v>333</v>
      </c>
      <c r="L1241" t="s">
        <v>265</v>
      </c>
      <c r="M1241" t="s">
        <v>265</v>
      </c>
      <c r="N1241" t="s">
        <v>264</v>
      </c>
      <c r="O1241" t="s">
        <v>364</v>
      </c>
      <c r="P1241" t="s">
        <v>265</v>
      </c>
      <c r="Q1241" t="s">
        <v>265</v>
      </c>
      <c r="R1241" t="s">
        <v>265</v>
      </c>
      <c r="S1241" t="s">
        <v>265</v>
      </c>
      <c r="T1241" t="s">
        <v>265</v>
      </c>
      <c r="U1241" t="s">
        <v>264</v>
      </c>
      <c r="V1241" t="s">
        <v>265</v>
      </c>
      <c r="W1241" t="s">
        <v>264</v>
      </c>
      <c r="X1241" t="s">
        <v>265</v>
      </c>
      <c r="Y1241" t="s">
        <v>265</v>
      </c>
      <c r="AA1241" t="s">
        <v>265</v>
      </c>
      <c r="AB1241" t="s">
        <v>368</v>
      </c>
      <c r="AC1241" t="s">
        <v>264</v>
      </c>
      <c r="AE1241" t="str">
        <f t="shared" si="38"/>
        <v>Jeff Dowtin</v>
      </c>
      <c r="AF1241" t="str">
        <f t="shared" si="39"/>
        <v>Jeff Dowtin</v>
      </c>
      <c r="AG1241" s="4">
        <f>INDEX(PlayerInfo!B:B,MATCH($AE1241,PlayerInfo!$A:$A,0))</f>
        <v>35560</v>
      </c>
      <c r="AH1241" t="str">
        <f>INDEX(PlayerInfo!C:C,MATCH($AE1241,PlayerInfo!$A:$A,0))</f>
        <v>Marlboro, MD</v>
      </c>
      <c r="AI1241" t="str">
        <f>INDEX(PlayerInfo!D:D,MATCH($AE1241,PlayerInfo!$A:$A,0))</f>
        <v>6'3</v>
      </c>
      <c r="AJ1241">
        <f>INDEX(PlayerInfo!E:E,MATCH($AE1241,PlayerInfo!$A:$A,0))</f>
        <v>177</v>
      </c>
      <c r="AK1241" t="str">
        <f>INDEX(PlayerInfo!F:F,MATCH($AE1241,PlayerInfo!$A:$A,0))</f>
        <v>Rhode Island</v>
      </c>
      <c r="AL1241" t="str">
        <f>INDEX(PlayerInfo!G:G,MATCH($AE1241,PlayerInfo!$A:$A,0))</f>
        <v>Undrafted</v>
      </c>
    </row>
    <row r="1242" spans="1:38" x14ac:dyDescent="0.25">
      <c r="A1242" t="s">
        <v>102</v>
      </c>
      <c r="B1242" t="s">
        <v>184</v>
      </c>
      <c r="C1242" t="s">
        <v>202</v>
      </c>
      <c r="D1242" t="s">
        <v>223</v>
      </c>
      <c r="E1242" t="s">
        <v>241</v>
      </c>
      <c r="F1242" t="s">
        <v>259</v>
      </c>
      <c r="G1242" t="s">
        <v>277</v>
      </c>
      <c r="H1242" t="s">
        <v>295</v>
      </c>
      <c r="I1242" t="s">
        <v>299</v>
      </c>
      <c r="J1242" t="s">
        <v>270</v>
      </c>
      <c r="K1242" t="s">
        <v>338</v>
      </c>
      <c r="L1242" t="s">
        <v>265</v>
      </c>
      <c r="M1242" t="s">
        <v>265</v>
      </c>
      <c r="N1242" t="s">
        <v>265</v>
      </c>
      <c r="O1242" t="s">
        <v>347</v>
      </c>
      <c r="P1242" t="s">
        <v>265</v>
      </c>
      <c r="Q1242" t="s">
        <v>265</v>
      </c>
      <c r="R1242" t="s">
        <v>265</v>
      </c>
      <c r="S1242" t="s">
        <v>265</v>
      </c>
      <c r="T1242" t="s">
        <v>265</v>
      </c>
      <c r="U1242" t="s">
        <v>265</v>
      </c>
      <c r="V1242" t="s">
        <v>265</v>
      </c>
      <c r="W1242" t="s">
        <v>265</v>
      </c>
      <c r="X1242" t="s">
        <v>265</v>
      </c>
      <c r="Y1242" t="s">
        <v>265</v>
      </c>
      <c r="AA1242" t="s">
        <v>265</v>
      </c>
      <c r="AB1242" t="s">
        <v>377</v>
      </c>
      <c r="AC1242" t="s">
        <v>264</v>
      </c>
      <c r="AE1242" t="str">
        <f t="shared" si="38"/>
        <v>Moses Moody</v>
      </c>
      <c r="AF1242" t="str">
        <f t="shared" si="39"/>
        <v>Moses Moody</v>
      </c>
      <c r="AG1242" s="4">
        <f>INDEX(PlayerInfo!B:B,MATCH($AE1242,PlayerInfo!$A:$A,0))</f>
        <v>37407</v>
      </c>
      <c r="AH1242" t="str">
        <f>INDEX(PlayerInfo!C:C,MATCH($AE1242,PlayerInfo!$A:$A,0))</f>
        <v>Little Rock, AK</v>
      </c>
      <c r="AI1242" t="str">
        <f>INDEX(PlayerInfo!D:D,MATCH($AE1242,PlayerInfo!$A:$A,0))</f>
        <v>6'5</v>
      </c>
      <c r="AJ1242">
        <f>INDEX(PlayerInfo!E:E,MATCH($AE1242,PlayerInfo!$A:$A,0))</f>
        <v>211</v>
      </c>
      <c r="AK1242" t="str">
        <f>INDEX(PlayerInfo!F:F,MATCH($AE1242,PlayerInfo!$A:$A,0))</f>
        <v>Arkansas</v>
      </c>
      <c r="AL1242" t="str">
        <f>INDEX(PlayerInfo!G:G,MATCH($AE1242,PlayerInfo!$A:$A,0))</f>
        <v>Rd 1, Pk 14 - GSW</v>
      </c>
    </row>
    <row r="1243" spans="1:38" x14ac:dyDescent="0.25">
      <c r="A1243" t="s">
        <v>102</v>
      </c>
      <c r="B1243" t="s">
        <v>184</v>
      </c>
      <c r="C1243" t="s">
        <v>202</v>
      </c>
      <c r="D1243" t="s">
        <v>234</v>
      </c>
      <c r="E1243" t="s">
        <v>252</v>
      </c>
      <c r="F1243" t="s">
        <v>270</v>
      </c>
      <c r="G1243" t="s">
        <v>288</v>
      </c>
      <c r="H1243" t="s">
        <v>295</v>
      </c>
      <c r="I1243" t="s">
        <v>299</v>
      </c>
      <c r="J1243" t="s">
        <v>265</v>
      </c>
      <c r="K1243" t="s">
        <v>265</v>
      </c>
      <c r="L1243" t="s">
        <v>265</v>
      </c>
      <c r="M1243" t="s">
        <v>265</v>
      </c>
      <c r="N1243" t="s">
        <v>265</v>
      </c>
      <c r="O1243" t="s">
        <v>358</v>
      </c>
      <c r="P1243" t="s">
        <v>265</v>
      </c>
      <c r="Q1243" t="s">
        <v>265</v>
      </c>
      <c r="R1243" t="s">
        <v>265</v>
      </c>
      <c r="S1243" t="s">
        <v>265</v>
      </c>
      <c r="T1243" t="s">
        <v>265</v>
      </c>
      <c r="U1243" t="s">
        <v>265</v>
      </c>
      <c r="V1243" t="s">
        <v>265</v>
      </c>
      <c r="W1243" t="s">
        <v>265</v>
      </c>
      <c r="X1243" t="s">
        <v>265</v>
      </c>
      <c r="Y1243" t="s">
        <v>265</v>
      </c>
      <c r="AA1243" t="s">
        <v>265</v>
      </c>
      <c r="AB1243" t="s">
        <v>265</v>
      </c>
      <c r="AC1243" t="s">
        <v>265</v>
      </c>
      <c r="AE1243" t="str">
        <f t="shared" si="38"/>
        <v>Chris Chiozza</v>
      </c>
      <c r="AF1243" t="str">
        <f t="shared" si="39"/>
        <v>Chris Chiozza</v>
      </c>
      <c r="AG1243" s="4">
        <f>INDEX(PlayerInfo!B:B,MATCH($AE1243,PlayerInfo!$A:$A,0))</f>
        <v>35024</v>
      </c>
      <c r="AH1243" t="str">
        <f>INDEX(PlayerInfo!C:C,MATCH($AE1243,PlayerInfo!$A:$A,0))</f>
        <v>Memphis, TN</v>
      </c>
      <c r="AI1243" t="str">
        <f>INDEX(PlayerInfo!D:D,MATCH($AE1243,PlayerInfo!$A:$A,0))</f>
        <v>5'11</v>
      </c>
      <c r="AJ1243">
        <f>INDEX(PlayerInfo!E:E,MATCH($AE1243,PlayerInfo!$A:$A,0))</f>
        <v>175</v>
      </c>
      <c r="AK1243" t="str">
        <f>INDEX(PlayerInfo!F:F,MATCH($AE1243,PlayerInfo!$A:$A,0))</f>
        <v>Florida</v>
      </c>
      <c r="AL1243" t="str">
        <f>INDEX(PlayerInfo!G:G,MATCH($AE1243,PlayerInfo!$A:$A,0))</f>
        <v>Undrafted</v>
      </c>
    </row>
    <row r="1244" spans="1:38" x14ac:dyDescent="0.25">
      <c r="A1244" t="s">
        <v>102</v>
      </c>
      <c r="B1244" t="s">
        <v>184</v>
      </c>
      <c r="C1244" t="s">
        <v>202</v>
      </c>
      <c r="D1244" t="s">
        <v>237</v>
      </c>
      <c r="E1244" t="s">
        <v>255</v>
      </c>
      <c r="F1244" t="s">
        <v>273</v>
      </c>
      <c r="G1244" t="s">
        <v>291</v>
      </c>
      <c r="H1244" t="s">
        <v>296</v>
      </c>
      <c r="I1244" t="s">
        <v>300</v>
      </c>
      <c r="J1244" t="s">
        <v>265</v>
      </c>
      <c r="K1244" t="s">
        <v>265</v>
      </c>
      <c r="L1244" t="s">
        <v>265</v>
      </c>
      <c r="M1244" t="s">
        <v>265</v>
      </c>
      <c r="N1244" t="s">
        <v>265</v>
      </c>
      <c r="O1244" t="s">
        <v>361</v>
      </c>
      <c r="P1244" t="s">
        <v>265</v>
      </c>
      <c r="Q1244" t="s">
        <v>265</v>
      </c>
      <c r="R1244" t="s">
        <v>265</v>
      </c>
      <c r="S1244" t="s">
        <v>265</v>
      </c>
      <c r="T1244" t="s">
        <v>265</v>
      </c>
      <c r="U1244" t="s">
        <v>265</v>
      </c>
      <c r="V1244" t="s">
        <v>265</v>
      </c>
      <c r="W1244" t="s">
        <v>265</v>
      </c>
      <c r="X1244" t="s">
        <v>265</v>
      </c>
      <c r="Y1244" t="s">
        <v>265</v>
      </c>
      <c r="AA1244" t="s">
        <v>265</v>
      </c>
      <c r="AB1244" t="s">
        <v>265</v>
      </c>
      <c r="AC1244" t="s">
        <v>265</v>
      </c>
      <c r="AE1244" t="str">
        <f t="shared" si="38"/>
        <v>Otto Porter Jr</v>
      </c>
      <c r="AF1244" t="str">
        <f t="shared" si="39"/>
        <v>Otto Porter Jr</v>
      </c>
      <c r="AG1244" s="4">
        <f>INDEX(PlayerInfo!B:B,MATCH($AE1244,PlayerInfo!$A:$A,0))</f>
        <v>34123</v>
      </c>
      <c r="AH1244" t="str">
        <f>INDEX(PlayerInfo!C:C,MATCH($AE1244,PlayerInfo!$A:$A,0))</f>
        <v>St. Louis, MO</v>
      </c>
      <c r="AI1244" t="str">
        <f>INDEX(PlayerInfo!D:D,MATCH($AE1244,PlayerInfo!$A:$A,0))</f>
        <v>6'8</v>
      </c>
      <c r="AJ1244">
        <f>INDEX(PlayerInfo!E:E,MATCH($AE1244,PlayerInfo!$A:$A,0))</f>
        <v>200</v>
      </c>
      <c r="AK1244" t="str">
        <f>INDEX(PlayerInfo!F:F,MATCH($AE1244,PlayerInfo!$A:$A,0))</f>
        <v>Georgetown</v>
      </c>
      <c r="AL1244" t="str">
        <f>INDEX(PlayerInfo!G:G,MATCH($AE1244,PlayerInfo!$A:$A,0))</f>
        <v>Rd 1, Pk 3 - WAS</v>
      </c>
    </row>
    <row r="1245" spans="1:38" x14ac:dyDescent="0.25">
      <c r="A1245" t="s">
        <v>102</v>
      </c>
      <c r="B1245" t="s">
        <v>184</v>
      </c>
      <c r="C1245" t="s">
        <v>202</v>
      </c>
      <c r="D1245" t="s">
        <v>226</v>
      </c>
      <c r="E1245" t="s">
        <v>244</v>
      </c>
      <c r="F1245" t="s">
        <v>262</v>
      </c>
      <c r="G1245" t="s">
        <v>280</v>
      </c>
      <c r="H1245" t="s">
        <v>295</v>
      </c>
      <c r="I1245" t="s">
        <v>299</v>
      </c>
      <c r="J1245" t="s">
        <v>265</v>
      </c>
      <c r="K1245" t="s">
        <v>265</v>
      </c>
      <c r="L1245" t="s">
        <v>265</v>
      </c>
      <c r="M1245" t="s">
        <v>265</v>
      </c>
      <c r="N1245" t="s">
        <v>265</v>
      </c>
      <c r="O1245" t="s">
        <v>350</v>
      </c>
      <c r="P1245" t="s">
        <v>265</v>
      </c>
      <c r="Q1245" t="s">
        <v>265</v>
      </c>
      <c r="R1245" t="s">
        <v>265</v>
      </c>
      <c r="S1245" t="s">
        <v>265</v>
      </c>
      <c r="T1245" t="s">
        <v>265</v>
      </c>
      <c r="U1245" t="s">
        <v>265</v>
      </c>
      <c r="V1245" t="s">
        <v>265</v>
      </c>
      <c r="W1245" t="s">
        <v>265</v>
      </c>
      <c r="X1245" t="s">
        <v>265</v>
      </c>
      <c r="Y1245" t="s">
        <v>265</v>
      </c>
      <c r="AA1245" t="s">
        <v>265</v>
      </c>
      <c r="AB1245" t="s">
        <v>265</v>
      </c>
      <c r="AC1245" t="s">
        <v>265</v>
      </c>
      <c r="AE1245" t="str">
        <f t="shared" si="38"/>
        <v>Klay Thompson</v>
      </c>
      <c r="AF1245" t="str">
        <f t="shared" si="39"/>
        <v>Klay Thompson</v>
      </c>
      <c r="AG1245" s="4">
        <f>INDEX(PlayerInfo!B:B,MATCH($AE1245,PlayerInfo!$A:$A,0))</f>
        <v>32912</v>
      </c>
      <c r="AH1245" t="str">
        <f>INDEX(PlayerInfo!C:C,MATCH($AE1245,PlayerInfo!$A:$A,0))</f>
        <v>Los Angeles, CA</v>
      </c>
      <c r="AI1245" t="str">
        <f>INDEX(PlayerInfo!D:D,MATCH($AE1245,PlayerInfo!$A:$A,0))</f>
        <v>6'6</v>
      </c>
      <c r="AJ1245">
        <f>INDEX(PlayerInfo!E:E,MATCH($AE1245,PlayerInfo!$A:$A,0))</f>
        <v>220</v>
      </c>
      <c r="AK1245" t="str">
        <f>INDEX(PlayerInfo!F:F,MATCH($AE1245,PlayerInfo!$A:$A,0))</f>
        <v>Washington State</v>
      </c>
      <c r="AL1245" t="str">
        <f>INDEX(PlayerInfo!G:G,MATCH($AE1245,PlayerInfo!$A:$A,0))</f>
        <v>Rd 1, Pk 11 - GSW</v>
      </c>
    </row>
    <row r="1246" spans="1:38" x14ac:dyDescent="0.25">
      <c r="A1246" t="s">
        <v>102</v>
      </c>
      <c r="B1246" t="s">
        <v>184</v>
      </c>
      <c r="C1246" t="s">
        <v>202</v>
      </c>
      <c r="D1246" t="s">
        <v>239</v>
      </c>
      <c r="E1246" t="s">
        <v>257</v>
      </c>
      <c r="F1246" t="s">
        <v>275</v>
      </c>
      <c r="G1246" t="s">
        <v>293</v>
      </c>
      <c r="H1246" t="s">
        <v>298</v>
      </c>
      <c r="I1246" t="s">
        <v>302</v>
      </c>
      <c r="J1246" t="s">
        <v>265</v>
      </c>
      <c r="K1246" t="s">
        <v>265</v>
      </c>
      <c r="L1246" t="s">
        <v>265</v>
      </c>
      <c r="M1246" t="s">
        <v>265</v>
      </c>
      <c r="N1246" t="s">
        <v>265</v>
      </c>
      <c r="O1246" t="s">
        <v>363</v>
      </c>
      <c r="P1246" t="s">
        <v>265</v>
      </c>
      <c r="Q1246" t="s">
        <v>265</v>
      </c>
      <c r="R1246" t="s">
        <v>265</v>
      </c>
      <c r="S1246" t="s">
        <v>265</v>
      </c>
      <c r="T1246" t="s">
        <v>265</v>
      </c>
      <c r="U1246" t="s">
        <v>265</v>
      </c>
      <c r="V1246" t="s">
        <v>265</v>
      </c>
      <c r="W1246" t="s">
        <v>265</v>
      </c>
      <c r="X1246" t="s">
        <v>265</v>
      </c>
      <c r="Y1246" t="s">
        <v>265</v>
      </c>
      <c r="AA1246" t="s">
        <v>265</v>
      </c>
      <c r="AB1246" t="s">
        <v>265</v>
      </c>
      <c r="AC1246" t="s">
        <v>265</v>
      </c>
      <c r="AE1246" t="str">
        <f t="shared" si="38"/>
        <v>James Wiseman</v>
      </c>
      <c r="AF1246" t="str">
        <f t="shared" si="39"/>
        <v>James Wiseman</v>
      </c>
      <c r="AG1246" s="4">
        <f>INDEX(PlayerInfo!B:B,MATCH($AE1246,PlayerInfo!$A:$A,0))</f>
        <v>36981</v>
      </c>
      <c r="AH1246" t="str">
        <f>INDEX(PlayerInfo!C:C,MATCH($AE1246,PlayerInfo!$A:$A,0))</f>
        <v>Nashville, TN</v>
      </c>
      <c r="AI1246" t="str">
        <f>INDEX(PlayerInfo!D:D,MATCH($AE1246,PlayerInfo!$A:$A,0))</f>
        <v>7'0</v>
      </c>
      <c r="AJ1246">
        <f>INDEX(PlayerInfo!E:E,MATCH($AE1246,PlayerInfo!$A:$A,0))</f>
        <v>240</v>
      </c>
      <c r="AK1246" t="str">
        <f>INDEX(PlayerInfo!F:F,MATCH($AE1246,PlayerInfo!$A:$A,0))</f>
        <v>Memphis</v>
      </c>
      <c r="AL1246" t="str">
        <f>INDEX(PlayerInfo!G:G,MATCH($AE1246,PlayerInfo!$A:$A,0))</f>
        <v>Rd 1, Pk 2 - GSW</v>
      </c>
    </row>
    <row r="1247" spans="1:38" x14ac:dyDescent="0.25">
      <c r="A1247" t="s">
        <v>103</v>
      </c>
      <c r="B1247" t="s">
        <v>185</v>
      </c>
      <c r="C1247" t="s">
        <v>214</v>
      </c>
      <c r="D1247" t="s">
        <v>238</v>
      </c>
      <c r="E1247" t="s">
        <v>256</v>
      </c>
      <c r="F1247" t="s">
        <v>274</v>
      </c>
      <c r="G1247" t="s">
        <v>292</v>
      </c>
      <c r="H1247" t="s">
        <v>296</v>
      </c>
      <c r="I1247" t="s">
        <v>300</v>
      </c>
      <c r="J1247" t="s">
        <v>315</v>
      </c>
      <c r="K1247" t="s">
        <v>345</v>
      </c>
      <c r="L1247" t="s">
        <v>312</v>
      </c>
      <c r="M1247" t="s">
        <v>259</v>
      </c>
      <c r="N1247" t="s">
        <v>262</v>
      </c>
      <c r="O1247" t="s">
        <v>362</v>
      </c>
      <c r="P1247" t="s">
        <v>317</v>
      </c>
      <c r="Q1247" t="s">
        <v>266</v>
      </c>
      <c r="R1247" t="s">
        <v>264</v>
      </c>
      <c r="S1247" t="s">
        <v>325</v>
      </c>
      <c r="T1247" t="s">
        <v>264</v>
      </c>
      <c r="U1247" t="s">
        <v>270</v>
      </c>
      <c r="V1247" t="s">
        <v>270</v>
      </c>
      <c r="W1247" t="s">
        <v>263</v>
      </c>
      <c r="X1247" t="s">
        <v>265</v>
      </c>
      <c r="Y1247" t="s">
        <v>263</v>
      </c>
      <c r="AA1247" t="s">
        <v>265</v>
      </c>
      <c r="AB1247" t="s">
        <v>261</v>
      </c>
      <c r="AC1247" t="s">
        <v>265</v>
      </c>
      <c r="AD1247" t="s">
        <v>396</v>
      </c>
      <c r="AE1247" t="str">
        <f t="shared" si="38"/>
        <v>Andrew Wiggins</v>
      </c>
      <c r="AF1247" t="str">
        <f t="shared" si="39"/>
        <v>Andrew Wiggins</v>
      </c>
      <c r="AG1247" s="4">
        <f>INDEX(PlayerInfo!B:B,MATCH($AE1247,PlayerInfo!$A:$A,0))</f>
        <v>34753</v>
      </c>
      <c r="AH1247" t="str">
        <f>INDEX(PlayerInfo!C:C,MATCH($AE1247,PlayerInfo!$A:$A,0))</f>
        <v>Toronto, ON</v>
      </c>
      <c r="AI1247" t="str">
        <f>INDEX(PlayerInfo!D:D,MATCH($AE1247,PlayerInfo!$A:$A,0))</f>
        <v>6'7</v>
      </c>
      <c r="AJ1247">
        <f>INDEX(PlayerInfo!E:E,MATCH($AE1247,PlayerInfo!$A:$A,0))</f>
        <v>197</v>
      </c>
      <c r="AK1247" t="str">
        <f>INDEX(PlayerInfo!F:F,MATCH($AE1247,PlayerInfo!$A:$A,0))</f>
        <v>Kansas</v>
      </c>
      <c r="AL1247" t="str">
        <f>INDEX(PlayerInfo!G:G,MATCH($AE1247,PlayerInfo!$A:$A,0))</f>
        <v>Rd 1, Pk 1 - CLE</v>
      </c>
    </row>
    <row r="1248" spans="1:38" x14ac:dyDescent="0.25">
      <c r="A1248" t="s">
        <v>103</v>
      </c>
      <c r="B1248" t="s">
        <v>185</v>
      </c>
      <c r="C1248" t="s">
        <v>214</v>
      </c>
      <c r="D1248" t="s">
        <v>224</v>
      </c>
      <c r="E1248" t="s">
        <v>242</v>
      </c>
      <c r="F1248" t="s">
        <v>260</v>
      </c>
      <c r="G1248" t="s">
        <v>278</v>
      </c>
      <c r="H1248" t="s">
        <v>296</v>
      </c>
      <c r="I1248" t="s">
        <v>300</v>
      </c>
      <c r="J1248" t="s">
        <v>274</v>
      </c>
      <c r="K1248" t="s">
        <v>274</v>
      </c>
      <c r="L1248" t="s">
        <v>325</v>
      </c>
      <c r="M1248" t="s">
        <v>263</v>
      </c>
      <c r="N1248" t="s">
        <v>261</v>
      </c>
      <c r="O1248" t="s">
        <v>348</v>
      </c>
      <c r="P1248" t="s">
        <v>265</v>
      </c>
      <c r="Q1248" t="s">
        <v>265</v>
      </c>
      <c r="R1248" t="s">
        <v>265</v>
      </c>
      <c r="S1248" t="s">
        <v>264</v>
      </c>
      <c r="T1248" t="s">
        <v>264</v>
      </c>
      <c r="U1248" t="s">
        <v>317</v>
      </c>
      <c r="V1248" t="s">
        <v>272</v>
      </c>
      <c r="W1248" t="s">
        <v>259</v>
      </c>
      <c r="X1248" t="s">
        <v>265</v>
      </c>
      <c r="Y1248" t="s">
        <v>325</v>
      </c>
      <c r="AA1248" t="s">
        <v>264</v>
      </c>
      <c r="AB1248" t="s">
        <v>266</v>
      </c>
      <c r="AC1248" t="s">
        <v>265</v>
      </c>
      <c r="AD1248" t="s">
        <v>397</v>
      </c>
      <c r="AE1248" t="str">
        <f t="shared" si="38"/>
        <v>Draymond Green</v>
      </c>
      <c r="AF1248" t="str">
        <f t="shared" si="39"/>
        <v>Draymond Green</v>
      </c>
      <c r="AG1248" s="4">
        <f>INDEX(PlayerInfo!B:B,MATCH($AE1248,PlayerInfo!$A:$A,0))</f>
        <v>32936</v>
      </c>
      <c r="AH1248" t="str">
        <f>INDEX(PlayerInfo!C:C,MATCH($AE1248,PlayerInfo!$A:$A,0))</f>
        <v>Saginaw, MI</v>
      </c>
      <c r="AI1248" t="str">
        <f>INDEX(PlayerInfo!D:D,MATCH($AE1248,PlayerInfo!$A:$A,0))</f>
        <v>6'6</v>
      </c>
      <c r="AJ1248">
        <f>INDEX(PlayerInfo!E:E,MATCH($AE1248,PlayerInfo!$A:$A,0))</f>
        <v>230</v>
      </c>
      <c r="AK1248" t="str">
        <f>INDEX(PlayerInfo!F:F,MATCH($AE1248,PlayerInfo!$A:$A,0))</f>
        <v>Michigan State</v>
      </c>
      <c r="AL1248" t="str">
        <f>INDEX(PlayerInfo!G:G,MATCH($AE1248,PlayerInfo!$A:$A,0))</f>
        <v>Rd 2, Pk 35 - GSW</v>
      </c>
    </row>
    <row r="1249" spans="1:38" x14ac:dyDescent="0.25">
      <c r="A1249" t="s">
        <v>103</v>
      </c>
      <c r="B1249" t="s">
        <v>185</v>
      </c>
      <c r="C1249" t="s">
        <v>214</v>
      </c>
      <c r="D1249" t="s">
        <v>225</v>
      </c>
      <c r="E1249" t="s">
        <v>243</v>
      </c>
      <c r="F1249" t="s">
        <v>261</v>
      </c>
      <c r="G1249" t="s">
        <v>279</v>
      </c>
      <c r="H1249" t="s">
        <v>296</v>
      </c>
      <c r="I1249" t="s">
        <v>300</v>
      </c>
      <c r="J1249" t="s">
        <v>312</v>
      </c>
      <c r="K1249" t="s">
        <v>322</v>
      </c>
      <c r="L1249" t="s">
        <v>263</v>
      </c>
      <c r="M1249" t="s">
        <v>264</v>
      </c>
      <c r="N1249" t="s">
        <v>270</v>
      </c>
      <c r="O1249" t="s">
        <v>349</v>
      </c>
      <c r="P1249" t="s">
        <v>264</v>
      </c>
      <c r="Q1249" t="s">
        <v>263</v>
      </c>
      <c r="R1249" t="s">
        <v>265</v>
      </c>
      <c r="S1249" t="s">
        <v>265</v>
      </c>
      <c r="T1249" t="s">
        <v>265</v>
      </c>
      <c r="U1249" t="s">
        <v>263</v>
      </c>
      <c r="V1249" t="s">
        <v>264</v>
      </c>
      <c r="W1249" t="s">
        <v>264</v>
      </c>
      <c r="X1249" t="s">
        <v>264</v>
      </c>
      <c r="Y1249" t="s">
        <v>265</v>
      </c>
      <c r="AA1249" t="s">
        <v>264</v>
      </c>
      <c r="AB1249" t="s">
        <v>266</v>
      </c>
      <c r="AC1249" t="s">
        <v>265</v>
      </c>
      <c r="AD1249" t="s">
        <v>298</v>
      </c>
      <c r="AE1249" t="str">
        <f t="shared" si="38"/>
        <v>Kevon Looney</v>
      </c>
      <c r="AF1249" t="str">
        <f t="shared" si="39"/>
        <v>Kevon Looney</v>
      </c>
      <c r="AG1249" s="4">
        <f>INDEX(PlayerInfo!B:B,MATCH($AE1249,PlayerInfo!$A:$A,0))</f>
        <v>35101</v>
      </c>
      <c r="AH1249" t="str">
        <f>INDEX(PlayerInfo!C:C,MATCH($AE1249,PlayerInfo!$A:$A,0))</f>
        <v>Milwaukee, WI</v>
      </c>
      <c r="AI1249" t="str">
        <f>INDEX(PlayerInfo!D:D,MATCH($AE1249,PlayerInfo!$A:$A,0))</f>
        <v>6'9</v>
      </c>
      <c r="AJ1249">
        <f>INDEX(PlayerInfo!E:E,MATCH($AE1249,PlayerInfo!$A:$A,0))</f>
        <v>222</v>
      </c>
      <c r="AK1249" t="str">
        <f>INDEX(PlayerInfo!F:F,MATCH($AE1249,PlayerInfo!$A:$A,0))</f>
        <v>UCLA</v>
      </c>
      <c r="AL1249" t="str">
        <f>INDEX(PlayerInfo!G:G,MATCH($AE1249,PlayerInfo!$A:$A,0))</f>
        <v>Rd 1, Pk 30 - GSW</v>
      </c>
    </row>
    <row r="1250" spans="1:38" x14ac:dyDescent="0.25">
      <c r="A1250" t="s">
        <v>103</v>
      </c>
      <c r="B1250" t="s">
        <v>185</v>
      </c>
      <c r="C1250" t="s">
        <v>214</v>
      </c>
      <c r="D1250" t="s">
        <v>227</v>
      </c>
      <c r="E1250" t="s">
        <v>245</v>
      </c>
      <c r="F1250" t="s">
        <v>263</v>
      </c>
      <c r="G1250" t="s">
        <v>281</v>
      </c>
      <c r="H1250" t="s">
        <v>295</v>
      </c>
      <c r="I1250" t="s">
        <v>299</v>
      </c>
      <c r="J1250" t="s">
        <v>315</v>
      </c>
      <c r="K1250" t="s">
        <v>337</v>
      </c>
      <c r="L1250" t="s">
        <v>311</v>
      </c>
      <c r="M1250" t="s">
        <v>317</v>
      </c>
      <c r="N1250" t="s">
        <v>321</v>
      </c>
      <c r="O1250" t="s">
        <v>351</v>
      </c>
      <c r="P1250" t="s">
        <v>272</v>
      </c>
      <c r="Q1250" t="s">
        <v>272</v>
      </c>
      <c r="R1250" t="s">
        <v>270</v>
      </c>
      <c r="S1250" t="s">
        <v>317</v>
      </c>
      <c r="T1250" t="s">
        <v>265</v>
      </c>
      <c r="U1250" t="s">
        <v>259</v>
      </c>
      <c r="V1250" t="s">
        <v>261</v>
      </c>
      <c r="W1250" t="s">
        <v>261</v>
      </c>
      <c r="X1250" t="s">
        <v>264</v>
      </c>
      <c r="Y1250" t="s">
        <v>263</v>
      </c>
      <c r="AA1250" t="s">
        <v>265</v>
      </c>
      <c r="AB1250" t="s">
        <v>263</v>
      </c>
      <c r="AC1250" t="s">
        <v>265</v>
      </c>
      <c r="AD1250" t="s">
        <v>398</v>
      </c>
      <c r="AE1250" t="str">
        <f t="shared" si="38"/>
        <v>Jordan Poole</v>
      </c>
      <c r="AF1250" t="str">
        <f t="shared" si="39"/>
        <v>Jordan Poole</v>
      </c>
      <c r="AG1250" s="4">
        <f>INDEX(PlayerInfo!B:B,MATCH($AE1250,PlayerInfo!$A:$A,0))</f>
        <v>36330</v>
      </c>
      <c r="AH1250" t="str">
        <f>INDEX(PlayerInfo!C:C,MATCH($AE1250,PlayerInfo!$A:$A,0))</f>
        <v>Milwaukee, WI</v>
      </c>
      <c r="AI1250" t="str">
        <f>INDEX(PlayerInfo!D:D,MATCH($AE1250,PlayerInfo!$A:$A,0))</f>
        <v>6'4</v>
      </c>
      <c r="AJ1250">
        <f>INDEX(PlayerInfo!E:E,MATCH($AE1250,PlayerInfo!$A:$A,0))</f>
        <v>194</v>
      </c>
      <c r="AK1250" t="str">
        <f>INDEX(PlayerInfo!F:F,MATCH($AE1250,PlayerInfo!$A:$A,0))</f>
        <v>Michigan</v>
      </c>
      <c r="AL1250" t="str">
        <f>INDEX(PlayerInfo!G:G,MATCH($AE1250,PlayerInfo!$A:$A,0))</f>
        <v>Rd 1, Pk 28 - GSW</v>
      </c>
    </row>
    <row r="1251" spans="1:38" x14ac:dyDescent="0.25">
      <c r="A1251" t="s">
        <v>103</v>
      </c>
      <c r="B1251" t="s">
        <v>185</v>
      </c>
      <c r="C1251" t="s">
        <v>214</v>
      </c>
      <c r="D1251" t="s">
        <v>235</v>
      </c>
      <c r="E1251" t="s">
        <v>253</v>
      </c>
      <c r="F1251" t="s">
        <v>271</v>
      </c>
      <c r="G1251" t="s">
        <v>289</v>
      </c>
      <c r="H1251" t="s">
        <v>295</v>
      </c>
      <c r="I1251" t="s">
        <v>299</v>
      </c>
      <c r="J1251" t="s">
        <v>314</v>
      </c>
      <c r="K1251" t="s">
        <v>344</v>
      </c>
      <c r="L1251" t="s">
        <v>316</v>
      </c>
      <c r="M1251" t="s">
        <v>266</v>
      </c>
      <c r="N1251" t="s">
        <v>312</v>
      </c>
      <c r="O1251" t="s">
        <v>359</v>
      </c>
      <c r="P1251" t="s">
        <v>265</v>
      </c>
      <c r="Q1251" t="s">
        <v>265</v>
      </c>
      <c r="R1251" t="s">
        <v>259</v>
      </c>
      <c r="S1251" t="s">
        <v>262</v>
      </c>
      <c r="T1251" t="s">
        <v>270</v>
      </c>
      <c r="U1251" t="s">
        <v>264</v>
      </c>
      <c r="V1251" t="s">
        <v>270</v>
      </c>
      <c r="W1251" t="s">
        <v>263</v>
      </c>
      <c r="X1251" t="s">
        <v>263</v>
      </c>
      <c r="Y1251" t="s">
        <v>265</v>
      </c>
      <c r="AA1251" t="s">
        <v>265</v>
      </c>
      <c r="AB1251" t="s">
        <v>312</v>
      </c>
      <c r="AC1251" t="s">
        <v>265</v>
      </c>
      <c r="AD1251" t="s">
        <v>399</v>
      </c>
      <c r="AE1251" t="str">
        <f t="shared" si="38"/>
        <v>Stephen Curry</v>
      </c>
      <c r="AF1251" t="str">
        <f t="shared" si="39"/>
        <v>Stephen Curry</v>
      </c>
      <c r="AG1251" s="4">
        <f>INDEX(PlayerInfo!B:B,MATCH($AE1251,PlayerInfo!$A:$A,0))</f>
        <v>32216</v>
      </c>
      <c r="AH1251" t="str">
        <f>INDEX(PlayerInfo!C:C,MATCH($AE1251,PlayerInfo!$A:$A,0))</f>
        <v>Akron, OH</v>
      </c>
      <c r="AI1251" t="str">
        <f>INDEX(PlayerInfo!D:D,MATCH($AE1251,PlayerInfo!$A:$A,0))</f>
        <v>6'2</v>
      </c>
      <c r="AJ1251">
        <f>INDEX(PlayerInfo!E:E,MATCH($AE1251,PlayerInfo!$A:$A,0))</f>
        <v>185</v>
      </c>
      <c r="AK1251" t="str">
        <f>INDEX(PlayerInfo!F:F,MATCH($AE1251,PlayerInfo!$A:$A,0))</f>
        <v>Davidson</v>
      </c>
      <c r="AL1251" t="str">
        <f>INDEX(PlayerInfo!G:G,MATCH($AE1251,PlayerInfo!$A:$A,0))</f>
        <v>Rd 1, Pk 7 - GSW</v>
      </c>
    </row>
    <row r="1252" spans="1:38" x14ac:dyDescent="0.25">
      <c r="A1252" t="s">
        <v>103</v>
      </c>
      <c r="B1252" t="s">
        <v>185</v>
      </c>
      <c r="C1252" t="s">
        <v>214</v>
      </c>
      <c r="D1252" t="s">
        <v>232</v>
      </c>
      <c r="E1252" t="s">
        <v>250</v>
      </c>
      <c r="F1252" t="s">
        <v>268</v>
      </c>
      <c r="G1252" t="s">
        <v>286</v>
      </c>
      <c r="H1252" t="s">
        <v>296</v>
      </c>
      <c r="I1252" t="s">
        <v>300</v>
      </c>
      <c r="J1252" t="s">
        <v>316</v>
      </c>
      <c r="K1252" t="s">
        <v>303</v>
      </c>
      <c r="L1252" t="s">
        <v>266</v>
      </c>
      <c r="M1252" t="s">
        <v>259</v>
      </c>
      <c r="N1252" t="s">
        <v>266</v>
      </c>
      <c r="O1252" t="s">
        <v>356</v>
      </c>
      <c r="P1252" t="s">
        <v>265</v>
      </c>
      <c r="Q1252" t="s">
        <v>265</v>
      </c>
      <c r="R1252" t="s">
        <v>265</v>
      </c>
      <c r="S1252" t="s">
        <v>263</v>
      </c>
      <c r="T1252" t="s">
        <v>265</v>
      </c>
      <c r="U1252" t="s">
        <v>259</v>
      </c>
      <c r="V1252" t="s">
        <v>264</v>
      </c>
      <c r="W1252" t="s">
        <v>263</v>
      </c>
      <c r="X1252" t="s">
        <v>265</v>
      </c>
      <c r="Y1252" t="s">
        <v>265</v>
      </c>
      <c r="AA1252" t="s">
        <v>265</v>
      </c>
      <c r="AB1252" t="s">
        <v>377</v>
      </c>
      <c r="AC1252" t="s">
        <v>264</v>
      </c>
      <c r="AE1252" t="str">
        <f t="shared" si="38"/>
        <v>Juan Toscano-Anderson</v>
      </c>
      <c r="AF1252" t="str">
        <f t="shared" si="39"/>
        <v>Juan Toscano-Anderson</v>
      </c>
      <c r="AG1252" s="4">
        <f>INDEX(PlayerInfo!B:B,MATCH($AE1252,PlayerInfo!$A:$A,0))</f>
        <v>34069</v>
      </c>
      <c r="AH1252" t="str">
        <f>INDEX(PlayerInfo!C:C,MATCH($AE1252,PlayerInfo!$A:$A,0))</f>
        <v>Oakland, CA</v>
      </c>
      <c r="AI1252" t="str">
        <f>INDEX(PlayerInfo!D:D,MATCH($AE1252,PlayerInfo!$A:$A,0))</f>
        <v>6'6</v>
      </c>
      <c r="AJ1252">
        <f>INDEX(PlayerInfo!E:E,MATCH($AE1252,PlayerInfo!$A:$A,0))</f>
        <v>209</v>
      </c>
      <c r="AK1252" t="str">
        <f>INDEX(PlayerInfo!F:F,MATCH($AE1252,PlayerInfo!$A:$A,0))</f>
        <v>Marquette</v>
      </c>
      <c r="AL1252" t="str">
        <f>INDEX(PlayerInfo!G:G,MATCH($AE1252,PlayerInfo!$A:$A,0))</f>
        <v>Undrafted</v>
      </c>
    </row>
    <row r="1253" spans="1:38" x14ac:dyDescent="0.25">
      <c r="A1253" t="s">
        <v>103</v>
      </c>
      <c r="B1253" t="s">
        <v>185</v>
      </c>
      <c r="C1253" t="s">
        <v>214</v>
      </c>
      <c r="D1253" t="s">
        <v>229</v>
      </c>
      <c r="E1253" t="s">
        <v>247</v>
      </c>
      <c r="F1253" t="s">
        <v>265</v>
      </c>
      <c r="G1253" t="s">
        <v>283</v>
      </c>
      <c r="H1253" t="s">
        <v>295</v>
      </c>
      <c r="I1253" t="s">
        <v>299</v>
      </c>
      <c r="J1253" t="s">
        <v>303</v>
      </c>
      <c r="K1253" t="s">
        <v>320</v>
      </c>
      <c r="L1253" t="s">
        <v>327</v>
      </c>
      <c r="M1253" t="s">
        <v>261</v>
      </c>
      <c r="N1253" t="s">
        <v>325</v>
      </c>
      <c r="O1253" t="s">
        <v>365</v>
      </c>
      <c r="P1253" t="s">
        <v>265</v>
      </c>
      <c r="Q1253" t="s">
        <v>265</v>
      </c>
      <c r="R1253" t="s">
        <v>265</v>
      </c>
      <c r="S1253" t="s">
        <v>265</v>
      </c>
      <c r="T1253" t="s">
        <v>264</v>
      </c>
      <c r="U1253" t="s">
        <v>270</v>
      </c>
      <c r="V1253" t="s">
        <v>263</v>
      </c>
      <c r="W1253" t="s">
        <v>263</v>
      </c>
      <c r="X1253" t="s">
        <v>259</v>
      </c>
      <c r="Y1253" t="s">
        <v>265</v>
      </c>
      <c r="AA1253" t="s">
        <v>265</v>
      </c>
      <c r="AB1253" t="s">
        <v>313</v>
      </c>
      <c r="AC1253" t="s">
        <v>265</v>
      </c>
      <c r="AE1253" t="str">
        <f t="shared" si="38"/>
        <v>Gary Payton Ii</v>
      </c>
      <c r="AF1253" t="str">
        <f t="shared" si="39"/>
        <v>Gary Payton II</v>
      </c>
      <c r="AG1253" s="4">
        <f>INDEX(PlayerInfo!B:B,MATCH($AE1253,PlayerInfo!$A:$A,0))</f>
        <v>33939</v>
      </c>
      <c r="AH1253" t="str">
        <f>INDEX(PlayerInfo!C:C,MATCH($AE1253,PlayerInfo!$A:$A,0))</f>
        <v>Seattle, WA</v>
      </c>
      <c r="AI1253" t="str">
        <f>INDEX(PlayerInfo!D:D,MATCH($AE1253,PlayerInfo!$A:$A,0))</f>
        <v>6'3</v>
      </c>
      <c r="AJ1253">
        <f>INDEX(PlayerInfo!E:E,MATCH($AE1253,PlayerInfo!$A:$A,0))</f>
        <v>195</v>
      </c>
      <c r="AK1253" t="str">
        <f>INDEX(PlayerInfo!F:F,MATCH($AE1253,PlayerInfo!$A:$A,0))</f>
        <v>Salt Lake CC/Oregon State</v>
      </c>
      <c r="AL1253" t="str">
        <f>INDEX(PlayerInfo!G:G,MATCH($AE1253,PlayerInfo!$A:$A,0))</f>
        <v>Undrafted</v>
      </c>
    </row>
    <row r="1254" spans="1:38" x14ac:dyDescent="0.25">
      <c r="A1254" t="s">
        <v>103</v>
      </c>
      <c r="B1254" t="s">
        <v>185</v>
      </c>
      <c r="C1254" t="s">
        <v>214</v>
      </c>
      <c r="D1254" t="s">
        <v>230</v>
      </c>
      <c r="E1254" t="s">
        <v>248</v>
      </c>
      <c r="F1254" t="s">
        <v>266</v>
      </c>
      <c r="G1254" t="s">
        <v>284</v>
      </c>
      <c r="H1254" t="s">
        <v>296</v>
      </c>
      <c r="I1254" t="s">
        <v>300</v>
      </c>
      <c r="J1254" t="s">
        <v>305</v>
      </c>
      <c r="K1254" t="s">
        <v>310</v>
      </c>
      <c r="L1254" t="s">
        <v>272</v>
      </c>
      <c r="M1254" t="s">
        <v>263</v>
      </c>
      <c r="N1254" t="s">
        <v>259</v>
      </c>
      <c r="O1254" t="s">
        <v>354</v>
      </c>
      <c r="P1254" t="s">
        <v>265</v>
      </c>
      <c r="Q1254" t="s">
        <v>265</v>
      </c>
      <c r="R1254" t="s">
        <v>263</v>
      </c>
      <c r="S1254" t="s">
        <v>259</v>
      </c>
      <c r="T1254" t="s">
        <v>264</v>
      </c>
      <c r="U1254" t="s">
        <v>264</v>
      </c>
      <c r="V1254" t="s">
        <v>270</v>
      </c>
      <c r="W1254" t="s">
        <v>259</v>
      </c>
      <c r="X1254" t="s">
        <v>264</v>
      </c>
      <c r="Y1254" t="s">
        <v>264</v>
      </c>
      <c r="AA1254" t="s">
        <v>265</v>
      </c>
      <c r="AB1254" t="s">
        <v>276</v>
      </c>
      <c r="AC1254" t="s">
        <v>265</v>
      </c>
      <c r="AE1254" t="str">
        <f t="shared" si="38"/>
        <v>Nemanja Bjelica</v>
      </c>
      <c r="AF1254" t="str">
        <f t="shared" si="39"/>
        <v>Nemanja Bjelica</v>
      </c>
      <c r="AG1254" s="4">
        <f>INDEX(PlayerInfo!B:B,MATCH($AE1254,PlayerInfo!$A:$A,0))</f>
        <v>32272</v>
      </c>
      <c r="AH1254" t="str">
        <f>INDEX(PlayerInfo!C:C,MATCH($AE1254,PlayerInfo!$A:$A,0))</f>
        <v>Belgrade, Serbia</v>
      </c>
      <c r="AI1254" t="str">
        <f>INDEX(PlayerInfo!D:D,MATCH($AE1254,PlayerInfo!$A:$A,0))</f>
        <v>6'9</v>
      </c>
      <c r="AJ1254">
        <f>INDEX(PlayerInfo!E:E,MATCH($AE1254,PlayerInfo!$A:$A,0))</f>
        <v>234</v>
      </c>
      <c r="AK1254" t="str">
        <f>INDEX(PlayerInfo!F:F,MATCH($AE1254,PlayerInfo!$A:$A,0))</f>
        <v>-</v>
      </c>
      <c r="AL1254" t="str">
        <f>INDEX(PlayerInfo!G:G,MATCH($AE1254,PlayerInfo!$A:$A,0))</f>
        <v>Rd 2, Pk 35 - WAS</v>
      </c>
    </row>
    <row r="1255" spans="1:38" x14ac:dyDescent="0.25">
      <c r="A1255" t="s">
        <v>103</v>
      </c>
      <c r="B1255" t="s">
        <v>185</v>
      </c>
      <c r="C1255" t="s">
        <v>214</v>
      </c>
      <c r="D1255" t="s">
        <v>237</v>
      </c>
      <c r="E1255" t="s">
        <v>255</v>
      </c>
      <c r="F1255" t="s">
        <v>273</v>
      </c>
      <c r="G1255" t="s">
        <v>291</v>
      </c>
      <c r="H1255" t="s">
        <v>296</v>
      </c>
      <c r="I1255" t="s">
        <v>300</v>
      </c>
      <c r="J1255" t="s">
        <v>322</v>
      </c>
      <c r="K1255" t="s">
        <v>260</v>
      </c>
      <c r="L1255" t="s">
        <v>269</v>
      </c>
      <c r="M1255" t="s">
        <v>261</v>
      </c>
      <c r="N1255" t="s">
        <v>272</v>
      </c>
      <c r="O1255" t="s">
        <v>366</v>
      </c>
      <c r="P1255" t="s">
        <v>265</v>
      </c>
      <c r="Q1255" t="s">
        <v>265</v>
      </c>
      <c r="R1255" t="s">
        <v>261</v>
      </c>
      <c r="S1255" t="s">
        <v>317</v>
      </c>
      <c r="T1255" t="s">
        <v>264</v>
      </c>
      <c r="U1255" t="s">
        <v>266</v>
      </c>
      <c r="V1255" t="s">
        <v>264</v>
      </c>
      <c r="W1255" t="s">
        <v>270</v>
      </c>
      <c r="X1255" t="s">
        <v>270</v>
      </c>
      <c r="Y1255" t="s">
        <v>265</v>
      </c>
      <c r="AA1255" t="s">
        <v>264</v>
      </c>
      <c r="AB1255" t="s">
        <v>367</v>
      </c>
      <c r="AC1255" t="s">
        <v>265</v>
      </c>
      <c r="AE1255" t="str">
        <f t="shared" si="38"/>
        <v>Otto Porter Jr</v>
      </c>
      <c r="AF1255" t="str">
        <f t="shared" si="39"/>
        <v>Otto Porter Jr</v>
      </c>
      <c r="AG1255" s="4">
        <f>INDEX(PlayerInfo!B:B,MATCH($AE1255,PlayerInfo!$A:$A,0))</f>
        <v>34123</v>
      </c>
      <c r="AH1255" t="str">
        <f>INDEX(PlayerInfo!C:C,MATCH($AE1255,PlayerInfo!$A:$A,0))</f>
        <v>St. Louis, MO</v>
      </c>
      <c r="AI1255" t="str">
        <f>INDEX(PlayerInfo!D:D,MATCH($AE1255,PlayerInfo!$A:$A,0))</f>
        <v>6'8</v>
      </c>
      <c r="AJ1255">
        <f>INDEX(PlayerInfo!E:E,MATCH($AE1255,PlayerInfo!$A:$A,0))</f>
        <v>200</v>
      </c>
      <c r="AK1255" t="str">
        <f>INDEX(PlayerInfo!F:F,MATCH($AE1255,PlayerInfo!$A:$A,0))</f>
        <v>Georgetown</v>
      </c>
      <c r="AL1255" t="str">
        <f>INDEX(PlayerInfo!G:G,MATCH($AE1255,PlayerInfo!$A:$A,0))</f>
        <v>Rd 1, Pk 3 - WAS</v>
      </c>
    </row>
    <row r="1256" spans="1:38" x14ac:dyDescent="0.25">
      <c r="A1256" t="s">
        <v>103</v>
      </c>
      <c r="B1256" t="s">
        <v>185</v>
      </c>
      <c r="C1256" t="s">
        <v>214</v>
      </c>
      <c r="D1256" t="s">
        <v>228</v>
      </c>
      <c r="E1256" t="s">
        <v>246</v>
      </c>
      <c r="F1256" t="s">
        <v>264</v>
      </c>
      <c r="G1256" t="s">
        <v>282</v>
      </c>
      <c r="H1256" t="s">
        <v>297</v>
      </c>
      <c r="I1256" t="s">
        <v>301</v>
      </c>
      <c r="J1256" t="s">
        <v>260</v>
      </c>
      <c r="K1256" t="s">
        <v>322</v>
      </c>
      <c r="L1256" t="s">
        <v>259</v>
      </c>
      <c r="M1256" t="s">
        <v>270</v>
      </c>
      <c r="N1256" t="s">
        <v>261</v>
      </c>
      <c r="O1256" t="s">
        <v>352</v>
      </c>
      <c r="P1256" t="s">
        <v>265</v>
      </c>
      <c r="Q1256" t="s">
        <v>265</v>
      </c>
      <c r="R1256" t="s">
        <v>265</v>
      </c>
      <c r="S1256" t="s">
        <v>263</v>
      </c>
      <c r="T1256" t="s">
        <v>265</v>
      </c>
      <c r="U1256" t="s">
        <v>264</v>
      </c>
      <c r="V1256" t="s">
        <v>259</v>
      </c>
      <c r="W1256" t="s">
        <v>265</v>
      </c>
      <c r="X1256" t="s">
        <v>265</v>
      </c>
      <c r="Y1256" t="s">
        <v>265</v>
      </c>
      <c r="AA1256" t="s">
        <v>265</v>
      </c>
      <c r="AB1256" t="s">
        <v>372</v>
      </c>
      <c r="AC1256" t="s">
        <v>264</v>
      </c>
      <c r="AE1256" t="str">
        <f t="shared" si="38"/>
        <v>Damion Lee</v>
      </c>
      <c r="AF1256" t="str">
        <f t="shared" si="39"/>
        <v>Damion Lee</v>
      </c>
      <c r="AG1256" s="4">
        <f>INDEX(PlayerInfo!B:B,MATCH($AE1256,PlayerInfo!$A:$A,0))</f>
        <v>33898</v>
      </c>
      <c r="AH1256" t="str">
        <f>INDEX(PlayerInfo!C:C,MATCH($AE1256,PlayerInfo!$A:$A,0))</f>
        <v>Baltimore, MD</v>
      </c>
      <c r="AI1256" t="str">
        <f>INDEX(PlayerInfo!D:D,MATCH($AE1256,PlayerInfo!$A:$A,0))</f>
        <v>6'5</v>
      </c>
      <c r="AJ1256">
        <f>INDEX(PlayerInfo!E:E,MATCH($AE1256,PlayerInfo!$A:$A,0))</f>
        <v>210</v>
      </c>
      <c r="AK1256" t="str">
        <f>INDEX(PlayerInfo!F:F,MATCH($AE1256,PlayerInfo!$A:$A,0))</f>
        <v>Drexel/Louisville</v>
      </c>
      <c r="AL1256" t="str">
        <f>INDEX(PlayerInfo!G:G,MATCH($AE1256,PlayerInfo!$A:$A,0))</f>
        <v>Undrafted</v>
      </c>
    </row>
    <row r="1257" spans="1:38" x14ac:dyDescent="0.25">
      <c r="A1257" t="s">
        <v>103</v>
      </c>
      <c r="B1257" t="s">
        <v>185</v>
      </c>
      <c r="C1257" t="s">
        <v>214</v>
      </c>
      <c r="D1257" t="s">
        <v>223</v>
      </c>
      <c r="E1257" t="s">
        <v>241</v>
      </c>
      <c r="F1257" t="s">
        <v>259</v>
      </c>
      <c r="G1257" t="s">
        <v>277</v>
      </c>
      <c r="H1257" t="s">
        <v>295</v>
      </c>
      <c r="I1257" t="s">
        <v>299</v>
      </c>
      <c r="J1257" t="s">
        <v>310</v>
      </c>
      <c r="K1257" t="s">
        <v>261</v>
      </c>
      <c r="L1257" t="s">
        <v>259</v>
      </c>
      <c r="M1257" t="s">
        <v>270</v>
      </c>
      <c r="N1257" t="s">
        <v>261</v>
      </c>
      <c r="O1257" t="s">
        <v>347</v>
      </c>
      <c r="P1257" t="s">
        <v>265</v>
      </c>
      <c r="Q1257" t="s">
        <v>265</v>
      </c>
      <c r="R1257" t="s">
        <v>265</v>
      </c>
      <c r="S1257" t="s">
        <v>263</v>
      </c>
      <c r="T1257" t="s">
        <v>265</v>
      </c>
      <c r="U1257" t="s">
        <v>265</v>
      </c>
      <c r="V1257" t="s">
        <v>265</v>
      </c>
      <c r="W1257" t="s">
        <v>265</v>
      </c>
      <c r="X1257" t="s">
        <v>265</v>
      </c>
      <c r="Y1257" t="s">
        <v>265</v>
      </c>
      <c r="AA1257" t="s">
        <v>265</v>
      </c>
      <c r="AB1257" t="s">
        <v>386</v>
      </c>
      <c r="AC1257" t="s">
        <v>264</v>
      </c>
      <c r="AE1257" t="str">
        <f t="shared" si="38"/>
        <v>Moses Moody</v>
      </c>
      <c r="AF1257" t="str">
        <f t="shared" si="39"/>
        <v>Moses Moody</v>
      </c>
      <c r="AG1257" s="4">
        <f>INDEX(PlayerInfo!B:B,MATCH($AE1257,PlayerInfo!$A:$A,0))</f>
        <v>37407</v>
      </c>
      <c r="AH1257" t="str">
        <f>INDEX(PlayerInfo!C:C,MATCH($AE1257,PlayerInfo!$A:$A,0))</f>
        <v>Little Rock, AK</v>
      </c>
      <c r="AI1257" t="str">
        <f>INDEX(PlayerInfo!D:D,MATCH($AE1257,PlayerInfo!$A:$A,0))</f>
        <v>6'5</v>
      </c>
      <c r="AJ1257">
        <f>INDEX(PlayerInfo!E:E,MATCH($AE1257,PlayerInfo!$A:$A,0))</f>
        <v>211</v>
      </c>
      <c r="AK1257" t="str">
        <f>INDEX(PlayerInfo!F:F,MATCH($AE1257,PlayerInfo!$A:$A,0))</f>
        <v>Arkansas</v>
      </c>
      <c r="AL1257" t="str">
        <f>INDEX(PlayerInfo!G:G,MATCH($AE1257,PlayerInfo!$A:$A,0))</f>
        <v>Rd 1, Pk 14 - GSW</v>
      </c>
    </row>
    <row r="1258" spans="1:38" x14ac:dyDescent="0.25">
      <c r="A1258" t="s">
        <v>103</v>
      </c>
      <c r="B1258" t="s">
        <v>185</v>
      </c>
      <c r="C1258" t="s">
        <v>214</v>
      </c>
      <c r="D1258" t="s">
        <v>234</v>
      </c>
      <c r="E1258" t="s">
        <v>252</v>
      </c>
      <c r="F1258" t="s">
        <v>270</v>
      </c>
      <c r="G1258" t="s">
        <v>288</v>
      </c>
      <c r="H1258" t="s">
        <v>295</v>
      </c>
      <c r="I1258" t="s">
        <v>299</v>
      </c>
      <c r="J1258" t="s">
        <v>261</v>
      </c>
      <c r="K1258" t="s">
        <v>306</v>
      </c>
      <c r="L1258" t="s">
        <v>265</v>
      </c>
      <c r="M1258" t="s">
        <v>265</v>
      </c>
      <c r="N1258" t="s">
        <v>264</v>
      </c>
      <c r="O1258" t="s">
        <v>358</v>
      </c>
      <c r="P1258" t="s">
        <v>265</v>
      </c>
      <c r="Q1258" t="s">
        <v>265</v>
      </c>
      <c r="R1258" t="s">
        <v>265</v>
      </c>
      <c r="S1258" t="s">
        <v>264</v>
      </c>
      <c r="T1258" t="s">
        <v>265</v>
      </c>
      <c r="U1258" t="s">
        <v>264</v>
      </c>
      <c r="V1258" t="s">
        <v>264</v>
      </c>
      <c r="W1258" t="s">
        <v>265</v>
      </c>
      <c r="X1258" t="s">
        <v>265</v>
      </c>
      <c r="Y1258" t="s">
        <v>270</v>
      </c>
      <c r="AA1258" t="s">
        <v>265</v>
      </c>
      <c r="AB1258" t="s">
        <v>367</v>
      </c>
      <c r="AC1258" t="s">
        <v>264</v>
      </c>
      <c r="AE1258" t="str">
        <f t="shared" si="38"/>
        <v>Chris Chiozza</v>
      </c>
      <c r="AF1258" t="str">
        <f t="shared" si="39"/>
        <v>Chris Chiozza</v>
      </c>
      <c r="AG1258" s="4">
        <f>INDEX(PlayerInfo!B:B,MATCH($AE1258,PlayerInfo!$A:$A,0))</f>
        <v>35024</v>
      </c>
      <c r="AH1258" t="str">
        <f>INDEX(PlayerInfo!C:C,MATCH($AE1258,PlayerInfo!$A:$A,0))</f>
        <v>Memphis, TN</v>
      </c>
      <c r="AI1258" t="str">
        <f>INDEX(PlayerInfo!D:D,MATCH($AE1258,PlayerInfo!$A:$A,0))</f>
        <v>5'11</v>
      </c>
      <c r="AJ1258">
        <f>INDEX(PlayerInfo!E:E,MATCH($AE1258,PlayerInfo!$A:$A,0))</f>
        <v>175</v>
      </c>
      <c r="AK1258" t="str">
        <f>INDEX(PlayerInfo!F:F,MATCH($AE1258,PlayerInfo!$A:$A,0))</f>
        <v>Florida</v>
      </c>
      <c r="AL1258" t="str">
        <f>INDEX(PlayerInfo!G:G,MATCH($AE1258,PlayerInfo!$A:$A,0))</f>
        <v>Undrafted</v>
      </c>
    </row>
    <row r="1259" spans="1:38" x14ac:dyDescent="0.25">
      <c r="A1259" t="s">
        <v>103</v>
      </c>
      <c r="B1259" t="s">
        <v>185</v>
      </c>
      <c r="C1259" t="s">
        <v>214</v>
      </c>
      <c r="D1259" t="s">
        <v>231</v>
      </c>
      <c r="E1259" t="s">
        <v>249</v>
      </c>
      <c r="F1259" t="s">
        <v>267</v>
      </c>
      <c r="G1259" t="s">
        <v>285</v>
      </c>
      <c r="H1259" t="s">
        <v>296</v>
      </c>
      <c r="I1259" t="s">
        <v>300</v>
      </c>
      <c r="J1259" t="s">
        <v>264</v>
      </c>
      <c r="K1259" t="s">
        <v>315</v>
      </c>
      <c r="L1259" t="s">
        <v>265</v>
      </c>
      <c r="M1259" t="s">
        <v>265</v>
      </c>
      <c r="N1259" t="s">
        <v>265</v>
      </c>
      <c r="O1259" t="s">
        <v>355</v>
      </c>
      <c r="P1259" t="s">
        <v>265</v>
      </c>
      <c r="Q1259" t="s">
        <v>265</v>
      </c>
      <c r="R1259" t="s">
        <v>265</v>
      </c>
      <c r="S1259" t="s">
        <v>265</v>
      </c>
      <c r="T1259" t="s">
        <v>265</v>
      </c>
      <c r="U1259" t="s">
        <v>265</v>
      </c>
      <c r="V1259" t="s">
        <v>265</v>
      </c>
      <c r="W1259" t="s">
        <v>265</v>
      </c>
      <c r="X1259" t="s">
        <v>265</v>
      </c>
      <c r="Y1259" t="s">
        <v>265</v>
      </c>
      <c r="AA1259" t="s">
        <v>265</v>
      </c>
      <c r="AB1259" t="s">
        <v>372</v>
      </c>
      <c r="AC1259" t="s">
        <v>264</v>
      </c>
      <c r="AE1259" t="str">
        <f t="shared" si="38"/>
        <v>Jonathan Kuminga</v>
      </c>
      <c r="AF1259" t="str">
        <f t="shared" si="39"/>
        <v>Jonathan Kuminga</v>
      </c>
      <c r="AG1259" s="4">
        <f>INDEX(PlayerInfo!B:B,MATCH($AE1259,PlayerInfo!$A:$A,0))</f>
        <v>37535</v>
      </c>
      <c r="AH1259" t="str">
        <f>INDEX(PlayerInfo!C:C,MATCH($AE1259,PlayerInfo!$A:$A,0))</f>
        <v>Goma, DR Congo</v>
      </c>
      <c r="AI1259" t="str">
        <f>INDEX(PlayerInfo!D:D,MATCH($AE1259,PlayerInfo!$A:$A,0))</f>
        <v>6'7</v>
      </c>
      <c r="AJ1259">
        <f>INDEX(PlayerInfo!E:E,MATCH($AE1259,PlayerInfo!$A:$A,0))</f>
        <v>225</v>
      </c>
      <c r="AK1259" t="str">
        <f>INDEX(PlayerInfo!F:F,MATCH($AE1259,PlayerInfo!$A:$A,0))</f>
        <v>NBA G League</v>
      </c>
      <c r="AL1259" t="str">
        <f>INDEX(PlayerInfo!G:G,MATCH($AE1259,PlayerInfo!$A:$A,0))</f>
        <v>Rd 1, Pk 7 - GSW</v>
      </c>
    </row>
    <row r="1260" spans="1:38" x14ac:dyDescent="0.25">
      <c r="A1260" t="s">
        <v>103</v>
      </c>
      <c r="B1260" t="s">
        <v>185</v>
      </c>
      <c r="C1260" t="s">
        <v>214</v>
      </c>
      <c r="D1260" t="s">
        <v>240</v>
      </c>
      <c r="E1260" t="s">
        <v>258</v>
      </c>
      <c r="F1260" t="s">
        <v>259</v>
      </c>
      <c r="G1260" t="s">
        <v>294</v>
      </c>
      <c r="H1260" t="s">
        <v>295</v>
      </c>
      <c r="I1260" t="s">
        <v>299</v>
      </c>
      <c r="J1260" t="s">
        <v>265</v>
      </c>
      <c r="K1260" t="s">
        <v>265</v>
      </c>
      <c r="L1260" t="s">
        <v>265</v>
      </c>
      <c r="M1260" t="s">
        <v>265</v>
      </c>
      <c r="N1260" t="s">
        <v>265</v>
      </c>
      <c r="O1260" t="s">
        <v>364</v>
      </c>
      <c r="P1260" t="s">
        <v>265</v>
      </c>
      <c r="Q1260" t="s">
        <v>265</v>
      </c>
      <c r="R1260" t="s">
        <v>265</v>
      </c>
      <c r="S1260" t="s">
        <v>265</v>
      </c>
      <c r="T1260" t="s">
        <v>265</v>
      </c>
      <c r="U1260" t="s">
        <v>265</v>
      </c>
      <c r="V1260" t="s">
        <v>265</v>
      </c>
      <c r="W1260" t="s">
        <v>265</v>
      </c>
      <c r="X1260" t="s">
        <v>265</v>
      </c>
      <c r="Y1260" t="s">
        <v>265</v>
      </c>
      <c r="AA1260" t="s">
        <v>265</v>
      </c>
      <c r="AB1260" t="s">
        <v>265</v>
      </c>
      <c r="AC1260" t="s">
        <v>265</v>
      </c>
      <c r="AE1260" t="str">
        <f t="shared" si="38"/>
        <v>Jeff Dowtin</v>
      </c>
      <c r="AF1260" t="str">
        <f t="shared" si="39"/>
        <v>Jeff Dowtin</v>
      </c>
      <c r="AG1260" s="4">
        <f>INDEX(PlayerInfo!B:B,MATCH($AE1260,PlayerInfo!$A:$A,0))</f>
        <v>35560</v>
      </c>
      <c r="AH1260" t="str">
        <f>INDEX(PlayerInfo!C:C,MATCH($AE1260,PlayerInfo!$A:$A,0))</f>
        <v>Marlboro, MD</v>
      </c>
      <c r="AI1260" t="str">
        <f>INDEX(PlayerInfo!D:D,MATCH($AE1260,PlayerInfo!$A:$A,0))</f>
        <v>6'3</v>
      </c>
      <c r="AJ1260">
        <f>INDEX(PlayerInfo!E:E,MATCH($AE1260,PlayerInfo!$A:$A,0))</f>
        <v>177</v>
      </c>
      <c r="AK1260" t="str">
        <f>INDEX(PlayerInfo!F:F,MATCH($AE1260,PlayerInfo!$A:$A,0))</f>
        <v>Rhode Island</v>
      </c>
      <c r="AL1260" t="str">
        <f>INDEX(PlayerInfo!G:G,MATCH($AE1260,PlayerInfo!$A:$A,0))</f>
        <v>Undrafted</v>
      </c>
    </row>
    <row r="1261" spans="1:38" x14ac:dyDescent="0.25">
      <c r="A1261" t="s">
        <v>103</v>
      </c>
      <c r="B1261" t="s">
        <v>185</v>
      </c>
      <c r="C1261" t="s">
        <v>214</v>
      </c>
      <c r="D1261" t="s">
        <v>236</v>
      </c>
      <c r="E1261" t="s">
        <v>254</v>
      </c>
      <c r="F1261" t="s">
        <v>272</v>
      </c>
      <c r="G1261" t="s">
        <v>290</v>
      </c>
      <c r="H1261" t="s">
        <v>297</v>
      </c>
      <c r="I1261" t="s">
        <v>301</v>
      </c>
      <c r="J1261" t="s">
        <v>265</v>
      </c>
      <c r="K1261" t="s">
        <v>265</v>
      </c>
      <c r="L1261" t="s">
        <v>265</v>
      </c>
      <c r="M1261" t="s">
        <v>265</v>
      </c>
      <c r="N1261" t="s">
        <v>265</v>
      </c>
      <c r="O1261" t="s">
        <v>360</v>
      </c>
      <c r="P1261" t="s">
        <v>265</v>
      </c>
      <c r="Q1261" t="s">
        <v>265</v>
      </c>
      <c r="R1261" t="s">
        <v>265</v>
      </c>
      <c r="S1261" t="s">
        <v>265</v>
      </c>
      <c r="T1261" t="s">
        <v>265</v>
      </c>
      <c r="U1261" t="s">
        <v>265</v>
      </c>
      <c r="V1261" t="s">
        <v>265</v>
      </c>
      <c r="W1261" t="s">
        <v>265</v>
      </c>
      <c r="X1261" t="s">
        <v>265</v>
      </c>
      <c r="Y1261" t="s">
        <v>265</v>
      </c>
      <c r="AA1261" t="s">
        <v>265</v>
      </c>
      <c r="AB1261" t="s">
        <v>265</v>
      </c>
      <c r="AC1261" t="s">
        <v>265</v>
      </c>
      <c r="AE1261" t="str">
        <f t="shared" si="38"/>
        <v>Andre Iguodala</v>
      </c>
      <c r="AF1261" t="str">
        <f t="shared" si="39"/>
        <v>Andre Iguodala</v>
      </c>
      <c r="AG1261" s="4">
        <f>INDEX(PlayerInfo!B:B,MATCH($AE1261,PlayerInfo!$A:$A,0))</f>
        <v>30709</v>
      </c>
      <c r="AH1261" t="str">
        <f>INDEX(PlayerInfo!C:C,MATCH($AE1261,PlayerInfo!$A:$A,0))</f>
        <v>Springfield, IL</v>
      </c>
      <c r="AI1261" t="str">
        <f>INDEX(PlayerInfo!D:D,MATCH($AE1261,PlayerInfo!$A:$A,0))</f>
        <v>6'6</v>
      </c>
      <c r="AJ1261">
        <f>INDEX(PlayerInfo!E:E,MATCH($AE1261,PlayerInfo!$A:$A,0))</f>
        <v>215</v>
      </c>
      <c r="AK1261" t="str">
        <f>INDEX(PlayerInfo!F:F,MATCH($AE1261,PlayerInfo!$A:$A,0))</f>
        <v>Arizona</v>
      </c>
      <c r="AL1261" t="str">
        <f>INDEX(PlayerInfo!G:G,MATCH($AE1261,PlayerInfo!$A:$A,0))</f>
        <v>Rd 1, Pk 9 - PHI</v>
      </c>
    </row>
    <row r="1262" spans="1:38" x14ac:dyDescent="0.25">
      <c r="A1262" t="s">
        <v>103</v>
      </c>
      <c r="B1262" t="s">
        <v>185</v>
      </c>
      <c r="C1262" t="s">
        <v>214</v>
      </c>
      <c r="D1262" t="s">
        <v>226</v>
      </c>
      <c r="E1262" t="s">
        <v>244</v>
      </c>
      <c r="F1262" t="s">
        <v>262</v>
      </c>
      <c r="G1262" t="s">
        <v>280</v>
      </c>
      <c r="H1262" t="s">
        <v>295</v>
      </c>
      <c r="I1262" t="s">
        <v>299</v>
      </c>
      <c r="J1262" t="s">
        <v>265</v>
      </c>
      <c r="K1262" t="s">
        <v>265</v>
      </c>
      <c r="L1262" t="s">
        <v>265</v>
      </c>
      <c r="M1262" t="s">
        <v>265</v>
      </c>
      <c r="N1262" t="s">
        <v>265</v>
      </c>
      <c r="O1262" t="s">
        <v>350</v>
      </c>
      <c r="P1262" t="s">
        <v>265</v>
      </c>
      <c r="Q1262" t="s">
        <v>265</v>
      </c>
      <c r="R1262" t="s">
        <v>265</v>
      </c>
      <c r="S1262" t="s">
        <v>265</v>
      </c>
      <c r="T1262" t="s">
        <v>265</v>
      </c>
      <c r="U1262" t="s">
        <v>265</v>
      </c>
      <c r="V1262" t="s">
        <v>265</v>
      </c>
      <c r="W1262" t="s">
        <v>265</v>
      </c>
      <c r="X1262" t="s">
        <v>265</v>
      </c>
      <c r="Y1262" t="s">
        <v>265</v>
      </c>
      <c r="AA1262" t="s">
        <v>265</v>
      </c>
      <c r="AB1262" t="s">
        <v>265</v>
      </c>
      <c r="AC1262" t="s">
        <v>265</v>
      </c>
      <c r="AE1262" t="str">
        <f t="shared" si="38"/>
        <v>Klay Thompson</v>
      </c>
      <c r="AF1262" t="str">
        <f t="shared" si="39"/>
        <v>Klay Thompson</v>
      </c>
      <c r="AG1262" s="4">
        <f>INDEX(PlayerInfo!B:B,MATCH($AE1262,PlayerInfo!$A:$A,0))</f>
        <v>32912</v>
      </c>
      <c r="AH1262" t="str">
        <f>INDEX(PlayerInfo!C:C,MATCH($AE1262,PlayerInfo!$A:$A,0))</f>
        <v>Los Angeles, CA</v>
      </c>
      <c r="AI1262" t="str">
        <f>INDEX(PlayerInfo!D:D,MATCH($AE1262,PlayerInfo!$A:$A,0))</f>
        <v>6'6</v>
      </c>
      <c r="AJ1262">
        <f>INDEX(PlayerInfo!E:E,MATCH($AE1262,PlayerInfo!$A:$A,0))</f>
        <v>220</v>
      </c>
      <c r="AK1262" t="str">
        <f>INDEX(PlayerInfo!F:F,MATCH($AE1262,PlayerInfo!$A:$A,0))</f>
        <v>Washington State</v>
      </c>
      <c r="AL1262" t="str">
        <f>INDEX(PlayerInfo!G:G,MATCH($AE1262,PlayerInfo!$A:$A,0))</f>
        <v>Rd 1, Pk 11 - GSW</v>
      </c>
    </row>
    <row r="1263" spans="1:38" x14ac:dyDescent="0.25">
      <c r="A1263" t="s">
        <v>103</v>
      </c>
      <c r="B1263" t="s">
        <v>185</v>
      </c>
      <c r="C1263" t="s">
        <v>214</v>
      </c>
      <c r="D1263" t="s">
        <v>239</v>
      </c>
      <c r="E1263" t="s">
        <v>257</v>
      </c>
      <c r="F1263" t="s">
        <v>275</v>
      </c>
      <c r="G1263" t="s">
        <v>293</v>
      </c>
      <c r="H1263" t="s">
        <v>298</v>
      </c>
      <c r="I1263" t="s">
        <v>302</v>
      </c>
      <c r="J1263" t="s">
        <v>265</v>
      </c>
      <c r="K1263" t="s">
        <v>265</v>
      </c>
      <c r="L1263" t="s">
        <v>265</v>
      </c>
      <c r="M1263" t="s">
        <v>265</v>
      </c>
      <c r="N1263" t="s">
        <v>265</v>
      </c>
      <c r="O1263" t="s">
        <v>363</v>
      </c>
      <c r="P1263" t="s">
        <v>265</v>
      </c>
      <c r="Q1263" t="s">
        <v>265</v>
      </c>
      <c r="R1263" t="s">
        <v>265</v>
      </c>
      <c r="S1263" t="s">
        <v>265</v>
      </c>
      <c r="T1263" t="s">
        <v>265</v>
      </c>
      <c r="U1263" t="s">
        <v>265</v>
      </c>
      <c r="V1263" t="s">
        <v>265</v>
      </c>
      <c r="W1263" t="s">
        <v>265</v>
      </c>
      <c r="X1263" t="s">
        <v>265</v>
      </c>
      <c r="Y1263" t="s">
        <v>265</v>
      </c>
      <c r="AA1263" t="s">
        <v>265</v>
      </c>
      <c r="AB1263" t="s">
        <v>265</v>
      </c>
      <c r="AC1263" t="s">
        <v>265</v>
      </c>
      <c r="AE1263" t="str">
        <f t="shared" si="38"/>
        <v>James Wiseman</v>
      </c>
      <c r="AF1263" t="str">
        <f t="shared" si="39"/>
        <v>James Wiseman</v>
      </c>
      <c r="AG1263" s="4">
        <f>INDEX(PlayerInfo!B:B,MATCH($AE1263,PlayerInfo!$A:$A,0))</f>
        <v>36981</v>
      </c>
      <c r="AH1263" t="str">
        <f>INDEX(PlayerInfo!C:C,MATCH($AE1263,PlayerInfo!$A:$A,0))</f>
        <v>Nashville, TN</v>
      </c>
      <c r="AI1263" t="str">
        <f>INDEX(PlayerInfo!D:D,MATCH($AE1263,PlayerInfo!$A:$A,0))</f>
        <v>7'0</v>
      </c>
      <c r="AJ1263">
        <f>INDEX(PlayerInfo!E:E,MATCH($AE1263,PlayerInfo!$A:$A,0))</f>
        <v>240</v>
      </c>
      <c r="AK1263" t="str">
        <f>INDEX(PlayerInfo!F:F,MATCH($AE1263,PlayerInfo!$A:$A,0))</f>
        <v>Memphis</v>
      </c>
      <c r="AL1263" t="str">
        <f>INDEX(PlayerInfo!G:G,MATCH($AE1263,PlayerInfo!$A:$A,0))</f>
        <v>Rd 1, Pk 2 - GSW</v>
      </c>
    </row>
    <row r="1264" spans="1:38" x14ac:dyDescent="0.25">
      <c r="A1264" t="s">
        <v>104</v>
      </c>
      <c r="B1264" t="s">
        <v>186</v>
      </c>
      <c r="C1264" t="s">
        <v>194</v>
      </c>
      <c r="D1264" t="s">
        <v>238</v>
      </c>
      <c r="E1264" t="s">
        <v>256</v>
      </c>
      <c r="F1264" t="s">
        <v>274</v>
      </c>
      <c r="G1264" t="s">
        <v>292</v>
      </c>
      <c r="H1264" t="s">
        <v>296</v>
      </c>
      <c r="I1264" t="s">
        <v>300</v>
      </c>
      <c r="J1264" t="s">
        <v>314</v>
      </c>
      <c r="K1264" t="s">
        <v>327</v>
      </c>
      <c r="L1264" t="s">
        <v>312</v>
      </c>
      <c r="M1264" t="s">
        <v>325</v>
      </c>
      <c r="N1264" t="s">
        <v>321</v>
      </c>
      <c r="O1264" t="s">
        <v>362</v>
      </c>
      <c r="P1264" t="s">
        <v>263</v>
      </c>
      <c r="Q1264" t="s">
        <v>259</v>
      </c>
      <c r="R1264" t="s">
        <v>264</v>
      </c>
      <c r="S1264" t="s">
        <v>261</v>
      </c>
      <c r="T1264" t="s">
        <v>265</v>
      </c>
      <c r="U1264" t="s">
        <v>263</v>
      </c>
      <c r="V1264" t="s">
        <v>265</v>
      </c>
      <c r="W1264" t="s">
        <v>270</v>
      </c>
      <c r="X1264" t="s">
        <v>265</v>
      </c>
      <c r="Y1264" t="s">
        <v>264</v>
      </c>
      <c r="AA1264" t="s">
        <v>265</v>
      </c>
      <c r="AB1264" t="s">
        <v>266</v>
      </c>
      <c r="AC1264" t="s">
        <v>265</v>
      </c>
      <c r="AD1264" t="s">
        <v>396</v>
      </c>
      <c r="AE1264" t="str">
        <f t="shared" si="38"/>
        <v>Andrew Wiggins</v>
      </c>
      <c r="AF1264" t="str">
        <f t="shared" si="39"/>
        <v>Andrew Wiggins</v>
      </c>
      <c r="AG1264" s="4">
        <f>INDEX(PlayerInfo!B:B,MATCH($AE1264,PlayerInfo!$A:$A,0))</f>
        <v>34753</v>
      </c>
      <c r="AH1264" t="str">
        <f>INDEX(PlayerInfo!C:C,MATCH($AE1264,PlayerInfo!$A:$A,0))</f>
        <v>Toronto, ON</v>
      </c>
      <c r="AI1264" t="str">
        <f>INDEX(PlayerInfo!D:D,MATCH($AE1264,PlayerInfo!$A:$A,0))</f>
        <v>6'7</v>
      </c>
      <c r="AJ1264">
        <f>INDEX(PlayerInfo!E:E,MATCH($AE1264,PlayerInfo!$A:$A,0))</f>
        <v>197</v>
      </c>
      <c r="AK1264" t="str">
        <f>INDEX(PlayerInfo!F:F,MATCH($AE1264,PlayerInfo!$A:$A,0))</f>
        <v>Kansas</v>
      </c>
      <c r="AL1264" t="str">
        <f>INDEX(PlayerInfo!G:G,MATCH($AE1264,PlayerInfo!$A:$A,0))</f>
        <v>Rd 1, Pk 1 - CLE</v>
      </c>
    </row>
    <row r="1265" spans="1:38" x14ac:dyDescent="0.25">
      <c r="A1265" t="s">
        <v>104</v>
      </c>
      <c r="B1265" t="s">
        <v>186</v>
      </c>
      <c r="C1265" t="s">
        <v>194</v>
      </c>
      <c r="D1265" t="s">
        <v>224</v>
      </c>
      <c r="E1265" t="s">
        <v>242</v>
      </c>
      <c r="F1265" t="s">
        <v>260</v>
      </c>
      <c r="G1265" t="s">
        <v>278</v>
      </c>
      <c r="H1265" t="s">
        <v>296</v>
      </c>
      <c r="I1265" t="s">
        <v>300</v>
      </c>
      <c r="J1265" t="s">
        <v>304</v>
      </c>
      <c r="K1265" t="s">
        <v>271</v>
      </c>
      <c r="L1265" t="s">
        <v>266</v>
      </c>
      <c r="M1265" t="s">
        <v>263</v>
      </c>
      <c r="N1265" t="s">
        <v>261</v>
      </c>
      <c r="O1265" t="s">
        <v>348</v>
      </c>
      <c r="P1265" t="s">
        <v>270</v>
      </c>
      <c r="Q1265" t="s">
        <v>270</v>
      </c>
      <c r="R1265" t="s">
        <v>265</v>
      </c>
      <c r="S1265" t="s">
        <v>270</v>
      </c>
      <c r="T1265" t="s">
        <v>259</v>
      </c>
      <c r="U1265" t="s">
        <v>259</v>
      </c>
      <c r="V1265" t="s">
        <v>261</v>
      </c>
      <c r="W1265" t="s">
        <v>259</v>
      </c>
      <c r="X1265" t="s">
        <v>264</v>
      </c>
      <c r="Y1265" t="s">
        <v>265</v>
      </c>
      <c r="AA1265" t="s">
        <v>264</v>
      </c>
      <c r="AB1265" t="s">
        <v>327</v>
      </c>
      <c r="AC1265" t="s">
        <v>265</v>
      </c>
      <c r="AD1265" t="s">
        <v>397</v>
      </c>
      <c r="AE1265" t="str">
        <f t="shared" si="38"/>
        <v>Draymond Green</v>
      </c>
      <c r="AF1265" t="str">
        <f t="shared" si="39"/>
        <v>Draymond Green</v>
      </c>
      <c r="AG1265" s="4">
        <f>INDEX(PlayerInfo!B:B,MATCH($AE1265,PlayerInfo!$A:$A,0))</f>
        <v>32936</v>
      </c>
      <c r="AH1265" t="str">
        <f>INDEX(PlayerInfo!C:C,MATCH($AE1265,PlayerInfo!$A:$A,0))</f>
        <v>Saginaw, MI</v>
      </c>
      <c r="AI1265" t="str">
        <f>INDEX(PlayerInfo!D:D,MATCH($AE1265,PlayerInfo!$A:$A,0))</f>
        <v>6'6</v>
      </c>
      <c r="AJ1265">
        <f>INDEX(PlayerInfo!E:E,MATCH($AE1265,PlayerInfo!$A:$A,0))</f>
        <v>230</v>
      </c>
      <c r="AK1265" t="str">
        <f>INDEX(PlayerInfo!F:F,MATCH($AE1265,PlayerInfo!$A:$A,0))</f>
        <v>Michigan State</v>
      </c>
      <c r="AL1265" t="str">
        <f>INDEX(PlayerInfo!G:G,MATCH($AE1265,PlayerInfo!$A:$A,0))</f>
        <v>Rd 2, Pk 35 - GSW</v>
      </c>
    </row>
    <row r="1266" spans="1:38" x14ac:dyDescent="0.25">
      <c r="A1266" t="s">
        <v>104</v>
      </c>
      <c r="B1266" t="s">
        <v>186</v>
      </c>
      <c r="C1266" t="s">
        <v>194</v>
      </c>
      <c r="D1266" t="s">
        <v>225</v>
      </c>
      <c r="E1266" t="s">
        <v>243</v>
      </c>
      <c r="F1266" t="s">
        <v>261</v>
      </c>
      <c r="G1266" t="s">
        <v>279</v>
      </c>
      <c r="H1266" t="s">
        <v>296</v>
      </c>
      <c r="I1266" t="s">
        <v>300</v>
      </c>
      <c r="J1266" t="s">
        <v>262</v>
      </c>
      <c r="K1266" t="s">
        <v>259</v>
      </c>
      <c r="L1266" t="s">
        <v>265</v>
      </c>
      <c r="M1266" t="s">
        <v>265</v>
      </c>
      <c r="N1266" t="s">
        <v>264</v>
      </c>
      <c r="O1266" t="s">
        <v>349</v>
      </c>
      <c r="P1266" t="s">
        <v>265</v>
      </c>
      <c r="Q1266" t="s">
        <v>265</v>
      </c>
      <c r="R1266" t="s">
        <v>265</v>
      </c>
      <c r="S1266" t="s">
        <v>265</v>
      </c>
      <c r="T1266" t="s">
        <v>265</v>
      </c>
      <c r="U1266" t="s">
        <v>263</v>
      </c>
      <c r="V1266" t="s">
        <v>264</v>
      </c>
      <c r="W1266" t="s">
        <v>263</v>
      </c>
      <c r="X1266" t="s">
        <v>265</v>
      </c>
      <c r="Y1266" t="s">
        <v>265</v>
      </c>
      <c r="AA1266" t="s">
        <v>265</v>
      </c>
      <c r="AB1266" t="s">
        <v>259</v>
      </c>
      <c r="AC1266" t="s">
        <v>265</v>
      </c>
      <c r="AD1266" t="s">
        <v>298</v>
      </c>
      <c r="AE1266" t="str">
        <f t="shared" si="38"/>
        <v>Kevon Looney</v>
      </c>
      <c r="AF1266" t="str">
        <f t="shared" si="39"/>
        <v>Kevon Looney</v>
      </c>
      <c r="AG1266" s="4">
        <f>INDEX(PlayerInfo!B:B,MATCH($AE1266,PlayerInfo!$A:$A,0))</f>
        <v>35101</v>
      </c>
      <c r="AH1266" t="str">
        <f>INDEX(PlayerInfo!C:C,MATCH($AE1266,PlayerInfo!$A:$A,0))</f>
        <v>Milwaukee, WI</v>
      </c>
      <c r="AI1266" t="str">
        <f>INDEX(PlayerInfo!D:D,MATCH($AE1266,PlayerInfo!$A:$A,0))</f>
        <v>6'9</v>
      </c>
      <c r="AJ1266">
        <f>INDEX(PlayerInfo!E:E,MATCH($AE1266,PlayerInfo!$A:$A,0))</f>
        <v>222</v>
      </c>
      <c r="AK1266" t="str">
        <f>INDEX(PlayerInfo!F:F,MATCH($AE1266,PlayerInfo!$A:$A,0))</f>
        <v>UCLA</v>
      </c>
      <c r="AL1266" t="str">
        <f>INDEX(PlayerInfo!G:G,MATCH($AE1266,PlayerInfo!$A:$A,0))</f>
        <v>Rd 1, Pk 30 - GSW</v>
      </c>
    </row>
    <row r="1267" spans="1:38" x14ac:dyDescent="0.25">
      <c r="A1267" t="s">
        <v>104</v>
      </c>
      <c r="B1267" t="s">
        <v>186</v>
      </c>
      <c r="C1267" t="s">
        <v>194</v>
      </c>
      <c r="D1267" t="s">
        <v>227</v>
      </c>
      <c r="E1267" t="s">
        <v>245</v>
      </c>
      <c r="F1267" t="s">
        <v>263</v>
      </c>
      <c r="G1267" t="s">
        <v>281</v>
      </c>
      <c r="H1267" t="s">
        <v>295</v>
      </c>
      <c r="I1267" t="s">
        <v>299</v>
      </c>
      <c r="J1267" t="s">
        <v>313</v>
      </c>
      <c r="K1267" t="s">
        <v>341</v>
      </c>
      <c r="L1267" t="s">
        <v>314</v>
      </c>
      <c r="M1267" t="s">
        <v>327</v>
      </c>
      <c r="N1267" t="s">
        <v>269</v>
      </c>
      <c r="O1267" t="s">
        <v>351</v>
      </c>
      <c r="P1267" t="s">
        <v>265</v>
      </c>
      <c r="Q1267" t="s">
        <v>265</v>
      </c>
      <c r="R1267" t="s">
        <v>325</v>
      </c>
      <c r="S1267" t="s">
        <v>272</v>
      </c>
      <c r="T1267" t="s">
        <v>265</v>
      </c>
      <c r="U1267" t="s">
        <v>265</v>
      </c>
      <c r="V1267" t="s">
        <v>264</v>
      </c>
      <c r="W1267" t="s">
        <v>263</v>
      </c>
      <c r="X1267" t="s">
        <v>265</v>
      </c>
      <c r="Y1267" t="s">
        <v>264</v>
      </c>
      <c r="AA1267" t="s">
        <v>265</v>
      </c>
      <c r="AB1267" t="s">
        <v>309</v>
      </c>
      <c r="AC1267" t="s">
        <v>265</v>
      </c>
      <c r="AD1267" t="s">
        <v>398</v>
      </c>
      <c r="AE1267" t="str">
        <f t="shared" si="38"/>
        <v>Jordan Poole</v>
      </c>
      <c r="AF1267" t="str">
        <f t="shared" si="39"/>
        <v>Jordan Poole</v>
      </c>
      <c r="AG1267" s="4">
        <f>INDEX(PlayerInfo!B:B,MATCH($AE1267,PlayerInfo!$A:$A,0))</f>
        <v>36330</v>
      </c>
      <c r="AH1267" t="str">
        <f>INDEX(PlayerInfo!C:C,MATCH($AE1267,PlayerInfo!$A:$A,0))</f>
        <v>Milwaukee, WI</v>
      </c>
      <c r="AI1267" t="str">
        <f>INDEX(PlayerInfo!D:D,MATCH($AE1267,PlayerInfo!$A:$A,0))</f>
        <v>6'4</v>
      </c>
      <c r="AJ1267">
        <f>INDEX(PlayerInfo!E:E,MATCH($AE1267,PlayerInfo!$A:$A,0))</f>
        <v>194</v>
      </c>
      <c r="AK1267" t="str">
        <f>INDEX(PlayerInfo!F:F,MATCH($AE1267,PlayerInfo!$A:$A,0))</f>
        <v>Michigan</v>
      </c>
      <c r="AL1267" t="str">
        <f>INDEX(PlayerInfo!G:G,MATCH($AE1267,PlayerInfo!$A:$A,0))</f>
        <v>Rd 1, Pk 28 - GSW</v>
      </c>
    </row>
    <row r="1268" spans="1:38" x14ac:dyDescent="0.25">
      <c r="A1268" t="s">
        <v>104</v>
      </c>
      <c r="B1268" t="s">
        <v>186</v>
      </c>
      <c r="C1268" t="s">
        <v>194</v>
      </c>
      <c r="D1268" t="s">
        <v>235</v>
      </c>
      <c r="E1268" t="s">
        <v>253</v>
      </c>
      <c r="F1268" t="s">
        <v>271</v>
      </c>
      <c r="G1268" t="s">
        <v>289</v>
      </c>
      <c r="H1268" t="s">
        <v>295</v>
      </c>
      <c r="I1268" t="s">
        <v>299</v>
      </c>
      <c r="J1268" t="s">
        <v>315</v>
      </c>
      <c r="K1268" t="s">
        <v>332</v>
      </c>
      <c r="L1268" t="s">
        <v>303</v>
      </c>
      <c r="M1268" t="s">
        <v>261</v>
      </c>
      <c r="N1268" t="s">
        <v>312</v>
      </c>
      <c r="O1268" t="s">
        <v>359</v>
      </c>
      <c r="P1268" t="s">
        <v>259</v>
      </c>
      <c r="Q1268" t="s">
        <v>259</v>
      </c>
      <c r="R1268" t="s">
        <v>261</v>
      </c>
      <c r="S1268" t="s">
        <v>321</v>
      </c>
      <c r="T1268" t="s">
        <v>265</v>
      </c>
      <c r="U1268" t="s">
        <v>263</v>
      </c>
      <c r="V1268" t="s">
        <v>325</v>
      </c>
      <c r="W1268" t="s">
        <v>264</v>
      </c>
      <c r="X1268" t="s">
        <v>265</v>
      </c>
      <c r="Y1268" t="s">
        <v>264</v>
      </c>
      <c r="AA1268" t="s">
        <v>270</v>
      </c>
      <c r="AB1268" t="s">
        <v>307</v>
      </c>
      <c r="AC1268" t="s">
        <v>265</v>
      </c>
      <c r="AD1268" t="s">
        <v>399</v>
      </c>
      <c r="AE1268" t="str">
        <f t="shared" si="38"/>
        <v>Stephen Curry</v>
      </c>
      <c r="AF1268" t="str">
        <f t="shared" si="39"/>
        <v>Stephen Curry</v>
      </c>
      <c r="AG1268" s="4">
        <f>INDEX(PlayerInfo!B:B,MATCH($AE1268,PlayerInfo!$A:$A,0))</f>
        <v>32216</v>
      </c>
      <c r="AH1268" t="str">
        <f>INDEX(PlayerInfo!C:C,MATCH($AE1268,PlayerInfo!$A:$A,0))</f>
        <v>Akron, OH</v>
      </c>
      <c r="AI1268" t="str">
        <f>INDEX(PlayerInfo!D:D,MATCH($AE1268,PlayerInfo!$A:$A,0))</f>
        <v>6'2</v>
      </c>
      <c r="AJ1268">
        <f>INDEX(PlayerInfo!E:E,MATCH($AE1268,PlayerInfo!$A:$A,0))</f>
        <v>185</v>
      </c>
      <c r="AK1268" t="str">
        <f>INDEX(PlayerInfo!F:F,MATCH($AE1268,PlayerInfo!$A:$A,0))</f>
        <v>Davidson</v>
      </c>
      <c r="AL1268" t="str">
        <f>INDEX(PlayerInfo!G:G,MATCH($AE1268,PlayerInfo!$A:$A,0))</f>
        <v>Rd 1, Pk 7 - GSW</v>
      </c>
    </row>
    <row r="1269" spans="1:38" x14ac:dyDescent="0.25">
      <c r="A1269" t="s">
        <v>104</v>
      </c>
      <c r="B1269" t="s">
        <v>186</v>
      </c>
      <c r="C1269" t="s">
        <v>194</v>
      </c>
      <c r="D1269" t="s">
        <v>230</v>
      </c>
      <c r="E1269" t="s">
        <v>248</v>
      </c>
      <c r="F1269" t="s">
        <v>266</v>
      </c>
      <c r="G1269" t="s">
        <v>284</v>
      </c>
      <c r="H1269" t="s">
        <v>296</v>
      </c>
      <c r="I1269" t="s">
        <v>300</v>
      </c>
      <c r="J1269" t="s">
        <v>307</v>
      </c>
      <c r="K1269" t="s">
        <v>339</v>
      </c>
      <c r="L1269" t="s">
        <v>321</v>
      </c>
      <c r="M1269" t="s">
        <v>261</v>
      </c>
      <c r="N1269" t="s">
        <v>317</v>
      </c>
      <c r="O1269" t="s">
        <v>354</v>
      </c>
      <c r="P1269" t="s">
        <v>265</v>
      </c>
      <c r="Q1269" t="s">
        <v>265</v>
      </c>
      <c r="R1269" t="s">
        <v>263</v>
      </c>
      <c r="S1269" t="s">
        <v>261</v>
      </c>
      <c r="T1269" t="s">
        <v>264</v>
      </c>
      <c r="U1269" t="s">
        <v>325</v>
      </c>
      <c r="V1269" t="s">
        <v>263</v>
      </c>
      <c r="W1269" t="s">
        <v>265</v>
      </c>
      <c r="X1269" t="s">
        <v>270</v>
      </c>
      <c r="Y1269" t="s">
        <v>263</v>
      </c>
      <c r="AA1269" t="s">
        <v>264</v>
      </c>
      <c r="AB1269" t="s">
        <v>275</v>
      </c>
      <c r="AC1269" t="s">
        <v>265</v>
      </c>
      <c r="AE1269" t="str">
        <f t="shared" si="38"/>
        <v>Nemanja Bjelica</v>
      </c>
      <c r="AF1269" t="str">
        <f t="shared" si="39"/>
        <v>Nemanja Bjelica</v>
      </c>
      <c r="AG1269" s="4">
        <f>INDEX(PlayerInfo!B:B,MATCH($AE1269,PlayerInfo!$A:$A,0))</f>
        <v>32272</v>
      </c>
      <c r="AH1269" t="str">
        <f>INDEX(PlayerInfo!C:C,MATCH($AE1269,PlayerInfo!$A:$A,0))</f>
        <v>Belgrade, Serbia</v>
      </c>
      <c r="AI1269" t="str">
        <f>INDEX(PlayerInfo!D:D,MATCH($AE1269,PlayerInfo!$A:$A,0))</f>
        <v>6'9</v>
      </c>
      <c r="AJ1269">
        <f>INDEX(PlayerInfo!E:E,MATCH($AE1269,PlayerInfo!$A:$A,0))</f>
        <v>234</v>
      </c>
      <c r="AK1269" t="str">
        <f>INDEX(PlayerInfo!F:F,MATCH($AE1269,PlayerInfo!$A:$A,0))</f>
        <v>-</v>
      </c>
      <c r="AL1269" t="str">
        <f>INDEX(PlayerInfo!G:G,MATCH($AE1269,PlayerInfo!$A:$A,0))</f>
        <v>Rd 2, Pk 35 - WAS</v>
      </c>
    </row>
    <row r="1270" spans="1:38" x14ac:dyDescent="0.25">
      <c r="A1270" t="s">
        <v>104</v>
      </c>
      <c r="B1270" t="s">
        <v>186</v>
      </c>
      <c r="C1270" t="s">
        <v>194</v>
      </c>
      <c r="D1270" t="s">
        <v>229</v>
      </c>
      <c r="E1270" t="s">
        <v>247</v>
      </c>
      <c r="F1270" t="s">
        <v>265</v>
      </c>
      <c r="G1270" t="s">
        <v>283</v>
      </c>
      <c r="H1270" t="s">
        <v>295</v>
      </c>
      <c r="I1270" t="s">
        <v>299</v>
      </c>
      <c r="J1270" t="s">
        <v>307</v>
      </c>
      <c r="K1270" t="s">
        <v>275</v>
      </c>
      <c r="L1270" t="s">
        <v>307</v>
      </c>
      <c r="M1270" t="s">
        <v>317</v>
      </c>
      <c r="N1270" t="s">
        <v>327</v>
      </c>
      <c r="O1270" t="s">
        <v>365</v>
      </c>
      <c r="P1270" t="s">
        <v>270</v>
      </c>
      <c r="Q1270" t="s">
        <v>270</v>
      </c>
      <c r="R1270" t="s">
        <v>264</v>
      </c>
      <c r="S1270" t="s">
        <v>263</v>
      </c>
      <c r="T1270" t="s">
        <v>270</v>
      </c>
      <c r="U1270" t="s">
        <v>261</v>
      </c>
      <c r="V1270" t="s">
        <v>263</v>
      </c>
      <c r="W1270" t="s">
        <v>265</v>
      </c>
      <c r="X1270" t="s">
        <v>264</v>
      </c>
      <c r="Y1270" t="s">
        <v>265</v>
      </c>
      <c r="AA1270" t="s">
        <v>265</v>
      </c>
      <c r="AB1270" t="s">
        <v>260</v>
      </c>
      <c r="AC1270" t="s">
        <v>264</v>
      </c>
      <c r="AE1270" t="str">
        <f t="shared" si="38"/>
        <v>Gary Payton Ii</v>
      </c>
      <c r="AF1270" t="str">
        <f t="shared" si="39"/>
        <v>Gary Payton II</v>
      </c>
      <c r="AG1270" s="4">
        <f>INDEX(PlayerInfo!B:B,MATCH($AE1270,PlayerInfo!$A:$A,0))</f>
        <v>33939</v>
      </c>
      <c r="AH1270" t="str">
        <f>INDEX(PlayerInfo!C:C,MATCH($AE1270,PlayerInfo!$A:$A,0))</f>
        <v>Seattle, WA</v>
      </c>
      <c r="AI1270" t="str">
        <f>INDEX(PlayerInfo!D:D,MATCH($AE1270,PlayerInfo!$A:$A,0))</f>
        <v>6'3</v>
      </c>
      <c r="AJ1270">
        <f>INDEX(PlayerInfo!E:E,MATCH($AE1270,PlayerInfo!$A:$A,0))</f>
        <v>195</v>
      </c>
      <c r="AK1270" t="str">
        <f>INDEX(PlayerInfo!F:F,MATCH($AE1270,PlayerInfo!$A:$A,0))</f>
        <v>Salt Lake CC/Oregon State</v>
      </c>
      <c r="AL1270" t="str">
        <f>INDEX(PlayerInfo!G:G,MATCH($AE1270,PlayerInfo!$A:$A,0))</f>
        <v>Undrafted</v>
      </c>
    </row>
    <row r="1271" spans="1:38" x14ac:dyDescent="0.25">
      <c r="A1271" t="s">
        <v>104</v>
      </c>
      <c r="B1271" t="s">
        <v>186</v>
      </c>
      <c r="C1271" t="s">
        <v>194</v>
      </c>
      <c r="D1271" t="s">
        <v>236</v>
      </c>
      <c r="E1271" t="s">
        <v>254</v>
      </c>
      <c r="F1271" t="s">
        <v>272</v>
      </c>
      <c r="G1271" t="s">
        <v>290</v>
      </c>
      <c r="H1271" t="s">
        <v>297</v>
      </c>
      <c r="I1271" t="s">
        <v>301</v>
      </c>
      <c r="J1271" t="s">
        <v>307</v>
      </c>
      <c r="K1271" t="s">
        <v>304</v>
      </c>
      <c r="L1271" t="s">
        <v>270</v>
      </c>
      <c r="M1271" t="s">
        <v>264</v>
      </c>
      <c r="N1271" t="s">
        <v>259</v>
      </c>
      <c r="O1271" t="s">
        <v>360</v>
      </c>
      <c r="P1271" t="s">
        <v>265</v>
      </c>
      <c r="Q1271" t="s">
        <v>265</v>
      </c>
      <c r="R1271" t="s">
        <v>265</v>
      </c>
      <c r="S1271" t="s">
        <v>270</v>
      </c>
      <c r="T1271" t="s">
        <v>264</v>
      </c>
      <c r="U1271" t="s">
        <v>263</v>
      </c>
      <c r="V1271" t="s">
        <v>327</v>
      </c>
      <c r="W1271" t="s">
        <v>265</v>
      </c>
      <c r="X1271" t="s">
        <v>270</v>
      </c>
      <c r="Y1271" t="s">
        <v>264</v>
      </c>
      <c r="AA1271" t="s">
        <v>265</v>
      </c>
      <c r="AB1271" t="s">
        <v>314</v>
      </c>
      <c r="AC1271" t="s">
        <v>265</v>
      </c>
      <c r="AE1271" t="str">
        <f t="shared" si="38"/>
        <v>Andre Iguodala</v>
      </c>
      <c r="AF1271" t="str">
        <f t="shared" si="39"/>
        <v>Andre Iguodala</v>
      </c>
      <c r="AG1271" s="4">
        <f>INDEX(PlayerInfo!B:B,MATCH($AE1271,PlayerInfo!$A:$A,0))</f>
        <v>30709</v>
      </c>
      <c r="AH1271" t="str">
        <f>INDEX(PlayerInfo!C:C,MATCH($AE1271,PlayerInfo!$A:$A,0))</f>
        <v>Springfield, IL</v>
      </c>
      <c r="AI1271" t="str">
        <f>INDEX(PlayerInfo!D:D,MATCH($AE1271,PlayerInfo!$A:$A,0))</f>
        <v>6'6</v>
      </c>
      <c r="AJ1271">
        <f>INDEX(PlayerInfo!E:E,MATCH($AE1271,PlayerInfo!$A:$A,0))</f>
        <v>215</v>
      </c>
      <c r="AK1271" t="str">
        <f>INDEX(PlayerInfo!F:F,MATCH($AE1271,PlayerInfo!$A:$A,0))</f>
        <v>Arizona</v>
      </c>
      <c r="AL1271" t="str">
        <f>INDEX(PlayerInfo!G:G,MATCH($AE1271,PlayerInfo!$A:$A,0))</f>
        <v>Rd 1, Pk 9 - PHI</v>
      </c>
    </row>
    <row r="1272" spans="1:38" x14ac:dyDescent="0.25">
      <c r="A1272" t="s">
        <v>104</v>
      </c>
      <c r="B1272" t="s">
        <v>186</v>
      </c>
      <c r="C1272" t="s">
        <v>194</v>
      </c>
      <c r="D1272" t="s">
        <v>237</v>
      </c>
      <c r="E1272" t="s">
        <v>255</v>
      </c>
      <c r="F1272" t="s">
        <v>273</v>
      </c>
      <c r="G1272" t="s">
        <v>291</v>
      </c>
      <c r="H1272" t="s">
        <v>296</v>
      </c>
      <c r="I1272" t="s">
        <v>300</v>
      </c>
      <c r="J1272" t="s">
        <v>312</v>
      </c>
      <c r="K1272" t="s">
        <v>331</v>
      </c>
      <c r="L1272" t="s">
        <v>266</v>
      </c>
      <c r="M1272" t="s">
        <v>263</v>
      </c>
      <c r="N1272" t="s">
        <v>317</v>
      </c>
      <c r="O1272" t="s">
        <v>366</v>
      </c>
      <c r="P1272" t="s">
        <v>265</v>
      </c>
      <c r="Q1272" t="s">
        <v>265</v>
      </c>
      <c r="R1272" t="s">
        <v>270</v>
      </c>
      <c r="S1272" t="s">
        <v>325</v>
      </c>
      <c r="T1272" t="s">
        <v>264</v>
      </c>
      <c r="U1272" t="s">
        <v>270</v>
      </c>
      <c r="V1272" t="s">
        <v>270</v>
      </c>
      <c r="W1272" t="s">
        <v>265</v>
      </c>
      <c r="X1272" t="s">
        <v>264</v>
      </c>
      <c r="Y1272" t="s">
        <v>265</v>
      </c>
      <c r="AA1272" t="s">
        <v>265</v>
      </c>
      <c r="AB1272" t="s">
        <v>321</v>
      </c>
      <c r="AC1272" t="s">
        <v>265</v>
      </c>
      <c r="AE1272" t="str">
        <f t="shared" si="38"/>
        <v>Otto Porter Jr</v>
      </c>
      <c r="AF1272" t="str">
        <f t="shared" si="39"/>
        <v>Otto Porter Jr</v>
      </c>
      <c r="AG1272" s="4">
        <f>INDEX(PlayerInfo!B:B,MATCH($AE1272,PlayerInfo!$A:$A,0))</f>
        <v>34123</v>
      </c>
      <c r="AH1272" t="str">
        <f>INDEX(PlayerInfo!C:C,MATCH($AE1272,PlayerInfo!$A:$A,0))</f>
        <v>St. Louis, MO</v>
      </c>
      <c r="AI1272" t="str">
        <f>INDEX(PlayerInfo!D:D,MATCH($AE1272,PlayerInfo!$A:$A,0))</f>
        <v>6'8</v>
      </c>
      <c r="AJ1272">
        <f>INDEX(PlayerInfo!E:E,MATCH($AE1272,PlayerInfo!$A:$A,0))</f>
        <v>200</v>
      </c>
      <c r="AK1272" t="str">
        <f>INDEX(PlayerInfo!F:F,MATCH($AE1272,PlayerInfo!$A:$A,0))</f>
        <v>Georgetown</v>
      </c>
      <c r="AL1272" t="str">
        <f>INDEX(PlayerInfo!G:G,MATCH($AE1272,PlayerInfo!$A:$A,0))</f>
        <v>Rd 1, Pk 3 - WAS</v>
      </c>
    </row>
    <row r="1273" spans="1:38" x14ac:dyDescent="0.25">
      <c r="A1273" t="s">
        <v>104</v>
      </c>
      <c r="B1273" t="s">
        <v>186</v>
      </c>
      <c r="C1273" t="s">
        <v>194</v>
      </c>
      <c r="D1273" t="s">
        <v>228</v>
      </c>
      <c r="E1273" t="s">
        <v>246</v>
      </c>
      <c r="F1273" t="s">
        <v>264</v>
      </c>
      <c r="G1273" t="s">
        <v>282</v>
      </c>
      <c r="H1273" t="s">
        <v>297</v>
      </c>
      <c r="I1273" t="s">
        <v>301</v>
      </c>
      <c r="J1273" t="s">
        <v>316</v>
      </c>
      <c r="K1273" t="s">
        <v>329</v>
      </c>
      <c r="L1273" t="s">
        <v>325</v>
      </c>
      <c r="M1273" t="s">
        <v>270</v>
      </c>
      <c r="N1273" t="s">
        <v>325</v>
      </c>
      <c r="O1273" t="s">
        <v>352</v>
      </c>
      <c r="P1273" t="s">
        <v>264</v>
      </c>
      <c r="Q1273" t="s">
        <v>270</v>
      </c>
      <c r="R1273" t="s">
        <v>264</v>
      </c>
      <c r="S1273" t="s">
        <v>263</v>
      </c>
      <c r="T1273" t="s">
        <v>265</v>
      </c>
      <c r="U1273" t="s">
        <v>263</v>
      </c>
      <c r="V1273" t="s">
        <v>270</v>
      </c>
      <c r="W1273" t="s">
        <v>265</v>
      </c>
      <c r="X1273" t="s">
        <v>265</v>
      </c>
      <c r="Y1273" t="s">
        <v>264</v>
      </c>
      <c r="AA1273" t="s">
        <v>265</v>
      </c>
      <c r="AB1273" t="s">
        <v>262</v>
      </c>
      <c r="AC1273" t="s">
        <v>264</v>
      </c>
      <c r="AE1273" t="str">
        <f t="shared" si="38"/>
        <v>Damion Lee</v>
      </c>
      <c r="AF1273" t="str">
        <f t="shared" si="39"/>
        <v>Damion Lee</v>
      </c>
      <c r="AG1273" s="4">
        <f>INDEX(PlayerInfo!B:B,MATCH($AE1273,PlayerInfo!$A:$A,0))</f>
        <v>33898</v>
      </c>
      <c r="AH1273" t="str">
        <f>INDEX(PlayerInfo!C:C,MATCH($AE1273,PlayerInfo!$A:$A,0))</f>
        <v>Baltimore, MD</v>
      </c>
      <c r="AI1273" t="str">
        <f>INDEX(PlayerInfo!D:D,MATCH($AE1273,PlayerInfo!$A:$A,0))</f>
        <v>6'5</v>
      </c>
      <c r="AJ1273">
        <f>INDEX(PlayerInfo!E:E,MATCH($AE1273,PlayerInfo!$A:$A,0))</f>
        <v>210</v>
      </c>
      <c r="AK1273" t="str">
        <f>INDEX(PlayerInfo!F:F,MATCH($AE1273,PlayerInfo!$A:$A,0))</f>
        <v>Drexel/Louisville</v>
      </c>
      <c r="AL1273" t="str">
        <f>INDEX(PlayerInfo!G:G,MATCH($AE1273,PlayerInfo!$A:$A,0))</f>
        <v>Undrafted</v>
      </c>
    </row>
    <row r="1274" spans="1:38" x14ac:dyDescent="0.25">
      <c r="A1274" t="s">
        <v>104</v>
      </c>
      <c r="B1274" t="s">
        <v>186</v>
      </c>
      <c r="C1274" t="s">
        <v>194</v>
      </c>
      <c r="D1274" t="s">
        <v>232</v>
      </c>
      <c r="E1274" t="s">
        <v>250</v>
      </c>
      <c r="F1274" t="s">
        <v>268</v>
      </c>
      <c r="G1274" t="s">
        <v>286</v>
      </c>
      <c r="H1274" t="s">
        <v>296</v>
      </c>
      <c r="I1274" t="s">
        <v>300</v>
      </c>
      <c r="J1274" t="s">
        <v>305</v>
      </c>
      <c r="K1274" t="s">
        <v>328</v>
      </c>
      <c r="L1274" t="s">
        <v>259</v>
      </c>
      <c r="M1274" t="s">
        <v>270</v>
      </c>
      <c r="N1274" t="s">
        <v>259</v>
      </c>
      <c r="O1274" t="s">
        <v>356</v>
      </c>
      <c r="P1274" t="s">
        <v>265</v>
      </c>
      <c r="Q1274" t="s">
        <v>265</v>
      </c>
      <c r="R1274" t="s">
        <v>265</v>
      </c>
      <c r="S1274" t="s">
        <v>264</v>
      </c>
      <c r="T1274" t="s">
        <v>265</v>
      </c>
      <c r="U1274" t="s">
        <v>259</v>
      </c>
      <c r="V1274" t="s">
        <v>270</v>
      </c>
      <c r="W1274" t="s">
        <v>270</v>
      </c>
      <c r="X1274" t="s">
        <v>263</v>
      </c>
      <c r="Y1274" t="s">
        <v>264</v>
      </c>
      <c r="AA1274" t="s">
        <v>265</v>
      </c>
      <c r="AB1274" t="s">
        <v>321</v>
      </c>
      <c r="AC1274" t="s">
        <v>264</v>
      </c>
      <c r="AE1274" t="str">
        <f t="shared" si="38"/>
        <v>Juan Toscano-Anderson</v>
      </c>
      <c r="AF1274" t="str">
        <f t="shared" si="39"/>
        <v>Juan Toscano-Anderson</v>
      </c>
      <c r="AG1274" s="4">
        <f>INDEX(PlayerInfo!B:B,MATCH($AE1274,PlayerInfo!$A:$A,0))</f>
        <v>34069</v>
      </c>
      <c r="AH1274" t="str">
        <f>INDEX(PlayerInfo!C:C,MATCH($AE1274,PlayerInfo!$A:$A,0))</f>
        <v>Oakland, CA</v>
      </c>
      <c r="AI1274" t="str">
        <f>INDEX(PlayerInfo!D:D,MATCH($AE1274,PlayerInfo!$A:$A,0))</f>
        <v>6'6</v>
      </c>
      <c r="AJ1274">
        <f>INDEX(PlayerInfo!E:E,MATCH($AE1274,PlayerInfo!$A:$A,0))</f>
        <v>209</v>
      </c>
      <c r="AK1274" t="str">
        <f>INDEX(PlayerInfo!F:F,MATCH($AE1274,PlayerInfo!$A:$A,0))</f>
        <v>Marquette</v>
      </c>
      <c r="AL1274" t="str">
        <f>INDEX(PlayerInfo!G:G,MATCH($AE1274,PlayerInfo!$A:$A,0))</f>
        <v>Undrafted</v>
      </c>
    </row>
    <row r="1275" spans="1:38" x14ac:dyDescent="0.25">
      <c r="A1275" t="s">
        <v>104</v>
      </c>
      <c r="B1275" t="s">
        <v>186</v>
      </c>
      <c r="C1275" t="s">
        <v>194</v>
      </c>
      <c r="D1275" t="s">
        <v>223</v>
      </c>
      <c r="E1275" t="s">
        <v>241</v>
      </c>
      <c r="F1275" t="s">
        <v>259</v>
      </c>
      <c r="G1275" t="s">
        <v>277</v>
      </c>
      <c r="H1275" t="s">
        <v>295</v>
      </c>
      <c r="I1275" t="s">
        <v>299</v>
      </c>
      <c r="J1275" t="s">
        <v>266</v>
      </c>
      <c r="K1275" t="s">
        <v>305</v>
      </c>
      <c r="L1275" t="s">
        <v>261</v>
      </c>
      <c r="M1275" t="s">
        <v>270</v>
      </c>
      <c r="N1275" t="s">
        <v>270</v>
      </c>
      <c r="O1275" t="s">
        <v>347</v>
      </c>
      <c r="P1275" t="s">
        <v>265</v>
      </c>
      <c r="Q1275" t="s">
        <v>265</v>
      </c>
      <c r="R1275" t="s">
        <v>264</v>
      </c>
      <c r="S1275" t="s">
        <v>264</v>
      </c>
      <c r="T1275" t="s">
        <v>265</v>
      </c>
      <c r="U1275" t="s">
        <v>264</v>
      </c>
      <c r="V1275" t="s">
        <v>265</v>
      </c>
      <c r="W1275" t="s">
        <v>265</v>
      </c>
      <c r="X1275" t="s">
        <v>265</v>
      </c>
      <c r="Y1275" t="s">
        <v>264</v>
      </c>
      <c r="AA1275" t="s">
        <v>265</v>
      </c>
      <c r="AB1275" t="s">
        <v>272</v>
      </c>
      <c r="AC1275" t="s">
        <v>264</v>
      </c>
      <c r="AE1275" t="str">
        <f t="shared" si="38"/>
        <v>Moses Moody</v>
      </c>
      <c r="AF1275" t="str">
        <f t="shared" si="39"/>
        <v>Moses Moody</v>
      </c>
      <c r="AG1275" s="4">
        <f>INDEX(PlayerInfo!B:B,MATCH($AE1275,PlayerInfo!$A:$A,0))</f>
        <v>37407</v>
      </c>
      <c r="AH1275" t="str">
        <f>INDEX(PlayerInfo!C:C,MATCH($AE1275,PlayerInfo!$A:$A,0))</f>
        <v>Little Rock, AK</v>
      </c>
      <c r="AI1275" t="str">
        <f>INDEX(PlayerInfo!D:D,MATCH($AE1275,PlayerInfo!$A:$A,0))</f>
        <v>6'5</v>
      </c>
      <c r="AJ1275">
        <f>INDEX(PlayerInfo!E:E,MATCH($AE1275,PlayerInfo!$A:$A,0))</f>
        <v>211</v>
      </c>
      <c r="AK1275" t="str">
        <f>INDEX(PlayerInfo!F:F,MATCH($AE1275,PlayerInfo!$A:$A,0))</f>
        <v>Arkansas</v>
      </c>
      <c r="AL1275" t="str">
        <f>INDEX(PlayerInfo!G:G,MATCH($AE1275,PlayerInfo!$A:$A,0))</f>
        <v>Rd 1, Pk 14 - GSW</v>
      </c>
    </row>
    <row r="1276" spans="1:38" x14ac:dyDescent="0.25">
      <c r="A1276" t="s">
        <v>104</v>
      </c>
      <c r="B1276" t="s">
        <v>186</v>
      </c>
      <c r="C1276" t="s">
        <v>194</v>
      </c>
      <c r="D1276" t="s">
        <v>231</v>
      </c>
      <c r="E1276" t="s">
        <v>249</v>
      </c>
      <c r="F1276" t="s">
        <v>267</v>
      </c>
      <c r="G1276" t="s">
        <v>285</v>
      </c>
      <c r="H1276" t="s">
        <v>296</v>
      </c>
      <c r="I1276" t="s">
        <v>300</v>
      </c>
      <c r="J1276" t="s">
        <v>317</v>
      </c>
      <c r="K1276" t="s">
        <v>305</v>
      </c>
      <c r="L1276" t="s">
        <v>270</v>
      </c>
      <c r="M1276" t="s">
        <v>264</v>
      </c>
      <c r="N1276" t="s">
        <v>264</v>
      </c>
      <c r="O1276" t="s">
        <v>355</v>
      </c>
      <c r="P1276" t="s">
        <v>265</v>
      </c>
      <c r="Q1276" t="s">
        <v>265</v>
      </c>
      <c r="R1276" t="s">
        <v>265</v>
      </c>
      <c r="S1276" t="s">
        <v>265</v>
      </c>
      <c r="T1276" t="s">
        <v>265</v>
      </c>
      <c r="U1276" t="s">
        <v>263</v>
      </c>
      <c r="V1276" t="s">
        <v>264</v>
      </c>
      <c r="W1276" t="s">
        <v>264</v>
      </c>
      <c r="X1276" t="s">
        <v>265</v>
      </c>
      <c r="Y1276" t="s">
        <v>264</v>
      </c>
      <c r="AA1276" t="s">
        <v>265</v>
      </c>
      <c r="AB1276" t="s">
        <v>317</v>
      </c>
      <c r="AC1276" t="s">
        <v>264</v>
      </c>
      <c r="AE1276" t="str">
        <f t="shared" si="38"/>
        <v>Jonathan Kuminga</v>
      </c>
      <c r="AF1276" t="str">
        <f t="shared" si="39"/>
        <v>Jonathan Kuminga</v>
      </c>
      <c r="AG1276" s="4">
        <f>INDEX(PlayerInfo!B:B,MATCH($AE1276,PlayerInfo!$A:$A,0))</f>
        <v>37535</v>
      </c>
      <c r="AH1276" t="str">
        <f>INDEX(PlayerInfo!C:C,MATCH($AE1276,PlayerInfo!$A:$A,0))</f>
        <v>Goma, DR Congo</v>
      </c>
      <c r="AI1276" t="str">
        <f>INDEX(PlayerInfo!D:D,MATCH($AE1276,PlayerInfo!$A:$A,0))</f>
        <v>6'7</v>
      </c>
      <c r="AJ1276">
        <f>INDEX(PlayerInfo!E:E,MATCH($AE1276,PlayerInfo!$A:$A,0))</f>
        <v>225</v>
      </c>
      <c r="AK1276" t="str">
        <f>INDEX(PlayerInfo!F:F,MATCH($AE1276,PlayerInfo!$A:$A,0))</f>
        <v>NBA G League</v>
      </c>
      <c r="AL1276" t="str">
        <f>INDEX(PlayerInfo!G:G,MATCH($AE1276,PlayerInfo!$A:$A,0))</f>
        <v>Rd 1, Pk 7 - GSW</v>
      </c>
    </row>
    <row r="1277" spans="1:38" x14ac:dyDescent="0.25">
      <c r="A1277" t="s">
        <v>104</v>
      </c>
      <c r="B1277" t="s">
        <v>186</v>
      </c>
      <c r="C1277" t="s">
        <v>194</v>
      </c>
      <c r="D1277" t="s">
        <v>234</v>
      </c>
      <c r="E1277" t="s">
        <v>252</v>
      </c>
      <c r="F1277" t="s">
        <v>270</v>
      </c>
      <c r="G1277" t="s">
        <v>288</v>
      </c>
      <c r="H1277" t="s">
        <v>295</v>
      </c>
      <c r="I1277" t="s">
        <v>299</v>
      </c>
      <c r="J1277" t="s">
        <v>265</v>
      </c>
      <c r="K1277" t="s">
        <v>265</v>
      </c>
      <c r="L1277" t="s">
        <v>265</v>
      </c>
      <c r="M1277" t="s">
        <v>265</v>
      </c>
      <c r="N1277" t="s">
        <v>265</v>
      </c>
      <c r="O1277" t="s">
        <v>358</v>
      </c>
      <c r="P1277" t="s">
        <v>265</v>
      </c>
      <c r="Q1277" t="s">
        <v>265</v>
      </c>
      <c r="R1277" t="s">
        <v>265</v>
      </c>
      <c r="S1277" t="s">
        <v>265</v>
      </c>
      <c r="T1277" t="s">
        <v>265</v>
      </c>
      <c r="U1277" t="s">
        <v>265</v>
      </c>
      <c r="V1277" t="s">
        <v>265</v>
      </c>
      <c r="W1277" t="s">
        <v>265</v>
      </c>
      <c r="X1277" t="s">
        <v>265</v>
      </c>
      <c r="Y1277" t="s">
        <v>265</v>
      </c>
      <c r="AA1277" t="s">
        <v>265</v>
      </c>
      <c r="AB1277" t="s">
        <v>265</v>
      </c>
      <c r="AC1277" t="s">
        <v>265</v>
      </c>
      <c r="AE1277" t="str">
        <f t="shared" si="38"/>
        <v>Chris Chiozza</v>
      </c>
      <c r="AF1277" t="str">
        <f t="shared" si="39"/>
        <v>Chris Chiozza</v>
      </c>
      <c r="AG1277" s="4">
        <f>INDEX(PlayerInfo!B:B,MATCH($AE1277,PlayerInfo!$A:$A,0))</f>
        <v>35024</v>
      </c>
      <c r="AH1277" t="str">
        <f>INDEX(PlayerInfo!C:C,MATCH($AE1277,PlayerInfo!$A:$A,0))</f>
        <v>Memphis, TN</v>
      </c>
      <c r="AI1277" t="str">
        <f>INDEX(PlayerInfo!D:D,MATCH($AE1277,PlayerInfo!$A:$A,0))</f>
        <v>5'11</v>
      </c>
      <c r="AJ1277">
        <f>INDEX(PlayerInfo!E:E,MATCH($AE1277,PlayerInfo!$A:$A,0))</f>
        <v>175</v>
      </c>
      <c r="AK1277" t="str">
        <f>INDEX(PlayerInfo!F:F,MATCH($AE1277,PlayerInfo!$A:$A,0))</f>
        <v>Florida</v>
      </c>
      <c r="AL1277" t="str">
        <f>INDEX(PlayerInfo!G:G,MATCH($AE1277,PlayerInfo!$A:$A,0))</f>
        <v>Undrafted</v>
      </c>
    </row>
    <row r="1278" spans="1:38" x14ac:dyDescent="0.25">
      <c r="A1278" t="s">
        <v>104</v>
      </c>
      <c r="B1278" t="s">
        <v>186</v>
      </c>
      <c r="C1278" t="s">
        <v>194</v>
      </c>
      <c r="D1278" t="s">
        <v>240</v>
      </c>
      <c r="E1278" t="s">
        <v>258</v>
      </c>
      <c r="F1278" t="s">
        <v>259</v>
      </c>
      <c r="G1278" t="s">
        <v>294</v>
      </c>
      <c r="H1278" t="s">
        <v>295</v>
      </c>
      <c r="I1278" t="s">
        <v>299</v>
      </c>
      <c r="J1278" t="s">
        <v>265</v>
      </c>
      <c r="K1278" t="s">
        <v>265</v>
      </c>
      <c r="L1278" t="s">
        <v>265</v>
      </c>
      <c r="M1278" t="s">
        <v>265</v>
      </c>
      <c r="N1278" t="s">
        <v>265</v>
      </c>
      <c r="O1278" t="s">
        <v>364</v>
      </c>
      <c r="P1278" t="s">
        <v>265</v>
      </c>
      <c r="Q1278" t="s">
        <v>265</v>
      </c>
      <c r="R1278" t="s">
        <v>265</v>
      </c>
      <c r="S1278" t="s">
        <v>265</v>
      </c>
      <c r="T1278" t="s">
        <v>265</v>
      </c>
      <c r="U1278" t="s">
        <v>265</v>
      </c>
      <c r="V1278" t="s">
        <v>265</v>
      </c>
      <c r="W1278" t="s">
        <v>265</v>
      </c>
      <c r="X1278" t="s">
        <v>265</v>
      </c>
      <c r="Y1278" t="s">
        <v>265</v>
      </c>
      <c r="AA1278" t="s">
        <v>265</v>
      </c>
      <c r="AB1278" t="s">
        <v>265</v>
      </c>
      <c r="AC1278" t="s">
        <v>265</v>
      </c>
      <c r="AE1278" t="str">
        <f t="shared" si="38"/>
        <v>Jeff Dowtin</v>
      </c>
      <c r="AF1278" t="str">
        <f t="shared" si="39"/>
        <v>Jeff Dowtin</v>
      </c>
      <c r="AG1278" s="4">
        <f>INDEX(PlayerInfo!B:B,MATCH($AE1278,PlayerInfo!$A:$A,0))</f>
        <v>35560</v>
      </c>
      <c r="AH1278" t="str">
        <f>INDEX(PlayerInfo!C:C,MATCH($AE1278,PlayerInfo!$A:$A,0))</f>
        <v>Marlboro, MD</v>
      </c>
      <c r="AI1278" t="str">
        <f>INDEX(PlayerInfo!D:D,MATCH($AE1278,PlayerInfo!$A:$A,0))</f>
        <v>6'3</v>
      </c>
      <c r="AJ1278">
        <f>INDEX(PlayerInfo!E:E,MATCH($AE1278,PlayerInfo!$A:$A,0))</f>
        <v>177</v>
      </c>
      <c r="AK1278" t="str">
        <f>INDEX(PlayerInfo!F:F,MATCH($AE1278,PlayerInfo!$A:$A,0))</f>
        <v>Rhode Island</v>
      </c>
      <c r="AL1278" t="str">
        <f>INDEX(PlayerInfo!G:G,MATCH($AE1278,PlayerInfo!$A:$A,0))</f>
        <v>Undrafted</v>
      </c>
    </row>
    <row r="1279" spans="1:38" x14ac:dyDescent="0.25">
      <c r="A1279" t="s">
        <v>104</v>
      </c>
      <c r="B1279" t="s">
        <v>186</v>
      </c>
      <c r="C1279" t="s">
        <v>194</v>
      </c>
      <c r="D1279" t="s">
        <v>226</v>
      </c>
      <c r="E1279" t="s">
        <v>244</v>
      </c>
      <c r="F1279" t="s">
        <v>262</v>
      </c>
      <c r="G1279" t="s">
        <v>280</v>
      </c>
      <c r="H1279" t="s">
        <v>295</v>
      </c>
      <c r="I1279" t="s">
        <v>299</v>
      </c>
      <c r="J1279" t="s">
        <v>265</v>
      </c>
      <c r="K1279" t="s">
        <v>265</v>
      </c>
      <c r="L1279" t="s">
        <v>265</v>
      </c>
      <c r="M1279" t="s">
        <v>265</v>
      </c>
      <c r="N1279" t="s">
        <v>265</v>
      </c>
      <c r="O1279" t="s">
        <v>350</v>
      </c>
      <c r="P1279" t="s">
        <v>265</v>
      </c>
      <c r="Q1279" t="s">
        <v>265</v>
      </c>
      <c r="R1279" t="s">
        <v>265</v>
      </c>
      <c r="S1279" t="s">
        <v>265</v>
      </c>
      <c r="T1279" t="s">
        <v>265</v>
      </c>
      <c r="U1279" t="s">
        <v>265</v>
      </c>
      <c r="V1279" t="s">
        <v>265</v>
      </c>
      <c r="W1279" t="s">
        <v>265</v>
      </c>
      <c r="X1279" t="s">
        <v>265</v>
      </c>
      <c r="Y1279" t="s">
        <v>265</v>
      </c>
      <c r="AA1279" t="s">
        <v>265</v>
      </c>
      <c r="AB1279" t="s">
        <v>265</v>
      </c>
      <c r="AC1279" t="s">
        <v>265</v>
      </c>
      <c r="AE1279" t="str">
        <f t="shared" si="38"/>
        <v>Klay Thompson</v>
      </c>
      <c r="AF1279" t="str">
        <f t="shared" si="39"/>
        <v>Klay Thompson</v>
      </c>
      <c r="AG1279" s="4">
        <f>INDEX(PlayerInfo!B:B,MATCH($AE1279,PlayerInfo!$A:$A,0))</f>
        <v>32912</v>
      </c>
      <c r="AH1279" t="str">
        <f>INDEX(PlayerInfo!C:C,MATCH($AE1279,PlayerInfo!$A:$A,0))</f>
        <v>Los Angeles, CA</v>
      </c>
      <c r="AI1279" t="str">
        <f>INDEX(PlayerInfo!D:D,MATCH($AE1279,PlayerInfo!$A:$A,0))</f>
        <v>6'6</v>
      </c>
      <c r="AJ1279">
        <f>INDEX(PlayerInfo!E:E,MATCH($AE1279,PlayerInfo!$A:$A,0))</f>
        <v>220</v>
      </c>
      <c r="AK1279" t="str">
        <f>INDEX(PlayerInfo!F:F,MATCH($AE1279,PlayerInfo!$A:$A,0))</f>
        <v>Washington State</v>
      </c>
      <c r="AL1279" t="str">
        <f>INDEX(PlayerInfo!G:G,MATCH($AE1279,PlayerInfo!$A:$A,0))</f>
        <v>Rd 1, Pk 11 - GSW</v>
      </c>
    </row>
    <row r="1280" spans="1:38" x14ac:dyDescent="0.25">
      <c r="A1280" t="s">
        <v>104</v>
      </c>
      <c r="B1280" t="s">
        <v>186</v>
      </c>
      <c r="C1280" t="s">
        <v>194</v>
      </c>
      <c r="D1280" t="s">
        <v>239</v>
      </c>
      <c r="E1280" t="s">
        <v>257</v>
      </c>
      <c r="F1280" t="s">
        <v>275</v>
      </c>
      <c r="G1280" t="s">
        <v>293</v>
      </c>
      <c r="H1280" t="s">
        <v>298</v>
      </c>
      <c r="I1280" t="s">
        <v>302</v>
      </c>
      <c r="J1280" t="s">
        <v>265</v>
      </c>
      <c r="K1280" t="s">
        <v>265</v>
      </c>
      <c r="L1280" t="s">
        <v>265</v>
      </c>
      <c r="M1280" t="s">
        <v>265</v>
      </c>
      <c r="N1280" t="s">
        <v>265</v>
      </c>
      <c r="O1280" t="s">
        <v>363</v>
      </c>
      <c r="P1280" t="s">
        <v>265</v>
      </c>
      <c r="Q1280" t="s">
        <v>265</v>
      </c>
      <c r="R1280" t="s">
        <v>265</v>
      </c>
      <c r="S1280" t="s">
        <v>265</v>
      </c>
      <c r="T1280" t="s">
        <v>265</v>
      </c>
      <c r="U1280" t="s">
        <v>265</v>
      </c>
      <c r="V1280" t="s">
        <v>265</v>
      </c>
      <c r="W1280" t="s">
        <v>265</v>
      </c>
      <c r="X1280" t="s">
        <v>265</v>
      </c>
      <c r="Y1280" t="s">
        <v>265</v>
      </c>
      <c r="AA1280" t="s">
        <v>265</v>
      </c>
      <c r="AB1280" t="s">
        <v>265</v>
      </c>
      <c r="AC1280" t="s">
        <v>265</v>
      </c>
      <c r="AE1280" t="str">
        <f t="shared" si="38"/>
        <v>James Wiseman</v>
      </c>
      <c r="AF1280" t="str">
        <f t="shared" si="39"/>
        <v>James Wiseman</v>
      </c>
      <c r="AG1280" s="4">
        <f>INDEX(PlayerInfo!B:B,MATCH($AE1280,PlayerInfo!$A:$A,0))</f>
        <v>36981</v>
      </c>
      <c r="AH1280" t="str">
        <f>INDEX(PlayerInfo!C:C,MATCH($AE1280,PlayerInfo!$A:$A,0))</f>
        <v>Nashville, TN</v>
      </c>
      <c r="AI1280" t="str">
        <f>INDEX(PlayerInfo!D:D,MATCH($AE1280,PlayerInfo!$A:$A,0))</f>
        <v>7'0</v>
      </c>
      <c r="AJ1280">
        <f>INDEX(PlayerInfo!E:E,MATCH($AE1280,PlayerInfo!$A:$A,0))</f>
        <v>240</v>
      </c>
      <c r="AK1280" t="str">
        <f>INDEX(PlayerInfo!F:F,MATCH($AE1280,PlayerInfo!$A:$A,0))</f>
        <v>Memphis</v>
      </c>
      <c r="AL1280" t="str">
        <f>INDEX(PlayerInfo!G:G,MATCH($AE1280,PlayerInfo!$A:$A,0))</f>
        <v>Rd 1, Pk 2 - GSW</v>
      </c>
    </row>
    <row r="1281" spans="1:38" x14ac:dyDescent="0.25">
      <c r="A1281" t="s">
        <v>105</v>
      </c>
      <c r="B1281" t="s">
        <v>187</v>
      </c>
      <c r="C1281" t="s">
        <v>222</v>
      </c>
      <c r="D1281" t="s">
        <v>238</v>
      </c>
      <c r="E1281" t="s">
        <v>256</v>
      </c>
      <c r="F1281" t="s">
        <v>274</v>
      </c>
      <c r="G1281" t="s">
        <v>292</v>
      </c>
      <c r="H1281" t="s">
        <v>296</v>
      </c>
      <c r="I1281" t="s">
        <v>300</v>
      </c>
      <c r="J1281" t="s">
        <v>306</v>
      </c>
      <c r="K1281" t="s">
        <v>332</v>
      </c>
      <c r="L1281" t="s">
        <v>305</v>
      </c>
      <c r="M1281" t="s">
        <v>259</v>
      </c>
      <c r="N1281" t="s">
        <v>310</v>
      </c>
      <c r="O1281" t="s">
        <v>362</v>
      </c>
      <c r="P1281" t="s">
        <v>259</v>
      </c>
      <c r="Q1281" t="s">
        <v>259</v>
      </c>
      <c r="R1281" t="s">
        <v>270</v>
      </c>
      <c r="S1281" t="s">
        <v>325</v>
      </c>
      <c r="T1281" t="s">
        <v>264</v>
      </c>
      <c r="U1281" t="s">
        <v>261</v>
      </c>
      <c r="V1281" t="s">
        <v>263</v>
      </c>
      <c r="W1281" t="s">
        <v>263</v>
      </c>
      <c r="X1281" t="s">
        <v>265</v>
      </c>
      <c r="Y1281" t="s">
        <v>264</v>
      </c>
      <c r="AA1281" t="s">
        <v>265</v>
      </c>
      <c r="AB1281" t="s">
        <v>272</v>
      </c>
      <c r="AC1281" t="s">
        <v>265</v>
      </c>
      <c r="AD1281" t="s">
        <v>396</v>
      </c>
      <c r="AE1281" t="str">
        <f t="shared" si="38"/>
        <v>Andrew Wiggins</v>
      </c>
      <c r="AF1281" t="str">
        <f t="shared" si="39"/>
        <v>Andrew Wiggins</v>
      </c>
      <c r="AG1281" s="4">
        <f>INDEX(PlayerInfo!B:B,MATCH($AE1281,PlayerInfo!$A:$A,0))</f>
        <v>34753</v>
      </c>
      <c r="AH1281" t="str">
        <f>INDEX(PlayerInfo!C:C,MATCH($AE1281,PlayerInfo!$A:$A,0))</f>
        <v>Toronto, ON</v>
      </c>
      <c r="AI1281" t="str">
        <f>INDEX(PlayerInfo!D:D,MATCH($AE1281,PlayerInfo!$A:$A,0))</f>
        <v>6'7</v>
      </c>
      <c r="AJ1281">
        <f>INDEX(PlayerInfo!E:E,MATCH($AE1281,PlayerInfo!$A:$A,0))</f>
        <v>197</v>
      </c>
      <c r="AK1281" t="str">
        <f>INDEX(PlayerInfo!F:F,MATCH($AE1281,PlayerInfo!$A:$A,0))</f>
        <v>Kansas</v>
      </c>
      <c r="AL1281" t="str">
        <f>INDEX(PlayerInfo!G:G,MATCH($AE1281,PlayerInfo!$A:$A,0))</f>
        <v>Rd 1, Pk 1 - CLE</v>
      </c>
    </row>
    <row r="1282" spans="1:38" x14ac:dyDescent="0.25">
      <c r="A1282" t="s">
        <v>105</v>
      </c>
      <c r="B1282" t="s">
        <v>187</v>
      </c>
      <c r="C1282" t="s">
        <v>222</v>
      </c>
      <c r="D1282" t="s">
        <v>224</v>
      </c>
      <c r="E1282" t="s">
        <v>242</v>
      </c>
      <c r="F1282" t="s">
        <v>260</v>
      </c>
      <c r="G1282" t="s">
        <v>278</v>
      </c>
      <c r="H1282" t="s">
        <v>296</v>
      </c>
      <c r="I1282" t="s">
        <v>300</v>
      </c>
      <c r="J1282" t="s">
        <v>308</v>
      </c>
      <c r="K1282" t="s">
        <v>345</v>
      </c>
      <c r="L1282" t="s">
        <v>261</v>
      </c>
      <c r="M1282" t="s">
        <v>270</v>
      </c>
      <c r="N1282" t="s">
        <v>261</v>
      </c>
      <c r="O1282" t="s">
        <v>348</v>
      </c>
      <c r="P1282" t="s">
        <v>264</v>
      </c>
      <c r="Q1282" t="s">
        <v>263</v>
      </c>
      <c r="R1282" t="s">
        <v>265</v>
      </c>
      <c r="S1282" t="s">
        <v>265</v>
      </c>
      <c r="T1282" t="s">
        <v>264</v>
      </c>
      <c r="U1282" t="s">
        <v>272</v>
      </c>
      <c r="V1282" t="s">
        <v>266</v>
      </c>
      <c r="W1282" t="s">
        <v>270</v>
      </c>
      <c r="X1282" t="s">
        <v>264</v>
      </c>
      <c r="Y1282" t="s">
        <v>263</v>
      </c>
      <c r="AA1282" t="s">
        <v>265</v>
      </c>
      <c r="AB1282" t="s">
        <v>314</v>
      </c>
      <c r="AC1282" t="s">
        <v>265</v>
      </c>
      <c r="AD1282" t="s">
        <v>397</v>
      </c>
      <c r="AE1282" t="str">
        <f t="shared" si="38"/>
        <v>Draymond Green</v>
      </c>
      <c r="AF1282" t="str">
        <f t="shared" si="39"/>
        <v>Draymond Green</v>
      </c>
      <c r="AG1282" s="4">
        <f>INDEX(PlayerInfo!B:B,MATCH($AE1282,PlayerInfo!$A:$A,0))</f>
        <v>32936</v>
      </c>
      <c r="AH1282" t="str">
        <f>INDEX(PlayerInfo!C:C,MATCH($AE1282,PlayerInfo!$A:$A,0))</f>
        <v>Saginaw, MI</v>
      </c>
      <c r="AI1282" t="str">
        <f>INDEX(PlayerInfo!D:D,MATCH($AE1282,PlayerInfo!$A:$A,0))</f>
        <v>6'6</v>
      </c>
      <c r="AJ1282">
        <f>INDEX(PlayerInfo!E:E,MATCH($AE1282,PlayerInfo!$A:$A,0))</f>
        <v>230</v>
      </c>
      <c r="AK1282" t="str">
        <f>INDEX(PlayerInfo!F:F,MATCH($AE1282,PlayerInfo!$A:$A,0))</f>
        <v>Michigan State</v>
      </c>
      <c r="AL1282" t="str">
        <f>INDEX(PlayerInfo!G:G,MATCH($AE1282,PlayerInfo!$A:$A,0))</f>
        <v>Rd 2, Pk 35 - GSW</v>
      </c>
    </row>
    <row r="1283" spans="1:38" x14ac:dyDescent="0.25">
      <c r="A1283" t="s">
        <v>105</v>
      </c>
      <c r="B1283" t="s">
        <v>187</v>
      </c>
      <c r="C1283" t="s">
        <v>222</v>
      </c>
      <c r="D1283" t="s">
        <v>225</v>
      </c>
      <c r="E1283" t="s">
        <v>243</v>
      </c>
      <c r="F1283" t="s">
        <v>261</v>
      </c>
      <c r="G1283" t="s">
        <v>279</v>
      </c>
      <c r="H1283" t="s">
        <v>296</v>
      </c>
      <c r="I1283" t="s">
        <v>300</v>
      </c>
      <c r="J1283" t="s">
        <v>305</v>
      </c>
      <c r="K1283" t="s">
        <v>320</v>
      </c>
      <c r="L1283" t="s">
        <v>317</v>
      </c>
      <c r="M1283" t="s">
        <v>263</v>
      </c>
      <c r="N1283" t="s">
        <v>263</v>
      </c>
      <c r="O1283" t="s">
        <v>349</v>
      </c>
      <c r="P1283" t="s">
        <v>264</v>
      </c>
      <c r="Q1283" t="s">
        <v>259</v>
      </c>
      <c r="R1283" t="s">
        <v>265</v>
      </c>
      <c r="S1283" t="s">
        <v>265</v>
      </c>
      <c r="T1283" t="s">
        <v>265</v>
      </c>
      <c r="U1283" t="s">
        <v>325</v>
      </c>
      <c r="V1283" t="s">
        <v>264</v>
      </c>
      <c r="W1283" t="s">
        <v>264</v>
      </c>
      <c r="X1283" t="s">
        <v>264</v>
      </c>
      <c r="Y1283" t="s">
        <v>263</v>
      </c>
      <c r="AA1283" t="s">
        <v>265</v>
      </c>
      <c r="AB1283" t="s">
        <v>265</v>
      </c>
      <c r="AC1283" t="s">
        <v>265</v>
      </c>
      <c r="AD1283" t="s">
        <v>298</v>
      </c>
      <c r="AE1283" t="str">
        <f t="shared" ref="AE1283:AE1346" si="40">PROPER(SUBSTITUTE(SUBSTITUTE(O1283,"_"," "),".",""))</f>
        <v>Kevon Looney</v>
      </c>
      <c r="AF1283" t="str">
        <f t="shared" ref="AF1283:AF1346" si="41">IF(AE1283="Gary Payton Ii", "Gary Payton II", AE1283)</f>
        <v>Kevon Looney</v>
      </c>
      <c r="AG1283" s="4">
        <f>INDEX(PlayerInfo!B:B,MATCH($AE1283,PlayerInfo!$A:$A,0))</f>
        <v>35101</v>
      </c>
      <c r="AH1283" t="str">
        <f>INDEX(PlayerInfo!C:C,MATCH($AE1283,PlayerInfo!$A:$A,0))</f>
        <v>Milwaukee, WI</v>
      </c>
      <c r="AI1283" t="str">
        <f>INDEX(PlayerInfo!D:D,MATCH($AE1283,PlayerInfo!$A:$A,0))</f>
        <v>6'9</v>
      </c>
      <c r="AJ1283">
        <f>INDEX(PlayerInfo!E:E,MATCH($AE1283,PlayerInfo!$A:$A,0))</f>
        <v>222</v>
      </c>
      <c r="AK1283" t="str">
        <f>INDEX(PlayerInfo!F:F,MATCH($AE1283,PlayerInfo!$A:$A,0))</f>
        <v>UCLA</v>
      </c>
      <c r="AL1283" t="str">
        <f>INDEX(PlayerInfo!G:G,MATCH($AE1283,PlayerInfo!$A:$A,0))</f>
        <v>Rd 1, Pk 30 - GSW</v>
      </c>
    </row>
    <row r="1284" spans="1:38" x14ac:dyDescent="0.25">
      <c r="A1284" t="s">
        <v>105</v>
      </c>
      <c r="B1284" t="s">
        <v>187</v>
      </c>
      <c r="C1284" t="s">
        <v>222</v>
      </c>
      <c r="D1284" t="s">
        <v>227</v>
      </c>
      <c r="E1284" t="s">
        <v>245</v>
      </c>
      <c r="F1284" t="s">
        <v>263</v>
      </c>
      <c r="G1284" t="s">
        <v>281</v>
      </c>
      <c r="H1284" t="s">
        <v>295</v>
      </c>
      <c r="I1284" t="s">
        <v>299</v>
      </c>
      <c r="J1284" t="s">
        <v>273</v>
      </c>
      <c r="K1284" t="s">
        <v>314</v>
      </c>
      <c r="L1284" t="s">
        <v>309</v>
      </c>
      <c r="M1284" t="s">
        <v>262</v>
      </c>
      <c r="N1284" t="s">
        <v>276</v>
      </c>
      <c r="O1284" t="s">
        <v>351</v>
      </c>
      <c r="P1284" t="s">
        <v>270</v>
      </c>
      <c r="Q1284" t="s">
        <v>270</v>
      </c>
      <c r="R1284" t="s">
        <v>317</v>
      </c>
      <c r="S1284" t="s">
        <v>312</v>
      </c>
      <c r="T1284" t="s">
        <v>265</v>
      </c>
      <c r="U1284" t="s">
        <v>263</v>
      </c>
      <c r="V1284" t="s">
        <v>264</v>
      </c>
      <c r="W1284" t="s">
        <v>263</v>
      </c>
      <c r="X1284" t="s">
        <v>259</v>
      </c>
      <c r="Y1284" t="s">
        <v>264</v>
      </c>
      <c r="AA1284" t="s">
        <v>265</v>
      </c>
      <c r="AB1284" t="s">
        <v>306</v>
      </c>
      <c r="AC1284" t="s">
        <v>265</v>
      </c>
      <c r="AD1284" t="s">
        <v>398</v>
      </c>
      <c r="AE1284" t="str">
        <f t="shared" si="40"/>
        <v>Jordan Poole</v>
      </c>
      <c r="AF1284" t="str">
        <f t="shared" si="41"/>
        <v>Jordan Poole</v>
      </c>
      <c r="AG1284" s="4">
        <f>INDEX(PlayerInfo!B:B,MATCH($AE1284,PlayerInfo!$A:$A,0))</f>
        <v>36330</v>
      </c>
      <c r="AH1284" t="str">
        <f>INDEX(PlayerInfo!C:C,MATCH($AE1284,PlayerInfo!$A:$A,0))</f>
        <v>Milwaukee, WI</v>
      </c>
      <c r="AI1284" t="str">
        <f>INDEX(PlayerInfo!D:D,MATCH($AE1284,PlayerInfo!$A:$A,0))</f>
        <v>6'4</v>
      </c>
      <c r="AJ1284">
        <f>INDEX(PlayerInfo!E:E,MATCH($AE1284,PlayerInfo!$A:$A,0))</f>
        <v>194</v>
      </c>
      <c r="AK1284" t="str">
        <f>INDEX(PlayerInfo!F:F,MATCH($AE1284,PlayerInfo!$A:$A,0))</f>
        <v>Michigan</v>
      </c>
      <c r="AL1284" t="str">
        <f>INDEX(PlayerInfo!G:G,MATCH($AE1284,PlayerInfo!$A:$A,0))</f>
        <v>Rd 1, Pk 28 - GSW</v>
      </c>
    </row>
    <row r="1285" spans="1:38" x14ac:dyDescent="0.25">
      <c r="A1285" t="s">
        <v>105</v>
      </c>
      <c r="B1285" t="s">
        <v>187</v>
      </c>
      <c r="C1285" t="s">
        <v>222</v>
      </c>
      <c r="D1285" t="s">
        <v>235</v>
      </c>
      <c r="E1285" t="s">
        <v>253</v>
      </c>
      <c r="F1285" t="s">
        <v>271</v>
      </c>
      <c r="G1285" t="s">
        <v>289</v>
      </c>
      <c r="H1285" t="s">
        <v>295</v>
      </c>
      <c r="I1285" t="s">
        <v>299</v>
      </c>
      <c r="J1285" t="s">
        <v>326</v>
      </c>
      <c r="K1285" t="s">
        <v>311</v>
      </c>
      <c r="L1285" t="s">
        <v>269</v>
      </c>
      <c r="M1285" t="s">
        <v>325</v>
      </c>
      <c r="N1285" t="s">
        <v>269</v>
      </c>
      <c r="O1285" t="s">
        <v>359</v>
      </c>
      <c r="P1285" t="s">
        <v>265</v>
      </c>
      <c r="Q1285" t="s">
        <v>265</v>
      </c>
      <c r="R1285" t="s">
        <v>263</v>
      </c>
      <c r="S1285" t="s">
        <v>262</v>
      </c>
      <c r="T1285" t="s">
        <v>264</v>
      </c>
      <c r="U1285" t="s">
        <v>317</v>
      </c>
      <c r="V1285" t="s">
        <v>272</v>
      </c>
      <c r="W1285" t="s">
        <v>263</v>
      </c>
      <c r="X1285" t="s">
        <v>264</v>
      </c>
      <c r="Y1285" t="s">
        <v>259</v>
      </c>
      <c r="AA1285" t="s">
        <v>264</v>
      </c>
      <c r="AB1285" t="s">
        <v>370</v>
      </c>
      <c r="AC1285" t="s">
        <v>265</v>
      </c>
      <c r="AD1285" t="s">
        <v>399</v>
      </c>
      <c r="AE1285" t="str">
        <f t="shared" si="40"/>
        <v>Stephen Curry</v>
      </c>
      <c r="AF1285" t="str">
        <f t="shared" si="41"/>
        <v>Stephen Curry</v>
      </c>
      <c r="AG1285" s="4">
        <f>INDEX(PlayerInfo!B:B,MATCH($AE1285,PlayerInfo!$A:$A,0))</f>
        <v>32216</v>
      </c>
      <c r="AH1285" t="str">
        <f>INDEX(PlayerInfo!C:C,MATCH($AE1285,PlayerInfo!$A:$A,0))</f>
        <v>Akron, OH</v>
      </c>
      <c r="AI1285" t="str">
        <f>INDEX(PlayerInfo!D:D,MATCH($AE1285,PlayerInfo!$A:$A,0))</f>
        <v>6'2</v>
      </c>
      <c r="AJ1285">
        <f>INDEX(PlayerInfo!E:E,MATCH($AE1285,PlayerInfo!$A:$A,0))</f>
        <v>185</v>
      </c>
      <c r="AK1285" t="str">
        <f>INDEX(PlayerInfo!F:F,MATCH($AE1285,PlayerInfo!$A:$A,0))</f>
        <v>Davidson</v>
      </c>
      <c r="AL1285" t="str">
        <f>INDEX(PlayerInfo!G:G,MATCH($AE1285,PlayerInfo!$A:$A,0))</f>
        <v>Rd 1, Pk 7 - GSW</v>
      </c>
    </row>
    <row r="1286" spans="1:38" x14ac:dyDescent="0.25">
      <c r="A1286" t="s">
        <v>105</v>
      </c>
      <c r="B1286" t="s">
        <v>187</v>
      </c>
      <c r="C1286" t="s">
        <v>222</v>
      </c>
      <c r="D1286" t="s">
        <v>229</v>
      </c>
      <c r="E1286" t="s">
        <v>247</v>
      </c>
      <c r="F1286" t="s">
        <v>265</v>
      </c>
      <c r="G1286" t="s">
        <v>283</v>
      </c>
      <c r="H1286" t="s">
        <v>295</v>
      </c>
      <c r="I1286" t="s">
        <v>299</v>
      </c>
      <c r="J1286" t="s">
        <v>307</v>
      </c>
      <c r="K1286" t="s">
        <v>314</v>
      </c>
      <c r="L1286" t="s">
        <v>305</v>
      </c>
      <c r="M1286" t="s">
        <v>325</v>
      </c>
      <c r="N1286" t="s">
        <v>272</v>
      </c>
      <c r="O1286" t="s">
        <v>365</v>
      </c>
      <c r="P1286" t="s">
        <v>270</v>
      </c>
      <c r="Q1286" t="s">
        <v>270</v>
      </c>
      <c r="R1286" t="s">
        <v>265</v>
      </c>
      <c r="S1286" t="s">
        <v>270</v>
      </c>
      <c r="T1286" t="s">
        <v>270</v>
      </c>
      <c r="U1286" t="s">
        <v>263</v>
      </c>
      <c r="V1286" t="s">
        <v>264</v>
      </c>
      <c r="W1286" t="s">
        <v>263</v>
      </c>
      <c r="X1286" t="s">
        <v>263</v>
      </c>
      <c r="Y1286" t="s">
        <v>264</v>
      </c>
      <c r="AA1286" t="s">
        <v>264</v>
      </c>
      <c r="AB1286" t="s">
        <v>322</v>
      </c>
      <c r="AC1286" t="s">
        <v>265</v>
      </c>
      <c r="AE1286" t="str">
        <f t="shared" si="40"/>
        <v>Gary Payton Ii</v>
      </c>
      <c r="AF1286" t="str">
        <f t="shared" si="41"/>
        <v>Gary Payton II</v>
      </c>
      <c r="AG1286" s="4">
        <f>INDEX(PlayerInfo!B:B,MATCH($AE1286,PlayerInfo!$A:$A,0))</f>
        <v>33939</v>
      </c>
      <c r="AH1286" t="str">
        <f>INDEX(PlayerInfo!C:C,MATCH($AE1286,PlayerInfo!$A:$A,0))</f>
        <v>Seattle, WA</v>
      </c>
      <c r="AI1286" t="str">
        <f>INDEX(PlayerInfo!D:D,MATCH($AE1286,PlayerInfo!$A:$A,0))</f>
        <v>6'3</v>
      </c>
      <c r="AJ1286">
        <f>INDEX(PlayerInfo!E:E,MATCH($AE1286,PlayerInfo!$A:$A,0))</f>
        <v>195</v>
      </c>
      <c r="AK1286" t="str">
        <f>INDEX(PlayerInfo!F:F,MATCH($AE1286,PlayerInfo!$A:$A,0))</f>
        <v>Salt Lake CC/Oregon State</v>
      </c>
      <c r="AL1286" t="str">
        <f>INDEX(PlayerInfo!G:G,MATCH($AE1286,PlayerInfo!$A:$A,0))</f>
        <v>Undrafted</v>
      </c>
    </row>
    <row r="1287" spans="1:38" x14ac:dyDescent="0.25">
      <c r="A1287" t="s">
        <v>105</v>
      </c>
      <c r="B1287" t="s">
        <v>187</v>
      </c>
      <c r="C1287" t="s">
        <v>222</v>
      </c>
      <c r="D1287" t="s">
        <v>230</v>
      </c>
      <c r="E1287" t="s">
        <v>248</v>
      </c>
      <c r="F1287" t="s">
        <v>266</v>
      </c>
      <c r="G1287" t="s">
        <v>284</v>
      </c>
      <c r="H1287" t="s">
        <v>296</v>
      </c>
      <c r="I1287" t="s">
        <v>300</v>
      </c>
      <c r="J1287" t="s">
        <v>310</v>
      </c>
      <c r="K1287" t="s">
        <v>275</v>
      </c>
      <c r="L1287" t="s">
        <v>266</v>
      </c>
      <c r="M1287" t="s">
        <v>263</v>
      </c>
      <c r="N1287" t="s">
        <v>259</v>
      </c>
      <c r="O1287" t="s">
        <v>354</v>
      </c>
      <c r="P1287" t="s">
        <v>265</v>
      </c>
      <c r="Q1287" t="s">
        <v>264</v>
      </c>
      <c r="R1287" t="s">
        <v>270</v>
      </c>
      <c r="S1287" t="s">
        <v>270</v>
      </c>
      <c r="T1287" t="s">
        <v>265</v>
      </c>
      <c r="U1287" t="s">
        <v>270</v>
      </c>
      <c r="V1287" t="s">
        <v>270</v>
      </c>
      <c r="W1287" t="s">
        <v>265</v>
      </c>
      <c r="X1287" t="s">
        <v>270</v>
      </c>
      <c r="Y1287" t="s">
        <v>264</v>
      </c>
      <c r="AA1287" t="s">
        <v>265</v>
      </c>
      <c r="AB1287" t="s">
        <v>272</v>
      </c>
      <c r="AC1287" t="s">
        <v>265</v>
      </c>
      <c r="AE1287" t="str">
        <f t="shared" si="40"/>
        <v>Nemanja Bjelica</v>
      </c>
      <c r="AF1287" t="str">
        <f t="shared" si="41"/>
        <v>Nemanja Bjelica</v>
      </c>
      <c r="AG1287" s="4">
        <f>INDEX(PlayerInfo!B:B,MATCH($AE1287,PlayerInfo!$A:$A,0))</f>
        <v>32272</v>
      </c>
      <c r="AH1287" t="str">
        <f>INDEX(PlayerInfo!C:C,MATCH($AE1287,PlayerInfo!$A:$A,0))</f>
        <v>Belgrade, Serbia</v>
      </c>
      <c r="AI1287" t="str">
        <f>INDEX(PlayerInfo!D:D,MATCH($AE1287,PlayerInfo!$A:$A,0))</f>
        <v>6'9</v>
      </c>
      <c r="AJ1287">
        <f>INDEX(PlayerInfo!E:E,MATCH($AE1287,PlayerInfo!$A:$A,0))</f>
        <v>234</v>
      </c>
      <c r="AK1287" t="str">
        <f>INDEX(PlayerInfo!F:F,MATCH($AE1287,PlayerInfo!$A:$A,0))</f>
        <v>-</v>
      </c>
      <c r="AL1287" t="str">
        <f>INDEX(PlayerInfo!G:G,MATCH($AE1287,PlayerInfo!$A:$A,0))</f>
        <v>Rd 2, Pk 35 - WAS</v>
      </c>
    </row>
    <row r="1288" spans="1:38" x14ac:dyDescent="0.25">
      <c r="A1288" t="s">
        <v>105</v>
      </c>
      <c r="B1288" t="s">
        <v>187</v>
      </c>
      <c r="C1288" t="s">
        <v>222</v>
      </c>
      <c r="D1288" t="s">
        <v>236</v>
      </c>
      <c r="E1288" t="s">
        <v>254</v>
      </c>
      <c r="F1288" t="s">
        <v>272</v>
      </c>
      <c r="G1288" t="s">
        <v>290</v>
      </c>
      <c r="H1288" t="s">
        <v>297</v>
      </c>
      <c r="I1288" t="s">
        <v>301</v>
      </c>
      <c r="J1288" t="s">
        <v>307</v>
      </c>
      <c r="K1288" t="s">
        <v>304</v>
      </c>
      <c r="L1288" t="s">
        <v>263</v>
      </c>
      <c r="M1288" t="s">
        <v>264</v>
      </c>
      <c r="N1288" t="s">
        <v>270</v>
      </c>
      <c r="O1288" t="s">
        <v>360</v>
      </c>
      <c r="P1288" t="s">
        <v>265</v>
      </c>
      <c r="Q1288" t="s">
        <v>265</v>
      </c>
      <c r="R1288" t="s">
        <v>264</v>
      </c>
      <c r="S1288" t="s">
        <v>264</v>
      </c>
      <c r="T1288" t="s">
        <v>265</v>
      </c>
      <c r="U1288" t="s">
        <v>264</v>
      </c>
      <c r="V1288" t="s">
        <v>261</v>
      </c>
      <c r="W1288" t="s">
        <v>265</v>
      </c>
      <c r="X1288" t="s">
        <v>264</v>
      </c>
      <c r="Y1288" t="s">
        <v>265</v>
      </c>
      <c r="AA1288" t="s">
        <v>265</v>
      </c>
      <c r="AB1288" t="s">
        <v>266</v>
      </c>
      <c r="AC1288" t="s">
        <v>265</v>
      </c>
      <c r="AE1288" t="str">
        <f t="shared" si="40"/>
        <v>Andre Iguodala</v>
      </c>
      <c r="AF1288" t="str">
        <f t="shared" si="41"/>
        <v>Andre Iguodala</v>
      </c>
      <c r="AG1288" s="4">
        <f>INDEX(PlayerInfo!B:B,MATCH($AE1288,PlayerInfo!$A:$A,0))</f>
        <v>30709</v>
      </c>
      <c r="AH1288" t="str">
        <f>INDEX(PlayerInfo!C:C,MATCH($AE1288,PlayerInfo!$A:$A,0))</f>
        <v>Springfield, IL</v>
      </c>
      <c r="AI1288" t="str">
        <f>INDEX(PlayerInfo!D:D,MATCH($AE1288,PlayerInfo!$A:$A,0))</f>
        <v>6'6</v>
      </c>
      <c r="AJ1288">
        <f>INDEX(PlayerInfo!E:E,MATCH($AE1288,PlayerInfo!$A:$A,0))</f>
        <v>215</v>
      </c>
      <c r="AK1288" t="str">
        <f>INDEX(PlayerInfo!F:F,MATCH($AE1288,PlayerInfo!$A:$A,0))</f>
        <v>Arizona</v>
      </c>
      <c r="AL1288" t="str">
        <f>INDEX(PlayerInfo!G:G,MATCH($AE1288,PlayerInfo!$A:$A,0))</f>
        <v>Rd 1, Pk 9 - PHI</v>
      </c>
    </row>
    <row r="1289" spans="1:38" x14ac:dyDescent="0.25">
      <c r="A1289" t="s">
        <v>105</v>
      </c>
      <c r="B1289" t="s">
        <v>187</v>
      </c>
      <c r="C1289" t="s">
        <v>222</v>
      </c>
      <c r="D1289" t="s">
        <v>237</v>
      </c>
      <c r="E1289" t="s">
        <v>255</v>
      </c>
      <c r="F1289" t="s">
        <v>273</v>
      </c>
      <c r="G1289" t="s">
        <v>291</v>
      </c>
      <c r="H1289" t="s">
        <v>296</v>
      </c>
      <c r="I1289" t="s">
        <v>300</v>
      </c>
      <c r="J1289" t="s">
        <v>262</v>
      </c>
      <c r="K1289" t="s">
        <v>316</v>
      </c>
      <c r="L1289" t="s">
        <v>270</v>
      </c>
      <c r="M1289" t="s">
        <v>264</v>
      </c>
      <c r="N1289" t="s">
        <v>263</v>
      </c>
      <c r="O1289" t="s">
        <v>366</v>
      </c>
      <c r="P1289" t="s">
        <v>265</v>
      </c>
      <c r="Q1289" t="s">
        <v>265</v>
      </c>
      <c r="R1289" t="s">
        <v>265</v>
      </c>
      <c r="S1289" t="s">
        <v>264</v>
      </c>
      <c r="T1289" t="s">
        <v>265</v>
      </c>
      <c r="U1289" t="s">
        <v>263</v>
      </c>
      <c r="V1289" t="s">
        <v>264</v>
      </c>
      <c r="W1289" t="s">
        <v>265</v>
      </c>
      <c r="X1289" t="s">
        <v>265</v>
      </c>
      <c r="Y1289" t="s">
        <v>265</v>
      </c>
      <c r="AA1289" t="s">
        <v>264</v>
      </c>
      <c r="AB1289" t="s">
        <v>389</v>
      </c>
      <c r="AC1289" t="s">
        <v>265</v>
      </c>
      <c r="AE1289" t="str">
        <f t="shared" si="40"/>
        <v>Otto Porter Jr</v>
      </c>
      <c r="AF1289" t="str">
        <f t="shared" si="41"/>
        <v>Otto Porter Jr</v>
      </c>
      <c r="AG1289" s="4">
        <f>INDEX(PlayerInfo!B:B,MATCH($AE1289,PlayerInfo!$A:$A,0))</f>
        <v>34123</v>
      </c>
      <c r="AH1289" t="str">
        <f>INDEX(PlayerInfo!C:C,MATCH($AE1289,PlayerInfo!$A:$A,0))</f>
        <v>St. Louis, MO</v>
      </c>
      <c r="AI1289" t="str">
        <f>INDEX(PlayerInfo!D:D,MATCH($AE1289,PlayerInfo!$A:$A,0))</f>
        <v>6'8</v>
      </c>
      <c r="AJ1289">
        <f>INDEX(PlayerInfo!E:E,MATCH($AE1289,PlayerInfo!$A:$A,0))</f>
        <v>200</v>
      </c>
      <c r="AK1289" t="str">
        <f>INDEX(PlayerInfo!F:F,MATCH($AE1289,PlayerInfo!$A:$A,0))</f>
        <v>Georgetown</v>
      </c>
      <c r="AL1289" t="str">
        <f>INDEX(PlayerInfo!G:G,MATCH($AE1289,PlayerInfo!$A:$A,0))</f>
        <v>Rd 1, Pk 3 - WAS</v>
      </c>
    </row>
    <row r="1290" spans="1:38" x14ac:dyDescent="0.25">
      <c r="A1290" t="s">
        <v>105</v>
      </c>
      <c r="B1290" t="s">
        <v>187</v>
      </c>
      <c r="C1290" t="s">
        <v>222</v>
      </c>
      <c r="D1290" t="s">
        <v>228</v>
      </c>
      <c r="E1290" t="s">
        <v>246</v>
      </c>
      <c r="F1290" t="s">
        <v>264</v>
      </c>
      <c r="G1290" t="s">
        <v>282</v>
      </c>
      <c r="H1290" t="s">
        <v>297</v>
      </c>
      <c r="I1290" t="s">
        <v>301</v>
      </c>
      <c r="J1290" t="s">
        <v>269</v>
      </c>
      <c r="K1290" t="s">
        <v>328</v>
      </c>
      <c r="L1290" t="s">
        <v>269</v>
      </c>
      <c r="M1290" t="s">
        <v>261</v>
      </c>
      <c r="N1290" t="s">
        <v>266</v>
      </c>
      <c r="O1290" t="s">
        <v>352</v>
      </c>
      <c r="P1290" t="s">
        <v>270</v>
      </c>
      <c r="Q1290" t="s">
        <v>270</v>
      </c>
      <c r="R1290" t="s">
        <v>263</v>
      </c>
      <c r="S1290" t="s">
        <v>259</v>
      </c>
      <c r="T1290" t="s">
        <v>264</v>
      </c>
      <c r="U1290" t="s">
        <v>259</v>
      </c>
      <c r="V1290" t="s">
        <v>265</v>
      </c>
      <c r="W1290" t="s">
        <v>270</v>
      </c>
      <c r="X1290" t="s">
        <v>264</v>
      </c>
      <c r="Y1290" t="s">
        <v>264</v>
      </c>
      <c r="AA1290" t="s">
        <v>265</v>
      </c>
      <c r="AB1290" t="s">
        <v>259</v>
      </c>
      <c r="AC1290" t="s">
        <v>264</v>
      </c>
      <c r="AE1290" t="str">
        <f t="shared" si="40"/>
        <v>Damion Lee</v>
      </c>
      <c r="AF1290" t="str">
        <f t="shared" si="41"/>
        <v>Damion Lee</v>
      </c>
      <c r="AG1290" s="4">
        <f>INDEX(PlayerInfo!B:B,MATCH($AE1290,PlayerInfo!$A:$A,0))</f>
        <v>33898</v>
      </c>
      <c r="AH1290" t="str">
        <f>INDEX(PlayerInfo!C:C,MATCH($AE1290,PlayerInfo!$A:$A,0))</f>
        <v>Baltimore, MD</v>
      </c>
      <c r="AI1290" t="str">
        <f>INDEX(PlayerInfo!D:D,MATCH($AE1290,PlayerInfo!$A:$A,0))</f>
        <v>6'5</v>
      </c>
      <c r="AJ1290">
        <f>INDEX(PlayerInfo!E:E,MATCH($AE1290,PlayerInfo!$A:$A,0))</f>
        <v>210</v>
      </c>
      <c r="AK1290" t="str">
        <f>INDEX(PlayerInfo!F:F,MATCH($AE1290,PlayerInfo!$A:$A,0))</f>
        <v>Drexel/Louisville</v>
      </c>
      <c r="AL1290" t="str">
        <f>INDEX(PlayerInfo!G:G,MATCH($AE1290,PlayerInfo!$A:$A,0))</f>
        <v>Undrafted</v>
      </c>
    </row>
    <row r="1291" spans="1:38" x14ac:dyDescent="0.25">
      <c r="A1291" t="s">
        <v>105</v>
      </c>
      <c r="B1291" t="s">
        <v>187</v>
      </c>
      <c r="C1291" t="s">
        <v>222</v>
      </c>
      <c r="D1291" t="s">
        <v>232</v>
      </c>
      <c r="E1291" t="s">
        <v>250</v>
      </c>
      <c r="F1291" t="s">
        <v>268</v>
      </c>
      <c r="G1291" t="s">
        <v>286</v>
      </c>
      <c r="H1291" t="s">
        <v>296</v>
      </c>
      <c r="I1291" t="s">
        <v>300</v>
      </c>
      <c r="J1291" t="s">
        <v>321</v>
      </c>
      <c r="K1291" t="s">
        <v>338</v>
      </c>
      <c r="L1291" t="s">
        <v>265</v>
      </c>
      <c r="M1291" t="s">
        <v>265</v>
      </c>
      <c r="N1291" t="s">
        <v>270</v>
      </c>
      <c r="O1291" t="s">
        <v>356</v>
      </c>
      <c r="P1291" t="s">
        <v>265</v>
      </c>
      <c r="Q1291" t="s">
        <v>265</v>
      </c>
      <c r="R1291" t="s">
        <v>265</v>
      </c>
      <c r="S1291" t="s">
        <v>265</v>
      </c>
      <c r="T1291" t="s">
        <v>264</v>
      </c>
      <c r="U1291" t="s">
        <v>264</v>
      </c>
      <c r="V1291" t="s">
        <v>264</v>
      </c>
      <c r="W1291" t="s">
        <v>265</v>
      </c>
      <c r="X1291" t="s">
        <v>265</v>
      </c>
      <c r="Y1291" t="s">
        <v>264</v>
      </c>
      <c r="AA1291" t="s">
        <v>265</v>
      </c>
      <c r="AB1291" t="s">
        <v>263</v>
      </c>
      <c r="AC1291" t="s">
        <v>264</v>
      </c>
      <c r="AE1291" t="str">
        <f t="shared" si="40"/>
        <v>Juan Toscano-Anderson</v>
      </c>
      <c r="AF1291" t="str">
        <f t="shared" si="41"/>
        <v>Juan Toscano-Anderson</v>
      </c>
      <c r="AG1291" s="4">
        <f>INDEX(PlayerInfo!B:B,MATCH($AE1291,PlayerInfo!$A:$A,0))</f>
        <v>34069</v>
      </c>
      <c r="AH1291" t="str">
        <f>INDEX(PlayerInfo!C:C,MATCH($AE1291,PlayerInfo!$A:$A,0))</f>
        <v>Oakland, CA</v>
      </c>
      <c r="AI1291" t="str">
        <f>INDEX(PlayerInfo!D:D,MATCH($AE1291,PlayerInfo!$A:$A,0))</f>
        <v>6'6</v>
      </c>
      <c r="AJ1291">
        <f>INDEX(PlayerInfo!E:E,MATCH($AE1291,PlayerInfo!$A:$A,0))</f>
        <v>209</v>
      </c>
      <c r="AK1291" t="str">
        <f>INDEX(PlayerInfo!F:F,MATCH($AE1291,PlayerInfo!$A:$A,0))</f>
        <v>Marquette</v>
      </c>
      <c r="AL1291" t="str">
        <f>INDEX(PlayerInfo!G:G,MATCH($AE1291,PlayerInfo!$A:$A,0))</f>
        <v>Undrafted</v>
      </c>
    </row>
    <row r="1292" spans="1:38" x14ac:dyDescent="0.25">
      <c r="A1292" t="s">
        <v>105</v>
      </c>
      <c r="B1292" t="s">
        <v>187</v>
      </c>
      <c r="C1292" t="s">
        <v>222</v>
      </c>
      <c r="D1292" t="s">
        <v>231</v>
      </c>
      <c r="E1292" t="s">
        <v>249</v>
      </c>
      <c r="F1292" t="s">
        <v>267</v>
      </c>
      <c r="G1292" t="s">
        <v>285</v>
      </c>
      <c r="H1292" t="s">
        <v>296</v>
      </c>
      <c r="I1292" t="s">
        <v>300</v>
      </c>
      <c r="J1292" t="s">
        <v>264</v>
      </c>
      <c r="K1292" t="s">
        <v>341</v>
      </c>
      <c r="L1292" t="s">
        <v>265</v>
      </c>
      <c r="M1292" t="s">
        <v>265</v>
      </c>
      <c r="N1292" t="s">
        <v>264</v>
      </c>
      <c r="O1292" t="s">
        <v>355</v>
      </c>
      <c r="P1292" t="s">
        <v>265</v>
      </c>
      <c r="Q1292" t="s">
        <v>265</v>
      </c>
      <c r="R1292" t="s">
        <v>265</v>
      </c>
      <c r="S1292" t="s">
        <v>264</v>
      </c>
      <c r="T1292" t="s">
        <v>265</v>
      </c>
      <c r="U1292" t="s">
        <v>265</v>
      </c>
      <c r="V1292" t="s">
        <v>265</v>
      </c>
      <c r="W1292" t="s">
        <v>265</v>
      </c>
      <c r="X1292" t="s">
        <v>265</v>
      </c>
      <c r="Y1292" t="s">
        <v>265</v>
      </c>
      <c r="AA1292" t="s">
        <v>265</v>
      </c>
      <c r="AB1292" t="s">
        <v>261</v>
      </c>
      <c r="AC1292" t="s">
        <v>264</v>
      </c>
      <c r="AE1292" t="str">
        <f t="shared" si="40"/>
        <v>Jonathan Kuminga</v>
      </c>
      <c r="AF1292" t="str">
        <f t="shared" si="41"/>
        <v>Jonathan Kuminga</v>
      </c>
      <c r="AG1292" s="4">
        <f>INDEX(PlayerInfo!B:B,MATCH($AE1292,PlayerInfo!$A:$A,0))</f>
        <v>37535</v>
      </c>
      <c r="AH1292" t="str">
        <f>INDEX(PlayerInfo!C:C,MATCH($AE1292,PlayerInfo!$A:$A,0))</f>
        <v>Goma, DR Congo</v>
      </c>
      <c r="AI1292" t="str">
        <f>INDEX(PlayerInfo!D:D,MATCH($AE1292,PlayerInfo!$A:$A,0))</f>
        <v>6'7</v>
      </c>
      <c r="AJ1292">
        <f>INDEX(PlayerInfo!E:E,MATCH($AE1292,PlayerInfo!$A:$A,0))</f>
        <v>225</v>
      </c>
      <c r="AK1292" t="str">
        <f>INDEX(PlayerInfo!F:F,MATCH($AE1292,PlayerInfo!$A:$A,0))</f>
        <v>NBA G League</v>
      </c>
      <c r="AL1292" t="str">
        <f>INDEX(PlayerInfo!G:G,MATCH($AE1292,PlayerInfo!$A:$A,0))</f>
        <v>Rd 1, Pk 7 - GSW</v>
      </c>
    </row>
    <row r="1293" spans="1:38" x14ac:dyDescent="0.25">
      <c r="A1293" t="s">
        <v>105</v>
      </c>
      <c r="B1293" t="s">
        <v>187</v>
      </c>
      <c r="C1293" t="s">
        <v>222</v>
      </c>
      <c r="D1293" t="s">
        <v>240</v>
      </c>
      <c r="E1293" t="s">
        <v>258</v>
      </c>
      <c r="F1293" t="s">
        <v>259</v>
      </c>
      <c r="G1293" t="s">
        <v>294</v>
      </c>
      <c r="H1293" t="s">
        <v>295</v>
      </c>
      <c r="I1293" t="s">
        <v>299</v>
      </c>
      <c r="J1293" t="s">
        <v>264</v>
      </c>
      <c r="K1293" t="s">
        <v>341</v>
      </c>
      <c r="L1293" t="s">
        <v>265</v>
      </c>
      <c r="M1293" t="s">
        <v>265</v>
      </c>
      <c r="N1293" t="s">
        <v>265</v>
      </c>
      <c r="O1293" t="s">
        <v>364</v>
      </c>
      <c r="P1293" t="s">
        <v>265</v>
      </c>
      <c r="Q1293" t="s">
        <v>265</v>
      </c>
      <c r="R1293" t="s">
        <v>265</v>
      </c>
      <c r="S1293" t="s">
        <v>265</v>
      </c>
      <c r="T1293" t="s">
        <v>265</v>
      </c>
      <c r="U1293" t="s">
        <v>264</v>
      </c>
      <c r="V1293" t="s">
        <v>265</v>
      </c>
      <c r="W1293" t="s">
        <v>265</v>
      </c>
      <c r="X1293" t="s">
        <v>265</v>
      </c>
      <c r="Y1293" t="s">
        <v>265</v>
      </c>
      <c r="AA1293" t="s">
        <v>265</v>
      </c>
      <c r="AB1293" t="s">
        <v>261</v>
      </c>
      <c r="AC1293" t="s">
        <v>264</v>
      </c>
      <c r="AE1293" t="str">
        <f t="shared" si="40"/>
        <v>Jeff Dowtin</v>
      </c>
      <c r="AF1293" t="str">
        <f t="shared" si="41"/>
        <v>Jeff Dowtin</v>
      </c>
      <c r="AG1293" s="4">
        <f>INDEX(PlayerInfo!B:B,MATCH($AE1293,PlayerInfo!$A:$A,0))</f>
        <v>35560</v>
      </c>
      <c r="AH1293" t="str">
        <f>INDEX(PlayerInfo!C:C,MATCH($AE1293,PlayerInfo!$A:$A,0))</f>
        <v>Marlboro, MD</v>
      </c>
      <c r="AI1293" t="str">
        <f>INDEX(PlayerInfo!D:D,MATCH($AE1293,PlayerInfo!$A:$A,0))</f>
        <v>6'3</v>
      </c>
      <c r="AJ1293">
        <f>INDEX(PlayerInfo!E:E,MATCH($AE1293,PlayerInfo!$A:$A,0))</f>
        <v>177</v>
      </c>
      <c r="AK1293" t="str">
        <f>INDEX(PlayerInfo!F:F,MATCH($AE1293,PlayerInfo!$A:$A,0))</f>
        <v>Rhode Island</v>
      </c>
      <c r="AL1293" t="str">
        <f>INDEX(PlayerInfo!G:G,MATCH($AE1293,PlayerInfo!$A:$A,0))</f>
        <v>Undrafted</v>
      </c>
    </row>
    <row r="1294" spans="1:38" x14ac:dyDescent="0.25">
      <c r="A1294" t="s">
        <v>105</v>
      </c>
      <c r="B1294" t="s">
        <v>187</v>
      </c>
      <c r="C1294" t="s">
        <v>222</v>
      </c>
      <c r="D1294" t="s">
        <v>223</v>
      </c>
      <c r="E1294" t="s">
        <v>241</v>
      </c>
      <c r="F1294" t="s">
        <v>259</v>
      </c>
      <c r="G1294" t="s">
        <v>277</v>
      </c>
      <c r="H1294" t="s">
        <v>295</v>
      </c>
      <c r="I1294" t="s">
        <v>299</v>
      </c>
      <c r="J1294" t="s">
        <v>264</v>
      </c>
      <c r="K1294" t="s">
        <v>341</v>
      </c>
      <c r="L1294" t="s">
        <v>265</v>
      </c>
      <c r="M1294" t="s">
        <v>265</v>
      </c>
      <c r="N1294" t="s">
        <v>264</v>
      </c>
      <c r="O1294" t="s">
        <v>347</v>
      </c>
      <c r="P1294" t="s">
        <v>265</v>
      </c>
      <c r="Q1294" t="s">
        <v>265</v>
      </c>
      <c r="R1294" t="s">
        <v>265</v>
      </c>
      <c r="S1294" t="s">
        <v>264</v>
      </c>
      <c r="T1294" t="s">
        <v>265</v>
      </c>
      <c r="U1294" t="s">
        <v>264</v>
      </c>
      <c r="V1294" t="s">
        <v>264</v>
      </c>
      <c r="W1294" t="s">
        <v>265</v>
      </c>
      <c r="X1294" t="s">
        <v>265</v>
      </c>
      <c r="Y1294" t="s">
        <v>265</v>
      </c>
      <c r="AA1294" t="s">
        <v>264</v>
      </c>
      <c r="AB1294" t="s">
        <v>261</v>
      </c>
      <c r="AC1294" t="s">
        <v>264</v>
      </c>
      <c r="AE1294" t="str">
        <f t="shared" si="40"/>
        <v>Moses Moody</v>
      </c>
      <c r="AF1294" t="str">
        <f t="shared" si="41"/>
        <v>Moses Moody</v>
      </c>
      <c r="AG1294" s="4">
        <f>INDEX(PlayerInfo!B:B,MATCH($AE1294,PlayerInfo!$A:$A,0))</f>
        <v>37407</v>
      </c>
      <c r="AH1294" t="str">
        <f>INDEX(PlayerInfo!C:C,MATCH($AE1294,PlayerInfo!$A:$A,0))</f>
        <v>Little Rock, AK</v>
      </c>
      <c r="AI1294" t="str">
        <f>INDEX(PlayerInfo!D:D,MATCH($AE1294,PlayerInfo!$A:$A,0))</f>
        <v>6'5</v>
      </c>
      <c r="AJ1294">
        <f>INDEX(PlayerInfo!E:E,MATCH($AE1294,PlayerInfo!$A:$A,0))</f>
        <v>211</v>
      </c>
      <c r="AK1294" t="str">
        <f>INDEX(PlayerInfo!F:F,MATCH($AE1294,PlayerInfo!$A:$A,0))</f>
        <v>Arkansas</v>
      </c>
      <c r="AL1294" t="str">
        <f>INDEX(PlayerInfo!G:G,MATCH($AE1294,PlayerInfo!$A:$A,0))</f>
        <v>Rd 1, Pk 14 - GSW</v>
      </c>
    </row>
    <row r="1295" spans="1:38" x14ac:dyDescent="0.25">
      <c r="A1295" t="s">
        <v>105</v>
      </c>
      <c r="B1295" t="s">
        <v>187</v>
      </c>
      <c r="C1295" t="s">
        <v>222</v>
      </c>
      <c r="D1295" t="s">
        <v>234</v>
      </c>
      <c r="E1295" t="s">
        <v>252</v>
      </c>
      <c r="F1295" t="s">
        <v>270</v>
      </c>
      <c r="G1295" t="s">
        <v>288</v>
      </c>
      <c r="H1295" t="s">
        <v>295</v>
      </c>
      <c r="I1295" t="s">
        <v>299</v>
      </c>
      <c r="J1295" t="s">
        <v>265</v>
      </c>
      <c r="K1295" t="s">
        <v>265</v>
      </c>
      <c r="L1295" t="s">
        <v>265</v>
      </c>
      <c r="M1295" t="s">
        <v>265</v>
      </c>
      <c r="N1295" t="s">
        <v>265</v>
      </c>
      <c r="O1295" t="s">
        <v>358</v>
      </c>
      <c r="P1295" t="s">
        <v>265</v>
      </c>
      <c r="Q1295" t="s">
        <v>265</v>
      </c>
      <c r="R1295" t="s">
        <v>265</v>
      </c>
      <c r="S1295" t="s">
        <v>265</v>
      </c>
      <c r="T1295" t="s">
        <v>265</v>
      </c>
      <c r="U1295" t="s">
        <v>265</v>
      </c>
      <c r="V1295" t="s">
        <v>265</v>
      </c>
      <c r="W1295" t="s">
        <v>265</v>
      </c>
      <c r="X1295" t="s">
        <v>265</v>
      </c>
      <c r="Y1295" t="s">
        <v>265</v>
      </c>
      <c r="AA1295" t="s">
        <v>265</v>
      </c>
      <c r="AB1295" t="s">
        <v>265</v>
      </c>
      <c r="AC1295" t="s">
        <v>265</v>
      </c>
      <c r="AE1295" t="str">
        <f t="shared" si="40"/>
        <v>Chris Chiozza</v>
      </c>
      <c r="AF1295" t="str">
        <f t="shared" si="41"/>
        <v>Chris Chiozza</v>
      </c>
      <c r="AG1295" s="4">
        <f>INDEX(PlayerInfo!B:B,MATCH($AE1295,PlayerInfo!$A:$A,0))</f>
        <v>35024</v>
      </c>
      <c r="AH1295" t="str">
        <f>INDEX(PlayerInfo!C:C,MATCH($AE1295,PlayerInfo!$A:$A,0))</f>
        <v>Memphis, TN</v>
      </c>
      <c r="AI1295" t="str">
        <f>INDEX(PlayerInfo!D:D,MATCH($AE1295,PlayerInfo!$A:$A,0))</f>
        <v>5'11</v>
      </c>
      <c r="AJ1295">
        <f>INDEX(PlayerInfo!E:E,MATCH($AE1295,PlayerInfo!$A:$A,0))</f>
        <v>175</v>
      </c>
      <c r="AK1295" t="str">
        <f>INDEX(PlayerInfo!F:F,MATCH($AE1295,PlayerInfo!$A:$A,0))</f>
        <v>Florida</v>
      </c>
      <c r="AL1295" t="str">
        <f>INDEX(PlayerInfo!G:G,MATCH($AE1295,PlayerInfo!$A:$A,0))</f>
        <v>Undrafted</v>
      </c>
    </row>
    <row r="1296" spans="1:38" x14ac:dyDescent="0.25">
      <c r="A1296" t="s">
        <v>105</v>
      </c>
      <c r="B1296" t="s">
        <v>187</v>
      </c>
      <c r="C1296" t="s">
        <v>222</v>
      </c>
      <c r="D1296" t="s">
        <v>226</v>
      </c>
      <c r="E1296" t="s">
        <v>244</v>
      </c>
      <c r="F1296" t="s">
        <v>262</v>
      </c>
      <c r="G1296" t="s">
        <v>280</v>
      </c>
      <c r="H1296" t="s">
        <v>295</v>
      </c>
      <c r="I1296" t="s">
        <v>299</v>
      </c>
      <c r="J1296" t="s">
        <v>265</v>
      </c>
      <c r="K1296" t="s">
        <v>265</v>
      </c>
      <c r="L1296" t="s">
        <v>265</v>
      </c>
      <c r="M1296" t="s">
        <v>265</v>
      </c>
      <c r="N1296" t="s">
        <v>265</v>
      </c>
      <c r="O1296" t="s">
        <v>350</v>
      </c>
      <c r="P1296" t="s">
        <v>265</v>
      </c>
      <c r="Q1296" t="s">
        <v>265</v>
      </c>
      <c r="R1296" t="s">
        <v>265</v>
      </c>
      <c r="S1296" t="s">
        <v>265</v>
      </c>
      <c r="T1296" t="s">
        <v>265</v>
      </c>
      <c r="U1296" t="s">
        <v>265</v>
      </c>
      <c r="V1296" t="s">
        <v>265</v>
      </c>
      <c r="W1296" t="s">
        <v>265</v>
      </c>
      <c r="X1296" t="s">
        <v>265</v>
      </c>
      <c r="Y1296" t="s">
        <v>265</v>
      </c>
      <c r="AA1296" t="s">
        <v>265</v>
      </c>
      <c r="AB1296" t="s">
        <v>265</v>
      </c>
      <c r="AC1296" t="s">
        <v>265</v>
      </c>
      <c r="AE1296" t="str">
        <f t="shared" si="40"/>
        <v>Klay Thompson</v>
      </c>
      <c r="AF1296" t="str">
        <f t="shared" si="41"/>
        <v>Klay Thompson</v>
      </c>
      <c r="AG1296" s="4">
        <f>INDEX(PlayerInfo!B:B,MATCH($AE1296,PlayerInfo!$A:$A,0))</f>
        <v>32912</v>
      </c>
      <c r="AH1296" t="str">
        <f>INDEX(PlayerInfo!C:C,MATCH($AE1296,PlayerInfo!$A:$A,0))</f>
        <v>Los Angeles, CA</v>
      </c>
      <c r="AI1296" t="str">
        <f>INDEX(PlayerInfo!D:D,MATCH($AE1296,PlayerInfo!$A:$A,0))</f>
        <v>6'6</v>
      </c>
      <c r="AJ1296">
        <f>INDEX(PlayerInfo!E:E,MATCH($AE1296,PlayerInfo!$A:$A,0))</f>
        <v>220</v>
      </c>
      <c r="AK1296" t="str">
        <f>INDEX(PlayerInfo!F:F,MATCH($AE1296,PlayerInfo!$A:$A,0))</f>
        <v>Washington State</v>
      </c>
      <c r="AL1296" t="str">
        <f>INDEX(PlayerInfo!G:G,MATCH($AE1296,PlayerInfo!$A:$A,0))</f>
        <v>Rd 1, Pk 11 - GSW</v>
      </c>
    </row>
    <row r="1297" spans="1:38" x14ac:dyDescent="0.25">
      <c r="A1297" t="s">
        <v>105</v>
      </c>
      <c r="B1297" t="s">
        <v>187</v>
      </c>
      <c r="C1297" t="s">
        <v>222</v>
      </c>
      <c r="D1297" t="s">
        <v>239</v>
      </c>
      <c r="E1297" t="s">
        <v>257</v>
      </c>
      <c r="F1297" t="s">
        <v>275</v>
      </c>
      <c r="G1297" t="s">
        <v>293</v>
      </c>
      <c r="H1297" t="s">
        <v>298</v>
      </c>
      <c r="I1297" t="s">
        <v>302</v>
      </c>
      <c r="J1297" t="s">
        <v>265</v>
      </c>
      <c r="K1297" t="s">
        <v>265</v>
      </c>
      <c r="L1297" t="s">
        <v>265</v>
      </c>
      <c r="M1297" t="s">
        <v>265</v>
      </c>
      <c r="N1297" t="s">
        <v>265</v>
      </c>
      <c r="O1297" t="s">
        <v>363</v>
      </c>
      <c r="P1297" t="s">
        <v>265</v>
      </c>
      <c r="Q1297" t="s">
        <v>265</v>
      </c>
      <c r="R1297" t="s">
        <v>265</v>
      </c>
      <c r="S1297" t="s">
        <v>265</v>
      </c>
      <c r="T1297" t="s">
        <v>265</v>
      </c>
      <c r="U1297" t="s">
        <v>265</v>
      </c>
      <c r="V1297" t="s">
        <v>265</v>
      </c>
      <c r="W1297" t="s">
        <v>265</v>
      </c>
      <c r="X1297" t="s">
        <v>265</v>
      </c>
      <c r="Y1297" t="s">
        <v>265</v>
      </c>
      <c r="AA1297" t="s">
        <v>265</v>
      </c>
      <c r="AB1297" t="s">
        <v>265</v>
      </c>
      <c r="AC1297" t="s">
        <v>265</v>
      </c>
      <c r="AE1297" t="str">
        <f t="shared" si="40"/>
        <v>James Wiseman</v>
      </c>
      <c r="AF1297" t="str">
        <f t="shared" si="41"/>
        <v>James Wiseman</v>
      </c>
      <c r="AG1297" s="4">
        <f>INDEX(PlayerInfo!B:B,MATCH($AE1297,PlayerInfo!$A:$A,0))</f>
        <v>36981</v>
      </c>
      <c r="AH1297" t="str">
        <f>INDEX(PlayerInfo!C:C,MATCH($AE1297,PlayerInfo!$A:$A,0))</f>
        <v>Nashville, TN</v>
      </c>
      <c r="AI1297" t="str">
        <f>INDEX(PlayerInfo!D:D,MATCH($AE1297,PlayerInfo!$A:$A,0))</f>
        <v>7'0</v>
      </c>
      <c r="AJ1297">
        <f>INDEX(PlayerInfo!E:E,MATCH($AE1297,PlayerInfo!$A:$A,0))</f>
        <v>240</v>
      </c>
      <c r="AK1297" t="str">
        <f>INDEX(PlayerInfo!F:F,MATCH($AE1297,PlayerInfo!$A:$A,0))</f>
        <v>Memphis</v>
      </c>
      <c r="AL1297" t="str">
        <f>INDEX(PlayerInfo!G:G,MATCH($AE1297,PlayerInfo!$A:$A,0))</f>
        <v>Rd 1, Pk 2 - GSW</v>
      </c>
    </row>
    <row r="1298" spans="1:38" x14ac:dyDescent="0.25">
      <c r="A1298" t="s">
        <v>106</v>
      </c>
      <c r="B1298" t="s">
        <v>188</v>
      </c>
      <c r="C1298" t="s">
        <v>213</v>
      </c>
      <c r="D1298" t="s">
        <v>238</v>
      </c>
      <c r="E1298" t="s">
        <v>256</v>
      </c>
      <c r="F1298" t="s">
        <v>274</v>
      </c>
      <c r="G1298" t="s">
        <v>292</v>
      </c>
      <c r="H1298" t="s">
        <v>296</v>
      </c>
      <c r="I1298" t="s">
        <v>300</v>
      </c>
      <c r="J1298" t="s">
        <v>304</v>
      </c>
      <c r="K1298" t="s">
        <v>337</v>
      </c>
      <c r="L1298" t="s">
        <v>305</v>
      </c>
      <c r="M1298" t="s">
        <v>261</v>
      </c>
      <c r="N1298" t="s">
        <v>321</v>
      </c>
      <c r="O1298" t="s">
        <v>362</v>
      </c>
      <c r="P1298" t="s">
        <v>265</v>
      </c>
      <c r="Q1298" t="s">
        <v>265</v>
      </c>
      <c r="R1298" t="s">
        <v>259</v>
      </c>
      <c r="S1298" t="s">
        <v>261</v>
      </c>
      <c r="T1298" t="s">
        <v>270</v>
      </c>
      <c r="U1298" t="s">
        <v>265</v>
      </c>
      <c r="V1298" t="s">
        <v>264</v>
      </c>
      <c r="W1298" t="s">
        <v>264</v>
      </c>
      <c r="X1298" t="s">
        <v>264</v>
      </c>
      <c r="Y1298" t="s">
        <v>265</v>
      </c>
      <c r="AA1298" t="s">
        <v>265</v>
      </c>
      <c r="AB1298" t="s">
        <v>307</v>
      </c>
      <c r="AC1298" t="s">
        <v>265</v>
      </c>
      <c r="AD1298" t="s">
        <v>396</v>
      </c>
      <c r="AE1298" t="str">
        <f t="shared" si="40"/>
        <v>Andrew Wiggins</v>
      </c>
      <c r="AF1298" t="str">
        <f t="shared" si="41"/>
        <v>Andrew Wiggins</v>
      </c>
      <c r="AG1298" s="4">
        <f>INDEX(PlayerInfo!B:B,MATCH($AE1298,PlayerInfo!$A:$A,0))</f>
        <v>34753</v>
      </c>
      <c r="AH1298" t="str">
        <f>INDEX(PlayerInfo!C:C,MATCH($AE1298,PlayerInfo!$A:$A,0))</f>
        <v>Toronto, ON</v>
      </c>
      <c r="AI1298" t="str">
        <f>INDEX(PlayerInfo!D:D,MATCH($AE1298,PlayerInfo!$A:$A,0))</f>
        <v>6'7</v>
      </c>
      <c r="AJ1298">
        <f>INDEX(PlayerInfo!E:E,MATCH($AE1298,PlayerInfo!$A:$A,0))</f>
        <v>197</v>
      </c>
      <c r="AK1298" t="str">
        <f>INDEX(PlayerInfo!F:F,MATCH($AE1298,PlayerInfo!$A:$A,0))</f>
        <v>Kansas</v>
      </c>
      <c r="AL1298" t="str">
        <f>INDEX(PlayerInfo!G:G,MATCH($AE1298,PlayerInfo!$A:$A,0))</f>
        <v>Rd 1, Pk 1 - CLE</v>
      </c>
    </row>
    <row r="1299" spans="1:38" x14ac:dyDescent="0.25">
      <c r="A1299" t="s">
        <v>106</v>
      </c>
      <c r="B1299" t="s">
        <v>188</v>
      </c>
      <c r="C1299" t="s">
        <v>213</v>
      </c>
      <c r="D1299" t="s">
        <v>224</v>
      </c>
      <c r="E1299" t="s">
        <v>242</v>
      </c>
      <c r="F1299" t="s">
        <v>260</v>
      </c>
      <c r="G1299" t="s">
        <v>278</v>
      </c>
      <c r="H1299" t="s">
        <v>296</v>
      </c>
      <c r="I1299" t="s">
        <v>300</v>
      </c>
      <c r="J1299" t="s">
        <v>311</v>
      </c>
      <c r="K1299" t="s">
        <v>271</v>
      </c>
      <c r="L1299" t="s">
        <v>305</v>
      </c>
      <c r="M1299" t="s">
        <v>325</v>
      </c>
      <c r="N1299" t="s">
        <v>266</v>
      </c>
      <c r="O1299" t="s">
        <v>348</v>
      </c>
      <c r="P1299" t="s">
        <v>264</v>
      </c>
      <c r="Q1299" t="s">
        <v>270</v>
      </c>
      <c r="R1299" t="s">
        <v>264</v>
      </c>
      <c r="S1299" t="s">
        <v>270</v>
      </c>
      <c r="T1299" t="s">
        <v>265</v>
      </c>
      <c r="U1299" t="s">
        <v>262</v>
      </c>
      <c r="V1299" t="s">
        <v>266</v>
      </c>
      <c r="W1299" t="s">
        <v>270</v>
      </c>
      <c r="X1299" t="s">
        <v>265</v>
      </c>
      <c r="Y1299" t="s">
        <v>270</v>
      </c>
      <c r="AA1299" t="s">
        <v>264</v>
      </c>
      <c r="AB1299" t="s">
        <v>312</v>
      </c>
      <c r="AC1299" t="s">
        <v>265</v>
      </c>
      <c r="AD1299" t="s">
        <v>397</v>
      </c>
      <c r="AE1299" t="str">
        <f t="shared" si="40"/>
        <v>Draymond Green</v>
      </c>
      <c r="AF1299" t="str">
        <f t="shared" si="41"/>
        <v>Draymond Green</v>
      </c>
      <c r="AG1299" s="4">
        <f>INDEX(PlayerInfo!B:B,MATCH($AE1299,PlayerInfo!$A:$A,0))</f>
        <v>32936</v>
      </c>
      <c r="AH1299" t="str">
        <f>INDEX(PlayerInfo!C:C,MATCH($AE1299,PlayerInfo!$A:$A,0))</f>
        <v>Saginaw, MI</v>
      </c>
      <c r="AI1299" t="str">
        <f>INDEX(PlayerInfo!D:D,MATCH($AE1299,PlayerInfo!$A:$A,0))</f>
        <v>6'6</v>
      </c>
      <c r="AJ1299">
        <f>INDEX(PlayerInfo!E:E,MATCH($AE1299,PlayerInfo!$A:$A,0))</f>
        <v>230</v>
      </c>
      <c r="AK1299" t="str">
        <f>INDEX(PlayerInfo!F:F,MATCH($AE1299,PlayerInfo!$A:$A,0))</f>
        <v>Michigan State</v>
      </c>
      <c r="AL1299" t="str">
        <f>INDEX(PlayerInfo!G:G,MATCH($AE1299,PlayerInfo!$A:$A,0))</f>
        <v>Rd 2, Pk 35 - GSW</v>
      </c>
    </row>
    <row r="1300" spans="1:38" x14ac:dyDescent="0.25">
      <c r="A1300" t="s">
        <v>106</v>
      </c>
      <c r="B1300" t="s">
        <v>188</v>
      </c>
      <c r="C1300" t="s">
        <v>213</v>
      </c>
      <c r="D1300" t="s">
        <v>225</v>
      </c>
      <c r="E1300" t="s">
        <v>243</v>
      </c>
      <c r="F1300" t="s">
        <v>261</v>
      </c>
      <c r="G1300" t="s">
        <v>279</v>
      </c>
      <c r="H1300" t="s">
        <v>296</v>
      </c>
      <c r="I1300" t="s">
        <v>300</v>
      </c>
      <c r="J1300" t="s">
        <v>322</v>
      </c>
      <c r="K1300" t="s">
        <v>307</v>
      </c>
      <c r="L1300" t="s">
        <v>317</v>
      </c>
      <c r="M1300" t="s">
        <v>263</v>
      </c>
      <c r="N1300" t="s">
        <v>259</v>
      </c>
      <c r="O1300" t="s">
        <v>349</v>
      </c>
      <c r="P1300" t="s">
        <v>264</v>
      </c>
      <c r="Q1300" t="s">
        <v>270</v>
      </c>
      <c r="R1300" t="s">
        <v>265</v>
      </c>
      <c r="S1300" t="s">
        <v>265</v>
      </c>
      <c r="T1300" t="s">
        <v>263</v>
      </c>
      <c r="U1300" t="s">
        <v>261</v>
      </c>
      <c r="V1300" t="s">
        <v>264</v>
      </c>
      <c r="W1300" t="s">
        <v>263</v>
      </c>
      <c r="X1300" t="s">
        <v>265</v>
      </c>
      <c r="Y1300" t="s">
        <v>264</v>
      </c>
      <c r="AA1300" t="s">
        <v>263</v>
      </c>
      <c r="AB1300" t="s">
        <v>322</v>
      </c>
      <c r="AC1300" t="s">
        <v>265</v>
      </c>
      <c r="AD1300" t="s">
        <v>298</v>
      </c>
      <c r="AE1300" t="str">
        <f t="shared" si="40"/>
        <v>Kevon Looney</v>
      </c>
      <c r="AF1300" t="str">
        <f t="shared" si="41"/>
        <v>Kevon Looney</v>
      </c>
      <c r="AG1300" s="4">
        <f>INDEX(PlayerInfo!B:B,MATCH($AE1300,PlayerInfo!$A:$A,0))</f>
        <v>35101</v>
      </c>
      <c r="AH1300" t="str">
        <f>INDEX(PlayerInfo!C:C,MATCH($AE1300,PlayerInfo!$A:$A,0))</f>
        <v>Milwaukee, WI</v>
      </c>
      <c r="AI1300" t="str">
        <f>INDEX(PlayerInfo!D:D,MATCH($AE1300,PlayerInfo!$A:$A,0))</f>
        <v>6'9</v>
      </c>
      <c r="AJ1300">
        <f>INDEX(PlayerInfo!E:E,MATCH($AE1300,PlayerInfo!$A:$A,0))</f>
        <v>222</v>
      </c>
      <c r="AK1300" t="str">
        <f>INDEX(PlayerInfo!F:F,MATCH($AE1300,PlayerInfo!$A:$A,0))</f>
        <v>UCLA</v>
      </c>
      <c r="AL1300" t="str">
        <f>INDEX(PlayerInfo!G:G,MATCH($AE1300,PlayerInfo!$A:$A,0))</f>
        <v>Rd 1, Pk 30 - GSW</v>
      </c>
    </row>
    <row r="1301" spans="1:38" x14ac:dyDescent="0.25">
      <c r="A1301" t="s">
        <v>106</v>
      </c>
      <c r="B1301" t="s">
        <v>188</v>
      </c>
      <c r="C1301" t="s">
        <v>213</v>
      </c>
      <c r="D1301" t="s">
        <v>227</v>
      </c>
      <c r="E1301" t="s">
        <v>245</v>
      </c>
      <c r="F1301" t="s">
        <v>263</v>
      </c>
      <c r="G1301" t="s">
        <v>281</v>
      </c>
      <c r="H1301" t="s">
        <v>295</v>
      </c>
      <c r="I1301" t="s">
        <v>299</v>
      </c>
      <c r="J1301" t="s">
        <v>309</v>
      </c>
      <c r="K1301" t="s">
        <v>276</v>
      </c>
      <c r="L1301" t="s">
        <v>305</v>
      </c>
      <c r="M1301" t="s">
        <v>325</v>
      </c>
      <c r="N1301" t="s">
        <v>269</v>
      </c>
      <c r="O1301" t="s">
        <v>351</v>
      </c>
      <c r="P1301" t="s">
        <v>265</v>
      </c>
      <c r="Q1301" t="s">
        <v>265</v>
      </c>
      <c r="R1301" t="s">
        <v>270</v>
      </c>
      <c r="S1301" t="s">
        <v>325</v>
      </c>
      <c r="T1301" t="s">
        <v>264</v>
      </c>
      <c r="U1301" t="s">
        <v>270</v>
      </c>
      <c r="V1301" t="s">
        <v>259</v>
      </c>
      <c r="W1301" t="s">
        <v>259</v>
      </c>
      <c r="X1301" t="s">
        <v>264</v>
      </c>
      <c r="Y1301" t="s">
        <v>265</v>
      </c>
      <c r="AA1301" t="s">
        <v>265</v>
      </c>
      <c r="AB1301" t="s">
        <v>303</v>
      </c>
      <c r="AC1301" t="s">
        <v>265</v>
      </c>
      <c r="AD1301" t="s">
        <v>398</v>
      </c>
      <c r="AE1301" t="str">
        <f t="shared" si="40"/>
        <v>Jordan Poole</v>
      </c>
      <c r="AF1301" t="str">
        <f t="shared" si="41"/>
        <v>Jordan Poole</v>
      </c>
      <c r="AG1301" s="4">
        <f>INDEX(PlayerInfo!B:B,MATCH($AE1301,PlayerInfo!$A:$A,0))</f>
        <v>36330</v>
      </c>
      <c r="AH1301" t="str">
        <f>INDEX(PlayerInfo!C:C,MATCH($AE1301,PlayerInfo!$A:$A,0))</f>
        <v>Milwaukee, WI</v>
      </c>
      <c r="AI1301" t="str">
        <f>INDEX(PlayerInfo!D:D,MATCH($AE1301,PlayerInfo!$A:$A,0))</f>
        <v>6'4</v>
      </c>
      <c r="AJ1301">
        <f>INDEX(PlayerInfo!E:E,MATCH($AE1301,PlayerInfo!$A:$A,0))</f>
        <v>194</v>
      </c>
      <c r="AK1301" t="str">
        <f>INDEX(PlayerInfo!F:F,MATCH($AE1301,PlayerInfo!$A:$A,0))</f>
        <v>Michigan</v>
      </c>
      <c r="AL1301" t="str">
        <f>INDEX(PlayerInfo!G:G,MATCH($AE1301,PlayerInfo!$A:$A,0))</f>
        <v>Rd 1, Pk 28 - GSW</v>
      </c>
    </row>
    <row r="1302" spans="1:38" x14ac:dyDescent="0.25">
      <c r="A1302" t="s">
        <v>106</v>
      </c>
      <c r="B1302" t="s">
        <v>188</v>
      </c>
      <c r="C1302" t="s">
        <v>213</v>
      </c>
      <c r="D1302" t="s">
        <v>235</v>
      </c>
      <c r="E1302" t="s">
        <v>253</v>
      </c>
      <c r="F1302" t="s">
        <v>271</v>
      </c>
      <c r="G1302" t="s">
        <v>289</v>
      </c>
      <c r="H1302" t="s">
        <v>295</v>
      </c>
      <c r="I1302" t="s">
        <v>299</v>
      </c>
      <c r="J1302" t="s">
        <v>313</v>
      </c>
      <c r="K1302" t="s">
        <v>327</v>
      </c>
      <c r="L1302" t="s">
        <v>316</v>
      </c>
      <c r="M1302" t="s">
        <v>317</v>
      </c>
      <c r="N1302" t="s">
        <v>312</v>
      </c>
      <c r="O1302" t="s">
        <v>359</v>
      </c>
      <c r="P1302" t="s">
        <v>265</v>
      </c>
      <c r="Q1302" t="s">
        <v>265</v>
      </c>
      <c r="R1302" t="s">
        <v>325</v>
      </c>
      <c r="S1302" t="s">
        <v>269</v>
      </c>
      <c r="T1302" t="s">
        <v>265</v>
      </c>
      <c r="U1302" t="s">
        <v>261</v>
      </c>
      <c r="V1302" t="s">
        <v>325</v>
      </c>
      <c r="W1302" t="s">
        <v>264</v>
      </c>
      <c r="X1302" t="s">
        <v>264</v>
      </c>
      <c r="Y1302" t="s">
        <v>270</v>
      </c>
      <c r="AA1302" t="s">
        <v>264</v>
      </c>
      <c r="AB1302" t="s">
        <v>307</v>
      </c>
      <c r="AC1302" t="s">
        <v>265</v>
      </c>
      <c r="AD1302" t="s">
        <v>399</v>
      </c>
      <c r="AE1302" t="str">
        <f t="shared" si="40"/>
        <v>Stephen Curry</v>
      </c>
      <c r="AF1302" t="str">
        <f t="shared" si="41"/>
        <v>Stephen Curry</v>
      </c>
      <c r="AG1302" s="4">
        <f>INDEX(PlayerInfo!B:B,MATCH($AE1302,PlayerInfo!$A:$A,0))</f>
        <v>32216</v>
      </c>
      <c r="AH1302" t="str">
        <f>INDEX(PlayerInfo!C:C,MATCH($AE1302,PlayerInfo!$A:$A,0))</f>
        <v>Akron, OH</v>
      </c>
      <c r="AI1302" t="str">
        <f>INDEX(PlayerInfo!D:D,MATCH($AE1302,PlayerInfo!$A:$A,0))</f>
        <v>6'2</v>
      </c>
      <c r="AJ1302">
        <f>INDEX(PlayerInfo!E:E,MATCH($AE1302,PlayerInfo!$A:$A,0))</f>
        <v>185</v>
      </c>
      <c r="AK1302" t="str">
        <f>INDEX(PlayerInfo!F:F,MATCH($AE1302,PlayerInfo!$A:$A,0))</f>
        <v>Davidson</v>
      </c>
      <c r="AL1302" t="str">
        <f>INDEX(PlayerInfo!G:G,MATCH($AE1302,PlayerInfo!$A:$A,0))</f>
        <v>Rd 1, Pk 7 - GSW</v>
      </c>
    </row>
    <row r="1303" spans="1:38" x14ac:dyDescent="0.25">
      <c r="A1303" t="s">
        <v>106</v>
      </c>
      <c r="B1303" t="s">
        <v>188</v>
      </c>
      <c r="C1303" t="s">
        <v>213</v>
      </c>
      <c r="D1303" t="s">
        <v>234</v>
      </c>
      <c r="E1303" t="s">
        <v>252</v>
      </c>
      <c r="F1303" t="s">
        <v>270</v>
      </c>
      <c r="G1303" t="s">
        <v>288</v>
      </c>
      <c r="H1303" t="s">
        <v>295</v>
      </c>
      <c r="I1303" t="s">
        <v>299</v>
      </c>
      <c r="J1303" t="s">
        <v>312</v>
      </c>
      <c r="K1303" t="s">
        <v>308</v>
      </c>
      <c r="L1303" t="s">
        <v>325</v>
      </c>
      <c r="M1303" t="s">
        <v>270</v>
      </c>
      <c r="N1303" t="s">
        <v>325</v>
      </c>
      <c r="O1303" t="s">
        <v>358</v>
      </c>
      <c r="P1303" t="s">
        <v>265</v>
      </c>
      <c r="Q1303" t="s">
        <v>265</v>
      </c>
      <c r="R1303" t="s">
        <v>270</v>
      </c>
      <c r="S1303" t="s">
        <v>261</v>
      </c>
      <c r="T1303" t="s">
        <v>264</v>
      </c>
      <c r="U1303" t="s">
        <v>270</v>
      </c>
      <c r="V1303" t="s">
        <v>264</v>
      </c>
      <c r="W1303" t="s">
        <v>264</v>
      </c>
      <c r="X1303" t="s">
        <v>264</v>
      </c>
      <c r="Y1303" t="s">
        <v>264</v>
      </c>
      <c r="AA1303" t="s">
        <v>265</v>
      </c>
      <c r="AB1303" t="s">
        <v>370</v>
      </c>
      <c r="AC1303" t="s">
        <v>264</v>
      </c>
      <c r="AE1303" t="str">
        <f t="shared" si="40"/>
        <v>Chris Chiozza</v>
      </c>
      <c r="AF1303" t="str">
        <f t="shared" si="41"/>
        <v>Chris Chiozza</v>
      </c>
      <c r="AG1303" s="4">
        <f>INDEX(PlayerInfo!B:B,MATCH($AE1303,PlayerInfo!$A:$A,0))</f>
        <v>35024</v>
      </c>
      <c r="AH1303" t="str">
        <f>INDEX(PlayerInfo!C:C,MATCH($AE1303,PlayerInfo!$A:$A,0))</f>
        <v>Memphis, TN</v>
      </c>
      <c r="AI1303" t="str">
        <f>INDEX(PlayerInfo!D:D,MATCH($AE1303,PlayerInfo!$A:$A,0))</f>
        <v>5'11</v>
      </c>
      <c r="AJ1303">
        <f>INDEX(PlayerInfo!E:E,MATCH($AE1303,PlayerInfo!$A:$A,0))</f>
        <v>175</v>
      </c>
      <c r="AK1303" t="str">
        <f>INDEX(PlayerInfo!F:F,MATCH($AE1303,PlayerInfo!$A:$A,0))</f>
        <v>Florida</v>
      </c>
      <c r="AL1303" t="str">
        <f>INDEX(PlayerInfo!G:G,MATCH($AE1303,PlayerInfo!$A:$A,0))</f>
        <v>Undrafted</v>
      </c>
    </row>
    <row r="1304" spans="1:38" x14ac:dyDescent="0.25">
      <c r="A1304" t="s">
        <v>106</v>
      </c>
      <c r="B1304" t="s">
        <v>188</v>
      </c>
      <c r="C1304" t="s">
        <v>213</v>
      </c>
      <c r="D1304" t="s">
        <v>230</v>
      </c>
      <c r="E1304" t="s">
        <v>248</v>
      </c>
      <c r="F1304" t="s">
        <v>266</v>
      </c>
      <c r="G1304" t="s">
        <v>284</v>
      </c>
      <c r="H1304" t="s">
        <v>296</v>
      </c>
      <c r="I1304" t="s">
        <v>300</v>
      </c>
      <c r="J1304" t="s">
        <v>316</v>
      </c>
      <c r="K1304" t="s">
        <v>312</v>
      </c>
      <c r="L1304" t="s">
        <v>325</v>
      </c>
      <c r="M1304" t="s">
        <v>270</v>
      </c>
      <c r="N1304" t="s">
        <v>325</v>
      </c>
      <c r="O1304" t="s">
        <v>354</v>
      </c>
      <c r="P1304" t="s">
        <v>264</v>
      </c>
      <c r="Q1304" t="s">
        <v>270</v>
      </c>
      <c r="R1304" t="s">
        <v>264</v>
      </c>
      <c r="S1304" t="s">
        <v>263</v>
      </c>
      <c r="T1304" t="s">
        <v>270</v>
      </c>
      <c r="U1304" t="s">
        <v>325</v>
      </c>
      <c r="V1304" t="s">
        <v>263</v>
      </c>
      <c r="W1304" t="s">
        <v>263</v>
      </c>
      <c r="X1304" t="s">
        <v>265</v>
      </c>
      <c r="Y1304" t="s">
        <v>270</v>
      </c>
      <c r="AA1304" t="s">
        <v>270</v>
      </c>
      <c r="AB1304" t="s">
        <v>303</v>
      </c>
      <c r="AC1304" t="s">
        <v>265</v>
      </c>
      <c r="AE1304" t="str">
        <f t="shared" si="40"/>
        <v>Nemanja Bjelica</v>
      </c>
      <c r="AF1304" t="str">
        <f t="shared" si="41"/>
        <v>Nemanja Bjelica</v>
      </c>
      <c r="AG1304" s="4">
        <f>INDEX(PlayerInfo!B:B,MATCH($AE1304,PlayerInfo!$A:$A,0))</f>
        <v>32272</v>
      </c>
      <c r="AH1304" t="str">
        <f>INDEX(PlayerInfo!C:C,MATCH($AE1304,PlayerInfo!$A:$A,0))</f>
        <v>Belgrade, Serbia</v>
      </c>
      <c r="AI1304" t="str">
        <f>INDEX(PlayerInfo!D:D,MATCH($AE1304,PlayerInfo!$A:$A,0))</f>
        <v>6'9</v>
      </c>
      <c r="AJ1304">
        <f>INDEX(PlayerInfo!E:E,MATCH($AE1304,PlayerInfo!$A:$A,0))</f>
        <v>234</v>
      </c>
      <c r="AK1304" t="str">
        <f>INDEX(PlayerInfo!F:F,MATCH($AE1304,PlayerInfo!$A:$A,0))</f>
        <v>-</v>
      </c>
      <c r="AL1304" t="str">
        <f>INDEX(PlayerInfo!G:G,MATCH($AE1304,PlayerInfo!$A:$A,0))</f>
        <v>Rd 2, Pk 35 - WAS</v>
      </c>
    </row>
    <row r="1305" spans="1:38" x14ac:dyDescent="0.25">
      <c r="A1305" t="s">
        <v>106</v>
      </c>
      <c r="B1305" t="s">
        <v>188</v>
      </c>
      <c r="C1305" t="s">
        <v>213</v>
      </c>
      <c r="D1305" t="s">
        <v>236</v>
      </c>
      <c r="E1305" t="s">
        <v>254</v>
      </c>
      <c r="F1305" t="s">
        <v>272</v>
      </c>
      <c r="G1305" t="s">
        <v>290</v>
      </c>
      <c r="H1305" t="s">
        <v>297</v>
      </c>
      <c r="I1305" t="s">
        <v>301</v>
      </c>
      <c r="J1305" t="s">
        <v>307</v>
      </c>
      <c r="K1305" t="s">
        <v>269</v>
      </c>
      <c r="L1305" t="s">
        <v>265</v>
      </c>
      <c r="M1305" t="s">
        <v>265</v>
      </c>
      <c r="N1305" t="s">
        <v>263</v>
      </c>
      <c r="O1305" t="s">
        <v>360</v>
      </c>
      <c r="P1305" t="s">
        <v>265</v>
      </c>
      <c r="Q1305" t="s">
        <v>265</v>
      </c>
      <c r="R1305" t="s">
        <v>265</v>
      </c>
      <c r="S1305" t="s">
        <v>263</v>
      </c>
      <c r="T1305" t="s">
        <v>264</v>
      </c>
      <c r="U1305" t="s">
        <v>266</v>
      </c>
      <c r="V1305" t="s">
        <v>270</v>
      </c>
      <c r="W1305" t="s">
        <v>265</v>
      </c>
      <c r="X1305" t="s">
        <v>264</v>
      </c>
      <c r="Y1305" t="s">
        <v>264</v>
      </c>
      <c r="AA1305" t="s">
        <v>265</v>
      </c>
      <c r="AB1305" t="s">
        <v>327</v>
      </c>
      <c r="AC1305" t="s">
        <v>265</v>
      </c>
      <c r="AE1305" t="str">
        <f t="shared" si="40"/>
        <v>Andre Iguodala</v>
      </c>
      <c r="AF1305" t="str">
        <f t="shared" si="41"/>
        <v>Andre Iguodala</v>
      </c>
      <c r="AG1305" s="4">
        <f>INDEX(PlayerInfo!B:B,MATCH($AE1305,PlayerInfo!$A:$A,0))</f>
        <v>30709</v>
      </c>
      <c r="AH1305" t="str">
        <f>INDEX(PlayerInfo!C:C,MATCH($AE1305,PlayerInfo!$A:$A,0))</f>
        <v>Springfield, IL</v>
      </c>
      <c r="AI1305" t="str">
        <f>INDEX(PlayerInfo!D:D,MATCH($AE1305,PlayerInfo!$A:$A,0))</f>
        <v>6'6</v>
      </c>
      <c r="AJ1305">
        <f>INDEX(PlayerInfo!E:E,MATCH($AE1305,PlayerInfo!$A:$A,0))</f>
        <v>215</v>
      </c>
      <c r="AK1305" t="str">
        <f>INDEX(PlayerInfo!F:F,MATCH($AE1305,PlayerInfo!$A:$A,0))</f>
        <v>Arizona</v>
      </c>
      <c r="AL1305" t="str">
        <f>INDEX(PlayerInfo!G:G,MATCH($AE1305,PlayerInfo!$A:$A,0))</f>
        <v>Rd 1, Pk 9 - PHI</v>
      </c>
    </row>
    <row r="1306" spans="1:38" x14ac:dyDescent="0.25">
      <c r="A1306" t="s">
        <v>106</v>
      </c>
      <c r="B1306" t="s">
        <v>188</v>
      </c>
      <c r="C1306" t="s">
        <v>213</v>
      </c>
      <c r="D1306" t="s">
        <v>237</v>
      </c>
      <c r="E1306" t="s">
        <v>255</v>
      </c>
      <c r="F1306" t="s">
        <v>273</v>
      </c>
      <c r="G1306" t="s">
        <v>291</v>
      </c>
      <c r="H1306" t="s">
        <v>296</v>
      </c>
      <c r="I1306" t="s">
        <v>300</v>
      </c>
      <c r="J1306" t="s">
        <v>307</v>
      </c>
      <c r="K1306" t="s">
        <v>307</v>
      </c>
      <c r="L1306" t="s">
        <v>327</v>
      </c>
      <c r="M1306" t="s">
        <v>259</v>
      </c>
      <c r="N1306" t="s">
        <v>325</v>
      </c>
      <c r="O1306" t="s">
        <v>366</v>
      </c>
      <c r="P1306" t="s">
        <v>265</v>
      </c>
      <c r="Q1306" t="s">
        <v>265</v>
      </c>
      <c r="R1306" t="s">
        <v>270</v>
      </c>
      <c r="S1306" t="s">
        <v>259</v>
      </c>
      <c r="T1306" t="s">
        <v>265</v>
      </c>
      <c r="U1306" t="s">
        <v>264</v>
      </c>
      <c r="V1306" t="s">
        <v>264</v>
      </c>
      <c r="W1306" t="s">
        <v>270</v>
      </c>
      <c r="X1306" t="s">
        <v>264</v>
      </c>
      <c r="Y1306" t="s">
        <v>270</v>
      </c>
      <c r="AA1306" t="s">
        <v>264</v>
      </c>
      <c r="AB1306" t="s">
        <v>317</v>
      </c>
      <c r="AC1306" t="s">
        <v>265</v>
      </c>
      <c r="AE1306" t="str">
        <f t="shared" si="40"/>
        <v>Otto Porter Jr</v>
      </c>
      <c r="AF1306" t="str">
        <f t="shared" si="41"/>
        <v>Otto Porter Jr</v>
      </c>
      <c r="AG1306" s="4">
        <f>INDEX(PlayerInfo!B:B,MATCH($AE1306,PlayerInfo!$A:$A,0))</f>
        <v>34123</v>
      </c>
      <c r="AH1306" t="str">
        <f>INDEX(PlayerInfo!C:C,MATCH($AE1306,PlayerInfo!$A:$A,0))</f>
        <v>St. Louis, MO</v>
      </c>
      <c r="AI1306" t="str">
        <f>INDEX(PlayerInfo!D:D,MATCH($AE1306,PlayerInfo!$A:$A,0))</f>
        <v>6'8</v>
      </c>
      <c r="AJ1306">
        <f>INDEX(PlayerInfo!E:E,MATCH($AE1306,PlayerInfo!$A:$A,0))</f>
        <v>200</v>
      </c>
      <c r="AK1306" t="str">
        <f>INDEX(PlayerInfo!F:F,MATCH($AE1306,PlayerInfo!$A:$A,0))</f>
        <v>Georgetown</v>
      </c>
      <c r="AL1306" t="str">
        <f>INDEX(PlayerInfo!G:G,MATCH($AE1306,PlayerInfo!$A:$A,0))</f>
        <v>Rd 1, Pk 3 - WAS</v>
      </c>
    </row>
    <row r="1307" spans="1:38" x14ac:dyDescent="0.25">
      <c r="A1307" t="s">
        <v>106</v>
      </c>
      <c r="B1307" t="s">
        <v>188</v>
      </c>
      <c r="C1307" t="s">
        <v>213</v>
      </c>
      <c r="D1307" t="s">
        <v>223</v>
      </c>
      <c r="E1307" t="s">
        <v>241</v>
      </c>
      <c r="F1307" t="s">
        <v>259</v>
      </c>
      <c r="G1307" t="s">
        <v>277</v>
      </c>
      <c r="H1307" t="s">
        <v>295</v>
      </c>
      <c r="I1307" t="s">
        <v>299</v>
      </c>
      <c r="J1307" t="s">
        <v>316</v>
      </c>
      <c r="K1307" t="s">
        <v>343</v>
      </c>
      <c r="L1307" t="s">
        <v>325</v>
      </c>
      <c r="M1307" t="s">
        <v>270</v>
      </c>
      <c r="N1307" t="s">
        <v>317</v>
      </c>
      <c r="O1307" t="s">
        <v>347</v>
      </c>
      <c r="P1307" t="s">
        <v>264</v>
      </c>
      <c r="Q1307" t="s">
        <v>270</v>
      </c>
      <c r="R1307" t="s">
        <v>264</v>
      </c>
      <c r="S1307" t="s">
        <v>261</v>
      </c>
      <c r="T1307" t="s">
        <v>265</v>
      </c>
      <c r="U1307" t="s">
        <v>263</v>
      </c>
      <c r="V1307" t="s">
        <v>265</v>
      </c>
      <c r="W1307" t="s">
        <v>270</v>
      </c>
      <c r="X1307" t="s">
        <v>265</v>
      </c>
      <c r="Y1307" t="s">
        <v>265</v>
      </c>
      <c r="AA1307" t="s">
        <v>265</v>
      </c>
      <c r="AB1307" t="s">
        <v>317</v>
      </c>
      <c r="AC1307" t="s">
        <v>264</v>
      </c>
      <c r="AE1307" t="str">
        <f t="shared" si="40"/>
        <v>Moses Moody</v>
      </c>
      <c r="AF1307" t="str">
        <f t="shared" si="41"/>
        <v>Moses Moody</v>
      </c>
      <c r="AG1307" s="4">
        <f>INDEX(PlayerInfo!B:B,MATCH($AE1307,PlayerInfo!$A:$A,0))</f>
        <v>37407</v>
      </c>
      <c r="AH1307" t="str">
        <f>INDEX(PlayerInfo!C:C,MATCH($AE1307,PlayerInfo!$A:$A,0))</f>
        <v>Little Rock, AK</v>
      </c>
      <c r="AI1307" t="str">
        <f>INDEX(PlayerInfo!D:D,MATCH($AE1307,PlayerInfo!$A:$A,0))</f>
        <v>6'5</v>
      </c>
      <c r="AJ1307">
        <f>INDEX(PlayerInfo!E:E,MATCH($AE1307,PlayerInfo!$A:$A,0))</f>
        <v>211</v>
      </c>
      <c r="AK1307" t="str">
        <f>INDEX(PlayerInfo!F:F,MATCH($AE1307,PlayerInfo!$A:$A,0))</f>
        <v>Arkansas</v>
      </c>
      <c r="AL1307" t="str">
        <f>INDEX(PlayerInfo!G:G,MATCH($AE1307,PlayerInfo!$A:$A,0))</f>
        <v>Rd 1, Pk 14 - GSW</v>
      </c>
    </row>
    <row r="1308" spans="1:38" x14ac:dyDescent="0.25">
      <c r="A1308" t="s">
        <v>106</v>
      </c>
      <c r="B1308" t="s">
        <v>188</v>
      </c>
      <c r="C1308" t="s">
        <v>213</v>
      </c>
      <c r="D1308" t="s">
        <v>229</v>
      </c>
      <c r="E1308" t="s">
        <v>247</v>
      </c>
      <c r="F1308" t="s">
        <v>265</v>
      </c>
      <c r="G1308" t="s">
        <v>283</v>
      </c>
      <c r="H1308" t="s">
        <v>295</v>
      </c>
      <c r="I1308" t="s">
        <v>299</v>
      </c>
      <c r="J1308" t="s">
        <v>325</v>
      </c>
      <c r="K1308" t="s">
        <v>310</v>
      </c>
      <c r="L1308" t="s">
        <v>263</v>
      </c>
      <c r="M1308" t="s">
        <v>264</v>
      </c>
      <c r="N1308" t="s">
        <v>264</v>
      </c>
      <c r="O1308" t="s">
        <v>365</v>
      </c>
      <c r="P1308" t="s">
        <v>265</v>
      </c>
      <c r="Q1308" t="s">
        <v>265</v>
      </c>
      <c r="R1308" t="s">
        <v>264</v>
      </c>
      <c r="S1308" t="s">
        <v>264</v>
      </c>
      <c r="T1308" t="s">
        <v>265</v>
      </c>
      <c r="U1308" t="s">
        <v>264</v>
      </c>
      <c r="V1308" t="s">
        <v>265</v>
      </c>
      <c r="W1308" t="s">
        <v>265</v>
      </c>
      <c r="X1308" t="s">
        <v>264</v>
      </c>
      <c r="Y1308" t="s">
        <v>264</v>
      </c>
      <c r="AA1308" t="s">
        <v>265</v>
      </c>
      <c r="AB1308" t="s">
        <v>389</v>
      </c>
      <c r="AC1308" t="s">
        <v>264</v>
      </c>
      <c r="AE1308" t="str">
        <f t="shared" si="40"/>
        <v>Gary Payton Ii</v>
      </c>
      <c r="AF1308" t="str">
        <f t="shared" si="41"/>
        <v>Gary Payton II</v>
      </c>
      <c r="AG1308" s="4">
        <f>INDEX(PlayerInfo!B:B,MATCH($AE1308,PlayerInfo!$A:$A,0))</f>
        <v>33939</v>
      </c>
      <c r="AH1308" t="str">
        <f>INDEX(PlayerInfo!C:C,MATCH($AE1308,PlayerInfo!$A:$A,0))</f>
        <v>Seattle, WA</v>
      </c>
      <c r="AI1308" t="str">
        <f>INDEX(PlayerInfo!D:D,MATCH($AE1308,PlayerInfo!$A:$A,0))</f>
        <v>6'3</v>
      </c>
      <c r="AJ1308">
        <f>INDEX(PlayerInfo!E:E,MATCH($AE1308,PlayerInfo!$A:$A,0))</f>
        <v>195</v>
      </c>
      <c r="AK1308" t="str">
        <f>INDEX(PlayerInfo!F:F,MATCH($AE1308,PlayerInfo!$A:$A,0))</f>
        <v>Salt Lake CC/Oregon State</v>
      </c>
      <c r="AL1308" t="str">
        <f>INDEX(PlayerInfo!G:G,MATCH($AE1308,PlayerInfo!$A:$A,0))</f>
        <v>Undrafted</v>
      </c>
    </row>
    <row r="1309" spans="1:38" x14ac:dyDescent="0.25">
      <c r="A1309" t="s">
        <v>106</v>
      </c>
      <c r="B1309" t="s">
        <v>188</v>
      </c>
      <c r="C1309" t="s">
        <v>213</v>
      </c>
      <c r="D1309" t="s">
        <v>232</v>
      </c>
      <c r="E1309" t="s">
        <v>250</v>
      </c>
      <c r="F1309" t="s">
        <v>268</v>
      </c>
      <c r="G1309" t="s">
        <v>286</v>
      </c>
      <c r="H1309" t="s">
        <v>296</v>
      </c>
      <c r="I1309" t="s">
        <v>300</v>
      </c>
      <c r="J1309" t="s">
        <v>266</v>
      </c>
      <c r="K1309" t="s">
        <v>311</v>
      </c>
      <c r="L1309" t="s">
        <v>265</v>
      </c>
      <c r="M1309" t="s">
        <v>265</v>
      </c>
      <c r="N1309" t="s">
        <v>263</v>
      </c>
      <c r="O1309" t="s">
        <v>356</v>
      </c>
      <c r="P1309" t="s">
        <v>265</v>
      </c>
      <c r="Q1309" t="s">
        <v>265</v>
      </c>
      <c r="R1309" t="s">
        <v>265</v>
      </c>
      <c r="S1309" t="s">
        <v>270</v>
      </c>
      <c r="T1309" t="s">
        <v>265</v>
      </c>
      <c r="U1309" t="s">
        <v>270</v>
      </c>
      <c r="V1309" t="s">
        <v>263</v>
      </c>
      <c r="W1309" t="s">
        <v>265</v>
      </c>
      <c r="X1309" t="s">
        <v>264</v>
      </c>
      <c r="Y1309" t="s">
        <v>264</v>
      </c>
      <c r="AA1309" t="s">
        <v>265</v>
      </c>
      <c r="AB1309" t="s">
        <v>368</v>
      </c>
      <c r="AC1309" t="s">
        <v>264</v>
      </c>
      <c r="AE1309" t="str">
        <f t="shared" si="40"/>
        <v>Juan Toscano-Anderson</v>
      </c>
      <c r="AF1309" t="str">
        <f t="shared" si="41"/>
        <v>Juan Toscano-Anderson</v>
      </c>
      <c r="AG1309" s="4">
        <f>INDEX(PlayerInfo!B:B,MATCH($AE1309,PlayerInfo!$A:$A,0))</f>
        <v>34069</v>
      </c>
      <c r="AH1309" t="str">
        <f>INDEX(PlayerInfo!C:C,MATCH($AE1309,PlayerInfo!$A:$A,0))</f>
        <v>Oakland, CA</v>
      </c>
      <c r="AI1309" t="str">
        <f>INDEX(PlayerInfo!D:D,MATCH($AE1309,PlayerInfo!$A:$A,0))</f>
        <v>6'6</v>
      </c>
      <c r="AJ1309">
        <f>INDEX(PlayerInfo!E:E,MATCH($AE1309,PlayerInfo!$A:$A,0))</f>
        <v>209</v>
      </c>
      <c r="AK1309" t="str">
        <f>INDEX(PlayerInfo!F:F,MATCH($AE1309,PlayerInfo!$A:$A,0))</f>
        <v>Marquette</v>
      </c>
      <c r="AL1309" t="str">
        <f>INDEX(PlayerInfo!G:G,MATCH($AE1309,PlayerInfo!$A:$A,0))</f>
        <v>Undrafted</v>
      </c>
    </row>
    <row r="1310" spans="1:38" x14ac:dyDescent="0.25">
      <c r="A1310" t="s">
        <v>106</v>
      </c>
      <c r="B1310" t="s">
        <v>188</v>
      </c>
      <c r="C1310" t="s">
        <v>213</v>
      </c>
      <c r="D1310" t="s">
        <v>231</v>
      </c>
      <c r="E1310" t="s">
        <v>249</v>
      </c>
      <c r="F1310" t="s">
        <v>267</v>
      </c>
      <c r="G1310" t="s">
        <v>285</v>
      </c>
      <c r="H1310" t="s">
        <v>296</v>
      </c>
      <c r="I1310" t="s">
        <v>300</v>
      </c>
      <c r="J1310" t="s">
        <v>325</v>
      </c>
      <c r="K1310" t="s">
        <v>259</v>
      </c>
      <c r="L1310" t="s">
        <v>263</v>
      </c>
      <c r="M1310" t="s">
        <v>264</v>
      </c>
      <c r="N1310" t="s">
        <v>259</v>
      </c>
      <c r="O1310" t="s">
        <v>355</v>
      </c>
      <c r="P1310" t="s">
        <v>265</v>
      </c>
      <c r="Q1310" t="s">
        <v>265</v>
      </c>
      <c r="R1310" t="s">
        <v>264</v>
      </c>
      <c r="S1310" t="s">
        <v>263</v>
      </c>
      <c r="T1310" t="s">
        <v>265</v>
      </c>
      <c r="U1310" t="s">
        <v>265</v>
      </c>
      <c r="V1310" t="s">
        <v>265</v>
      </c>
      <c r="W1310" t="s">
        <v>270</v>
      </c>
      <c r="X1310" t="s">
        <v>264</v>
      </c>
      <c r="Y1310" t="s">
        <v>270</v>
      </c>
      <c r="AA1310" t="s">
        <v>265</v>
      </c>
      <c r="AB1310" t="s">
        <v>389</v>
      </c>
      <c r="AC1310" t="s">
        <v>264</v>
      </c>
      <c r="AE1310" t="str">
        <f t="shared" si="40"/>
        <v>Jonathan Kuminga</v>
      </c>
      <c r="AF1310" t="str">
        <f t="shared" si="41"/>
        <v>Jonathan Kuminga</v>
      </c>
      <c r="AG1310" s="4">
        <f>INDEX(PlayerInfo!B:B,MATCH($AE1310,PlayerInfo!$A:$A,0))</f>
        <v>37535</v>
      </c>
      <c r="AH1310" t="str">
        <f>INDEX(PlayerInfo!C:C,MATCH($AE1310,PlayerInfo!$A:$A,0))</f>
        <v>Goma, DR Congo</v>
      </c>
      <c r="AI1310" t="str">
        <f>INDEX(PlayerInfo!D:D,MATCH($AE1310,PlayerInfo!$A:$A,0))</f>
        <v>6'7</v>
      </c>
      <c r="AJ1310">
        <f>INDEX(PlayerInfo!E:E,MATCH($AE1310,PlayerInfo!$A:$A,0))</f>
        <v>225</v>
      </c>
      <c r="AK1310" t="str">
        <f>INDEX(PlayerInfo!F:F,MATCH($AE1310,PlayerInfo!$A:$A,0))</f>
        <v>NBA G League</v>
      </c>
      <c r="AL1310" t="str">
        <f>INDEX(PlayerInfo!G:G,MATCH($AE1310,PlayerInfo!$A:$A,0))</f>
        <v>Rd 1, Pk 7 - GSW</v>
      </c>
    </row>
    <row r="1311" spans="1:38" x14ac:dyDescent="0.25">
      <c r="A1311" t="s">
        <v>106</v>
      </c>
      <c r="B1311" t="s">
        <v>188</v>
      </c>
      <c r="C1311" t="s">
        <v>213</v>
      </c>
      <c r="D1311" t="s">
        <v>240</v>
      </c>
      <c r="E1311" t="s">
        <v>258</v>
      </c>
      <c r="F1311" t="s">
        <v>259</v>
      </c>
      <c r="G1311" t="s">
        <v>294</v>
      </c>
      <c r="H1311" t="s">
        <v>295</v>
      </c>
      <c r="I1311" t="s">
        <v>299</v>
      </c>
      <c r="J1311" t="s">
        <v>265</v>
      </c>
      <c r="K1311" t="s">
        <v>265</v>
      </c>
      <c r="L1311" t="s">
        <v>265</v>
      </c>
      <c r="M1311" t="s">
        <v>265</v>
      </c>
      <c r="N1311" t="s">
        <v>265</v>
      </c>
      <c r="O1311" t="s">
        <v>364</v>
      </c>
      <c r="P1311" t="s">
        <v>265</v>
      </c>
      <c r="Q1311" t="s">
        <v>265</v>
      </c>
      <c r="R1311" t="s">
        <v>265</v>
      </c>
      <c r="S1311" t="s">
        <v>265</v>
      </c>
      <c r="T1311" t="s">
        <v>265</v>
      </c>
      <c r="U1311" t="s">
        <v>265</v>
      </c>
      <c r="V1311" t="s">
        <v>265</v>
      </c>
      <c r="W1311" t="s">
        <v>265</v>
      </c>
      <c r="X1311" t="s">
        <v>265</v>
      </c>
      <c r="Y1311" t="s">
        <v>265</v>
      </c>
      <c r="AA1311" t="s">
        <v>265</v>
      </c>
      <c r="AB1311" t="s">
        <v>265</v>
      </c>
      <c r="AC1311" t="s">
        <v>265</v>
      </c>
      <c r="AE1311" t="str">
        <f t="shared" si="40"/>
        <v>Jeff Dowtin</v>
      </c>
      <c r="AF1311" t="str">
        <f t="shared" si="41"/>
        <v>Jeff Dowtin</v>
      </c>
      <c r="AG1311" s="4">
        <f>INDEX(PlayerInfo!B:B,MATCH($AE1311,PlayerInfo!$A:$A,0))</f>
        <v>35560</v>
      </c>
      <c r="AH1311" t="str">
        <f>INDEX(PlayerInfo!C:C,MATCH($AE1311,PlayerInfo!$A:$A,0))</f>
        <v>Marlboro, MD</v>
      </c>
      <c r="AI1311" t="str">
        <f>INDEX(PlayerInfo!D:D,MATCH($AE1311,PlayerInfo!$A:$A,0))</f>
        <v>6'3</v>
      </c>
      <c r="AJ1311">
        <f>INDEX(PlayerInfo!E:E,MATCH($AE1311,PlayerInfo!$A:$A,0))</f>
        <v>177</v>
      </c>
      <c r="AK1311" t="str">
        <f>INDEX(PlayerInfo!F:F,MATCH($AE1311,PlayerInfo!$A:$A,0))</f>
        <v>Rhode Island</v>
      </c>
      <c r="AL1311" t="str">
        <f>INDEX(PlayerInfo!G:G,MATCH($AE1311,PlayerInfo!$A:$A,0))</f>
        <v>Undrafted</v>
      </c>
    </row>
    <row r="1312" spans="1:38" x14ac:dyDescent="0.25">
      <c r="A1312" t="s">
        <v>106</v>
      </c>
      <c r="B1312" t="s">
        <v>188</v>
      </c>
      <c r="C1312" t="s">
        <v>213</v>
      </c>
      <c r="D1312" t="s">
        <v>228</v>
      </c>
      <c r="E1312" t="s">
        <v>246</v>
      </c>
      <c r="F1312" t="s">
        <v>264</v>
      </c>
      <c r="G1312" t="s">
        <v>282</v>
      </c>
      <c r="H1312" t="s">
        <v>297</v>
      </c>
      <c r="I1312" t="s">
        <v>301</v>
      </c>
      <c r="J1312" t="s">
        <v>265</v>
      </c>
      <c r="K1312" t="s">
        <v>265</v>
      </c>
      <c r="L1312" t="s">
        <v>265</v>
      </c>
      <c r="M1312" t="s">
        <v>265</v>
      </c>
      <c r="N1312" t="s">
        <v>265</v>
      </c>
      <c r="O1312" t="s">
        <v>352</v>
      </c>
      <c r="P1312" t="s">
        <v>265</v>
      </c>
      <c r="Q1312" t="s">
        <v>265</v>
      </c>
      <c r="R1312" t="s">
        <v>265</v>
      </c>
      <c r="S1312" t="s">
        <v>265</v>
      </c>
      <c r="T1312" t="s">
        <v>265</v>
      </c>
      <c r="U1312" t="s">
        <v>265</v>
      </c>
      <c r="V1312" t="s">
        <v>265</v>
      </c>
      <c r="W1312" t="s">
        <v>265</v>
      </c>
      <c r="X1312" t="s">
        <v>265</v>
      </c>
      <c r="Y1312" t="s">
        <v>265</v>
      </c>
      <c r="AA1312" t="s">
        <v>265</v>
      </c>
      <c r="AB1312" t="s">
        <v>265</v>
      </c>
      <c r="AC1312" t="s">
        <v>265</v>
      </c>
      <c r="AE1312" t="str">
        <f t="shared" si="40"/>
        <v>Damion Lee</v>
      </c>
      <c r="AF1312" t="str">
        <f t="shared" si="41"/>
        <v>Damion Lee</v>
      </c>
      <c r="AG1312" s="4">
        <f>INDEX(PlayerInfo!B:B,MATCH($AE1312,PlayerInfo!$A:$A,0))</f>
        <v>33898</v>
      </c>
      <c r="AH1312" t="str">
        <f>INDEX(PlayerInfo!C:C,MATCH($AE1312,PlayerInfo!$A:$A,0))</f>
        <v>Baltimore, MD</v>
      </c>
      <c r="AI1312" t="str">
        <f>INDEX(PlayerInfo!D:D,MATCH($AE1312,PlayerInfo!$A:$A,0))</f>
        <v>6'5</v>
      </c>
      <c r="AJ1312">
        <f>INDEX(PlayerInfo!E:E,MATCH($AE1312,PlayerInfo!$A:$A,0))</f>
        <v>210</v>
      </c>
      <c r="AK1312" t="str">
        <f>INDEX(PlayerInfo!F:F,MATCH($AE1312,PlayerInfo!$A:$A,0))</f>
        <v>Drexel/Louisville</v>
      </c>
      <c r="AL1312" t="str">
        <f>INDEX(PlayerInfo!G:G,MATCH($AE1312,PlayerInfo!$A:$A,0))</f>
        <v>Undrafted</v>
      </c>
    </row>
    <row r="1313" spans="1:38" x14ac:dyDescent="0.25">
      <c r="A1313" t="s">
        <v>106</v>
      </c>
      <c r="B1313" t="s">
        <v>188</v>
      </c>
      <c r="C1313" t="s">
        <v>213</v>
      </c>
      <c r="D1313" t="s">
        <v>226</v>
      </c>
      <c r="E1313" t="s">
        <v>244</v>
      </c>
      <c r="F1313" t="s">
        <v>262</v>
      </c>
      <c r="G1313" t="s">
        <v>280</v>
      </c>
      <c r="H1313" t="s">
        <v>295</v>
      </c>
      <c r="I1313" t="s">
        <v>299</v>
      </c>
      <c r="J1313" t="s">
        <v>265</v>
      </c>
      <c r="K1313" t="s">
        <v>265</v>
      </c>
      <c r="L1313" t="s">
        <v>265</v>
      </c>
      <c r="M1313" t="s">
        <v>265</v>
      </c>
      <c r="N1313" t="s">
        <v>265</v>
      </c>
      <c r="O1313" t="s">
        <v>350</v>
      </c>
      <c r="P1313" t="s">
        <v>265</v>
      </c>
      <c r="Q1313" t="s">
        <v>265</v>
      </c>
      <c r="R1313" t="s">
        <v>265</v>
      </c>
      <c r="S1313" t="s">
        <v>265</v>
      </c>
      <c r="T1313" t="s">
        <v>265</v>
      </c>
      <c r="U1313" t="s">
        <v>265</v>
      </c>
      <c r="V1313" t="s">
        <v>265</v>
      </c>
      <c r="W1313" t="s">
        <v>265</v>
      </c>
      <c r="X1313" t="s">
        <v>265</v>
      </c>
      <c r="Y1313" t="s">
        <v>265</v>
      </c>
      <c r="AA1313" t="s">
        <v>265</v>
      </c>
      <c r="AB1313" t="s">
        <v>265</v>
      </c>
      <c r="AC1313" t="s">
        <v>265</v>
      </c>
      <c r="AE1313" t="str">
        <f t="shared" si="40"/>
        <v>Klay Thompson</v>
      </c>
      <c r="AF1313" t="str">
        <f t="shared" si="41"/>
        <v>Klay Thompson</v>
      </c>
      <c r="AG1313" s="4">
        <f>INDEX(PlayerInfo!B:B,MATCH($AE1313,PlayerInfo!$A:$A,0))</f>
        <v>32912</v>
      </c>
      <c r="AH1313" t="str">
        <f>INDEX(PlayerInfo!C:C,MATCH($AE1313,PlayerInfo!$A:$A,0))</f>
        <v>Los Angeles, CA</v>
      </c>
      <c r="AI1313" t="str">
        <f>INDEX(PlayerInfo!D:D,MATCH($AE1313,PlayerInfo!$A:$A,0))</f>
        <v>6'6</v>
      </c>
      <c r="AJ1313">
        <f>INDEX(PlayerInfo!E:E,MATCH($AE1313,PlayerInfo!$A:$A,0))</f>
        <v>220</v>
      </c>
      <c r="AK1313" t="str">
        <f>INDEX(PlayerInfo!F:F,MATCH($AE1313,PlayerInfo!$A:$A,0))</f>
        <v>Washington State</v>
      </c>
      <c r="AL1313" t="str">
        <f>INDEX(PlayerInfo!G:G,MATCH($AE1313,PlayerInfo!$A:$A,0))</f>
        <v>Rd 1, Pk 11 - GSW</v>
      </c>
    </row>
    <row r="1314" spans="1:38" x14ac:dyDescent="0.25">
      <c r="A1314" t="s">
        <v>106</v>
      </c>
      <c r="B1314" t="s">
        <v>188</v>
      </c>
      <c r="C1314" t="s">
        <v>213</v>
      </c>
      <c r="D1314" t="s">
        <v>239</v>
      </c>
      <c r="E1314" t="s">
        <v>257</v>
      </c>
      <c r="F1314" t="s">
        <v>275</v>
      </c>
      <c r="G1314" t="s">
        <v>293</v>
      </c>
      <c r="H1314" t="s">
        <v>298</v>
      </c>
      <c r="I1314" t="s">
        <v>302</v>
      </c>
      <c r="J1314" t="s">
        <v>265</v>
      </c>
      <c r="K1314" t="s">
        <v>265</v>
      </c>
      <c r="L1314" t="s">
        <v>265</v>
      </c>
      <c r="M1314" t="s">
        <v>265</v>
      </c>
      <c r="N1314" t="s">
        <v>265</v>
      </c>
      <c r="O1314" t="s">
        <v>363</v>
      </c>
      <c r="P1314" t="s">
        <v>265</v>
      </c>
      <c r="Q1314" t="s">
        <v>265</v>
      </c>
      <c r="R1314" t="s">
        <v>265</v>
      </c>
      <c r="S1314" t="s">
        <v>265</v>
      </c>
      <c r="T1314" t="s">
        <v>265</v>
      </c>
      <c r="U1314" t="s">
        <v>265</v>
      </c>
      <c r="V1314" t="s">
        <v>265</v>
      </c>
      <c r="W1314" t="s">
        <v>265</v>
      </c>
      <c r="X1314" t="s">
        <v>265</v>
      </c>
      <c r="Y1314" t="s">
        <v>265</v>
      </c>
      <c r="AA1314" t="s">
        <v>265</v>
      </c>
      <c r="AB1314" t="s">
        <v>265</v>
      </c>
      <c r="AC1314" t="s">
        <v>265</v>
      </c>
      <c r="AE1314" t="str">
        <f t="shared" si="40"/>
        <v>James Wiseman</v>
      </c>
      <c r="AF1314" t="str">
        <f t="shared" si="41"/>
        <v>James Wiseman</v>
      </c>
      <c r="AG1314" s="4">
        <f>INDEX(PlayerInfo!B:B,MATCH($AE1314,PlayerInfo!$A:$A,0))</f>
        <v>36981</v>
      </c>
      <c r="AH1314" t="str">
        <f>INDEX(PlayerInfo!C:C,MATCH($AE1314,PlayerInfo!$A:$A,0))</f>
        <v>Nashville, TN</v>
      </c>
      <c r="AI1314" t="str">
        <f>INDEX(PlayerInfo!D:D,MATCH($AE1314,PlayerInfo!$A:$A,0))</f>
        <v>7'0</v>
      </c>
      <c r="AJ1314">
        <f>INDEX(PlayerInfo!E:E,MATCH($AE1314,PlayerInfo!$A:$A,0))</f>
        <v>240</v>
      </c>
      <c r="AK1314" t="str">
        <f>INDEX(PlayerInfo!F:F,MATCH($AE1314,PlayerInfo!$A:$A,0))</f>
        <v>Memphis</v>
      </c>
      <c r="AL1314" t="str">
        <f>INDEX(PlayerInfo!G:G,MATCH($AE1314,PlayerInfo!$A:$A,0))</f>
        <v>Rd 1, Pk 2 - GSW</v>
      </c>
    </row>
    <row r="1315" spans="1:38" x14ac:dyDescent="0.25">
      <c r="A1315" t="s">
        <v>107</v>
      </c>
      <c r="B1315" t="s">
        <v>189</v>
      </c>
      <c r="C1315" t="s">
        <v>200</v>
      </c>
      <c r="D1315" t="s">
        <v>238</v>
      </c>
      <c r="E1315" t="s">
        <v>256</v>
      </c>
      <c r="F1315" t="s">
        <v>274</v>
      </c>
      <c r="G1315" t="s">
        <v>292</v>
      </c>
      <c r="H1315" t="s">
        <v>296</v>
      </c>
      <c r="I1315" t="s">
        <v>300</v>
      </c>
      <c r="J1315" t="s">
        <v>320</v>
      </c>
      <c r="K1315" t="s">
        <v>260</v>
      </c>
      <c r="L1315" t="s">
        <v>312</v>
      </c>
      <c r="M1315" t="s">
        <v>317</v>
      </c>
      <c r="N1315" t="s">
        <v>269</v>
      </c>
      <c r="O1315" t="s">
        <v>362</v>
      </c>
      <c r="P1315" t="s">
        <v>264</v>
      </c>
      <c r="Q1315" t="s">
        <v>270</v>
      </c>
      <c r="R1315" t="s">
        <v>264</v>
      </c>
      <c r="S1315" t="s">
        <v>259</v>
      </c>
      <c r="T1315" t="s">
        <v>265</v>
      </c>
      <c r="U1315" t="s">
        <v>259</v>
      </c>
      <c r="V1315" t="s">
        <v>264</v>
      </c>
      <c r="W1315" t="s">
        <v>264</v>
      </c>
      <c r="X1315" t="s">
        <v>264</v>
      </c>
      <c r="Y1315" t="s">
        <v>270</v>
      </c>
      <c r="AA1315" t="s">
        <v>264</v>
      </c>
      <c r="AB1315" t="s">
        <v>265</v>
      </c>
      <c r="AC1315" t="s">
        <v>265</v>
      </c>
      <c r="AD1315" t="s">
        <v>396</v>
      </c>
      <c r="AE1315" t="str">
        <f t="shared" si="40"/>
        <v>Andrew Wiggins</v>
      </c>
      <c r="AF1315" t="str">
        <f t="shared" si="41"/>
        <v>Andrew Wiggins</v>
      </c>
      <c r="AG1315" s="4">
        <f>INDEX(PlayerInfo!B:B,MATCH($AE1315,PlayerInfo!$A:$A,0))</f>
        <v>34753</v>
      </c>
      <c r="AH1315" t="str">
        <f>INDEX(PlayerInfo!C:C,MATCH($AE1315,PlayerInfo!$A:$A,0))</f>
        <v>Toronto, ON</v>
      </c>
      <c r="AI1315" t="str">
        <f>INDEX(PlayerInfo!D:D,MATCH($AE1315,PlayerInfo!$A:$A,0))</f>
        <v>6'7</v>
      </c>
      <c r="AJ1315">
        <f>INDEX(PlayerInfo!E:E,MATCH($AE1315,PlayerInfo!$A:$A,0))</f>
        <v>197</v>
      </c>
      <c r="AK1315" t="str">
        <f>INDEX(PlayerInfo!F:F,MATCH($AE1315,PlayerInfo!$A:$A,0))</f>
        <v>Kansas</v>
      </c>
      <c r="AL1315" t="str">
        <f>INDEX(PlayerInfo!G:G,MATCH($AE1315,PlayerInfo!$A:$A,0))</f>
        <v>Rd 1, Pk 1 - CLE</v>
      </c>
    </row>
    <row r="1316" spans="1:38" x14ac:dyDescent="0.25">
      <c r="A1316" t="s">
        <v>107</v>
      </c>
      <c r="B1316" t="s">
        <v>189</v>
      </c>
      <c r="C1316" t="s">
        <v>200</v>
      </c>
      <c r="D1316" t="s">
        <v>224</v>
      </c>
      <c r="E1316" t="s">
        <v>242</v>
      </c>
      <c r="F1316" t="s">
        <v>260</v>
      </c>
      <c r="G1316" t="s">
        <v>278</v>
      </c>
      <c r="H1316" t="s">
        <v>296</v>
      </c>
      <c r="I1316" t="s">
        <v>300</v>
      </c>
      <c r="J1316" t="s">
        <v>320</v>
      </c>
      <c r="K1316" t="s">
        <v>320</v>
      </c>
      <c r="L1316" t="s">
        <v>259</v>
      </c>
      <c r="M1316" t="s">
        <v>270</v>
      </c>
      <c r="N1316" t="s">
        <v>261</v>
      </c>
      <c r="O1316" t="s">
        <v>348</v>
      </c>
      <c r="P1316" t="s">
        <v>265</v>
      </c>
      <c r="Q1316" t="s">
        <v>265</v>
      </c>
      <c r="R1316" t="s">
        <v>265</v>
      </c>
      <c r="S1316" t="s">
        <v>265</v>
      </c>
      <c r="T1316" t="s">
        <v>264</v>
      </c>
      <c r="U1316" t="s">
        <v>262</v>
      </c>
      <c r="V1316" t="s">
        <v>317</v>
      </c>
      <c r="W1316" t="s">
        <v>270</v>
      </c>
      <c r="X1316" t="s">
        <v>263</v>
      </c>
      <c r="Y1316" t="s">
        <v>261</v>
      </c>
      <c r="AA1316" t="s">
        <v>261</v>
      </c>
      <c r="AB1316" t="s">
        <v>263</v>
      </c>
      <c r="AC1316" t="s">
        <v>264</v>
      </c>
      <c r="AD1316" t="s">
        <v>397</v>
      </c>
      <c r="AE1316" t="str">
        <f t="shared" si="40"/>
        <v>Draymond Green</v>
      </c>
      <c r="AF1316" t="str">
        <f t="shared" si="41"/>
        <v>Draymond Green</v>
      </c>
      <c r="AG1316" s="4">
        <f>INDEX(PlayerInfo!B:B,MATCH($AE1316,PlayerInfo!$A:$A,0))</f>
        <v>32936</v>
      </c>
      <c r="AH1316" t="str">
        <f>INDEX(PlayerInfo!C:C,MATCH($AE1316,PlayerInfo!$A:$A,0))</f>
        <v>Saginaw, MI</v>
      </c>
      <c r="AI1316" t="str">
        <f>INDEX(PlayerInfo!D:D,MATCH($AE1316,PlayerInfo!$A:$A,0))</f>
        <v>6'6</v>
      </c>
      <c r="AJ1316">
        <f>INDEX(PlayerInfo!E:E,MATCH($AE1316,PlayerInfo!$A:$A,0))</f>
        <v>230</v>
      </c>
      <c r="AK1316" t="str">
        <f>INDEX(PlayerInfo!F:F,MATCH($AE1316,PlayerInfo!$A:$A,0))</f>
        <v>Michigan State</v>
      </c>
      <c r="AL1316" t="str">
        <f>INDEX(PlayerInfo!G:G,MATCH($AE1316,PlayerInfo!$A:$A,0))</f>
        <v>Rd 2, Pk 35 - GSW</v>
      </c>
    </row>
    <row r="1317" spans="1:38" x14ac:dyDescent="0.25">
      <c r="A1317" t="s">
        <v>107</v>
      </c>
      <c r="B1317" t="s">
        <v>189</v>
      </c>
      <c r="C1317" t="s">
        <v>200</v>
      </c>
      <c r="D1317" t="s">
        <v>225</v>
      </c>
      <c r="E1317" t="s">
        <v>243</v>
      </c>
      <c r="F1317" t="s">
        <v>261</v>
      </c>
      <c r="G1317" t="s">
        <v>279</v>
      </c>
      <c r="H1317" t="s">
        <v>296</v>
      </c>
      <c r="I1317" t="s">
        <v>300</v>
      </c>
      <c r="J1317" t="s">
        <v>327</v>
      </c>
      <c r="K1317" t="s">
        <v>339</v>
      </c>
      <c r="L1317" t="s">
        <v>259</v>
      </c>
      <c r="M1317" t="s">
        <v>270</v>
      </c>
      <c r="N1317" t="s">
        <v>263</v>
      </c>
      <c r="O1317" t="s">
        <v>349</v>
      </c>
      <c r="P1317" t="s">
        <v>265</v>
      </c>
      <c r="Q1317" t="s">
        <v>265</v>
      </c>
      <c r="R1317" t="s">
        <v>265</v>
      </c>
      <c r="S1317" t="s">
        <v>265</v>
      </c>
      <c r="T1317" t="s">
        <v>264</v>
      </c>
      <c r="U1317" t="s">
        <v>270</v>
      </c>
      <c r="V1317" t="s">
        <v>265</v>
      </c>
      <c r="W1317" t="s">
        <v>263</v>
      </c>
      <c r="X1317" t="s">
        <v>265</v>
      </c>
      <c r="Y1317" t="s">
        <v>264</v>
      </c>
      <c r="AA1317" t="s">
        <v>265</v>
      </c>
      <c r="AB1317" t="s">
        <v>270</v>
      </c>
      <c r="AC1317" t="s">
        <v>265</v>
      </c>
      <c r="AD1317" t="s">
        <v>298</v>
      </c>
      <c r="AE1317" t="str">
        <f t="shared" si="40"/>
        <v>Kevon Looney</v>
      </c>
      <c r="AF1317" t="str">
        <f t="shared" si="41"/>
        <v>Kevon Looney</v>
      </c>
      <c r="AG1317" s="4">
        <f>INDEX(PlayerInfo!B:B,MATCH($AE1317,PlayerInfo!$A:$A,0))</f>
        <v>35101</v>
      </c>
      <c r="AH1317" t="str">
        <f>INDEX(PlayerInfo!C:C,MATCH($AE1317,PlayerInfo!$A:$A,0))</f>
        <v>Milwaukee, WI</v>
      </c>
      <c r="AI1317" t="str">
        <f>INDEX(PlayerInfo!D:D,MATCH($AE1317,PlayerInfo!$A:$A,0))</f>
        <v>6'9</v>
      </c>
      <c r="AJ1317">
        <f>INDEX(PlayerInfo!E:E,MATCH($AE1317,PlayerInfo!$A:$A,0))</f>
        <v>222</v>
      </c>
      <c r="AK1317" t="str">
        <f>INDEX(PlayerInfo!F:F,MATCH($AE1317,PlayerInfo!$A:$A,0))</f>
        <v>UCLA</v>
      </c>
      <c r="AL1317" t="str">
        <f>INDEX(PlayerInfo!G:G,MATCH($AE1317,PlayerInfo!$A:$A,0))</f>
        <v>Rd 1, Pk 30 - GSW</v>
      </c>
    </row>
    <row r="1318" spans="1:38" x14ac:dyDescent="0.25">
      <c r="A1318" t="s">
        <v>107</v>
      </c>
      <c r="B1318" t="s">
        <v>189</v>
      </c>
      <c r="C1318" t="s">
        <v>200</v>
      </c>
      <c r="D1318" t="s">
        <v>227</v>
      </c>
      <c r="E1318" t="s">
        <v>245</v>
      </c>
      <c r="F1318" t="s">
        <v>263</v>
      </c>
      <c r="G1318" t="s">
        <v>281</v>
      </c>
      <c r="H1318" t="s">
        <v>295</v>
      </c>
      <c r="I1318" t="s">
        <v>299</v>
      </c>
      <c r="J1318" t="s">
        <v>260</v>
      </c>
      <c r="K1318" t="s">
        <v>342</v>
      </c>
      <c r="L1318" t="s">
        <v>272</v>
      </c>
      <c r="M1318" t="s">
        <v>259</v>
      </c>
      <c r="N1318" t="s">
        <v>272</v>
      </c>
      <c r="O1318" t="s">
        <v>351</v>
      </c>
      <c r="P1318" t="s">
        <v>264</v>
      </c>
      <c r="Q1318" t="s">
        <v>264</v>
      </c>
      <c r="R1318" t="s">
        <v>265</v>
      </c>
      <c r="S1318" t="s">
        <v>270</v>
      </c>
      <c r="T1318" t="s">
        <v>265</v>
      </c>
      <c r="U1318" t="s">
        <v>270</v>
      </c>
      <c r="V1318" t="s">
        <v>263</v>
      </c>
      <c r="W1318" t="s">
        <v>270</v>
      </c>
      <c r="X1318" t="s">
        <v>264</v>
      </c>
      <c r="Y1318" t="s">
        <v>325</v>
      </c>
      <c r="AA1318" t="s">
        <v>265</v>
      </c>
      <c r="AB1318" t="s">
        <v>373</v>
      </c>
      <c r="AC1318" t="s">
        <v>265</v>
      </c>
      <c r="AD1318" t="s">
        <v>398</v>
      </c>
      <c r="AE1318" t="str">
        <f t="shared" si="40"/>
        <v>Jordan Poole</v>
      </c>
      <c r="AF1318" t="str">
        <f t="shared" si="41"/>
        <v>Jordan Poole</v>
      </c>
      <c r="AG1318" s="4">
        <f>INDEX(PlayerInfo!B:B,MATCH($AE1318,PlayerInfo!$A:$A,0))</f>
        <v>36330</v>
      </c>
      <c r="AH1318" t="str">
        <f>INDEX(PlayerInfo!C:C,MATCH($AE1318,PlayerInfo!$A:$A,0))</f>
        <v>Milwaukee, WI</v>
      </c>
      <c r="AI1318" t="str">
        <f>INDEX(PlayerInfo!D:D,MATCH($AE1318,PlayerInfo!$A:$A,0))</f>
        <v>6'4</v>
      </c>
      <c r="AJ1318">
        <f>INDEX(PlayerInfo!E:E,MATCH($AE1318,PlayerInfo!$A:$A,0))</f>
        <v>194</v>
      </c>
      <c r="AK1318" t="str">
        <f>INDEX(PlayerInfo!F:F,MATCH($AE1318,PlayerInfo!$A:$A,0))</f>
        <v>Michigan</v>
      </c>
      <c r="AL1318" t="str">
        <f>INDEX(PlayerInfo!G:G,MATCH($AE1318,PlayerInfo!$A:$A,0))</f>
        <v>Rd 1, Pk 28 - GSW</v>
      </c>
    </row>
    <row r="1319" spans="1:38" x14ac:dyDescent="0.25">
      <c r="A1319" t="s">
        <v>107</v>
      </c>
      <c r="B1319" t="s">
        <v>189</v>
      </c>
      <c r="C1319" t="s">
        <v>200</v>
      </c>
      <c r="D1319" t="s">
        <v>235</v>
      </c>
      <c r="E1319" t="s">
        <v>253</v>
      </c>
      <c r="F1319" t="s">
        <v>271</v>
      </c>
      <c r="G1319" t="s">
        <v>289</v>
      </c>
      <c r="H1319" t="s">
        <v>295</v>
      </c>
      <c r="I1319" t="s">
        <v>299</v>
      </c>
      <c r="J1319" t="s">
        <v>323</v>
      </c>
      <c r="K1319" t="s">
        <v>323</v>
      </c>
      <c r="L1319" t="s">
        <v>318</v>
      </c>
      <c r="M1319" t="s">
        <v>262</v>
      </c>
      <c r="N1319" t="s">
        <v>315</v>
      </c>
      <c r="O1319" t="s">
        <v>359</v>
      </c>
      <c r="P1319" t="s">
        <v>317</v>
      </c>
      <c r="Q1319" t="s">
        <v>317</v>
      </c>
      <c r="R1319" t="s">
        <v>317</v>
      </c>
      <c r="S1319" t="s">
        <v>316</v>
      </c>
      <c r="T1319" t="s">
        <v>264</v>
      </c>
      <c r="U1319" t="s">
        <v>325</v>
      </c>
      <c r="V1319" t="s">
        <v>266</v>
      </c>
      <c r="W1319" t="s">
        <v>270</v>
      </c>
      <c r="X1319" t="s">
        <v>264</v>
      </c>
      <c r="Y1319" t="s">
        <v>261</v>
      </c>
      <c r="AA1319" t="s">
        <v>265</v>
      </c>
      <c r="AB1319" t="s">
        <v>310</v>
      </c>
      <c r="AC1319" t="s">
        <v>264</v>
      </c>
      <c r="AD1319" t="s">
        <v>399</v>
      </c>
      <c r="AE1319" t="str">
        <f t="shared" si="40"/>
        <v>Stephen Curry</v>
      </c>
      <c r="AF1319" t="str">
        <f t="shared" si="41"/>
        <v>Stephen Curry</v>
      </c>
      <c r="AG1319" s="4">
        <f>INDEX(PlayerInfo!B:B,MATCH($AE1319,PlayerInfo!$A:$A,0))</f>
        <v>32216</v>
      </c>
      <c r="AH1319" t="str">
        <f>INDEX(PlayerInfo!C:C,MATCH($AE1319,PlayerInfo!$A:$A,0))</f>
        <v>Akron, OH</v>
      </c>
      <c r="AI1319" t="str">
        <f>INDEX(PlayerInfo!D:D,MATCH($AE1319,PlayerInfo!$A:$A,0))</f>
        <v>6'2</v>
      </c>
      <c r="AJ1319">
        <f>INDEX(PlayerInfo!E:E,MATCH($AE1319,PlayerInfo!$A:$A,0))</f>
        <v>185</v>
      </c>
      <c r="AK1319" t="str">
        <f>INDEX(PlayerInfo!F:F,MATCH($AE1319,PlayerInfo!$A:$A,0))</f>
        <v>Davidson</v>
      </c>
      <c r="AL1319" t="str">
        <f>INDEX(PlayerInfo!G:G,MATCH($AE1319,PlayerInfo!$A:$A,0))</f>
        <v>Rd 1, Pk 7 - GSW</v>
      </c>
    </row>
    <row r="1320" spans="1:38" x14ac:dyDescent="0.25">
      <c r="A1320" t="s">
        <v>107</v>
      </c>
      <c r="B1320" t="s">
        <v>189</v>
      </c>
      <c r="C1320" t="s">
        <v>200</v>
      </c>
      <c r="D1320" t="s">
        <v>230</v>
      </c>
      <c r="E1320" t="s">
        <v>248</v>
      </c>
      <c r="F1320" t="s">
        <v>266</v>
      </c>
      <c r="G1320" t="s">
        <v>284</v>
      </c>
      <c r="H1320" t="s">
        <v>296</v>
      </c>
      <c r="I1320" t="s">
        <v>300</v>
      </c>
      <c r="J1320" t="s">
        <v>321</v>
      </c>
      <c r="K1320" t="s">
        <v>341</v>
      </c>
      <c r="L1320" t="s">
        <v>259</v>
      </c>
      <c r="M1320" t="s">
        <v>270</v>
      </c>
      <c r="N1320" t="s">
        <v>325</v>
      </c>
      <c r="O1320" t="s">
        <v>354</v>
      </c>
      <c r="P1320" t="s">
        <v>265</v>
      </c>
      <c r="Q1320" t="s">
        <v>265</v>
      </c>
      <c r="R1320" t="s">
        <v>265</v>
      </c>
      <c r="S1320" t="s">
        <v>264</v>
      </c>
      <c r="T1320" t="s">
        <v>264</v>
      </c>
      <c r="U1320" t="s">
        <v>263</v>
      </c>
      <c r="V1320" t="s">
        <v>263</v>
      </c>
      <c r="W1320" t="s">
        <v>265</v>
      </c>
      <c r="X1320" t="s">
        <v>264</v>
      </c>
      <c r="Y1320" t="s">
        <v>265</v>
      </c>
      <c r="AA1320" t="s">
        <v>265</v>
      </c>
      <c r="AB1320" t="s">
        <v>263</v>
      </c>
      <c r="AC1320" t="s">
        <v>265</v>
      </c>
      <c r="AE1320" t="str">
        <f t="shared" si="40"/>
        <v>Nemanja Bjelica</v>
      </c>
      <c r="AF1320" t="str">
        <f t="shared" si="41"/>
        <v>Nemanja Bjelica</v>
      </c>
      <c r="AG1320" s="4">
        <f>INDEX(PlayerInfo!B:B,MATCH($AE1320,PlayerInfo!$A:$A,0))</f>
        <v>32272</v>
      </c>
      <c r="AH1320" t="str">
        <f>INDEX(PlayerInfo!C:C,MATCH($AE1320,PlayerInfo!$A:$A,0))</f>
        <v>Belgrade, Serbia</v>
      </c>
      <c r="AI1320" t="str">
        <f>INDEX(PlayerInfo!D:D,MATCH($AE1320,PlayerInfo!$A:$A,0))</f>
        <v>6'9</v>
      </c>
      <c r="AJ1320">
        <f>INDEX(PlayerInfo!E:E,MATCH($AE1320,PlayerInfo!$A:$A,0))</f>
        <v>234</v>
      </c>
      <c r="AK1320" t="str">
        <f>INDEX(PlayerInfo!F:F,MATCH($AE1320,PlayerInfo!$A:$A,0))</f>
        <v>-</v>
      </c>
      <c r="AL1320" t="str">
        <f>INDEX(PlayerInfo!G:G,MATCH($AE1320,PlayerInfo!$A:$A,0))</f>
        <v>Rd 2, Pk 35 - WAS</v>
      </c>
    </row>
    <row r="1321" spans="1:38" x14ac:dyDescent="0.25">
      <c r="A1321" t="s">
        <v>107</v>
      </c>
      <c r="B1321" t="s">
        <v>189</v>
      </c>
      <c r="C1321" t="s">
        <v>200</v>
      </c>
      <c r="D1321" t="s">
        <v>229</v>
      </c>
      <c r="E1321" t="s">
        <v>247</v>
      </c>
      <c r="F1321" t="s">
        <v>265</v>
      </c>
      <c r="G1321" t="s">
        <v>283</v>
      </c>
      <c r="H1321" t="s">
        <v>295</v>
      </c>
      <c r="I1321" t="s">
        <v>299</v>
      </c>
      <c r="J1321" t="s">
        <v>266</v>
      </c>
      <c r="K1321" t="s">
        <v>328</v>
      </c>
      <c r="L1321" t="s">
        <v>265</v>
      </c>
      <c r="M1321" t="s">
        <v>265</v>
      </c>
      <c r="N1321" t="s">
        <v>265</v>
      </c>
      <c r="O1321" t="s">
        <v>365</v>
      </c>
      <c r="P1321" t="s">
        <v>265</v>
      </c>
      <c r="Q1321" t="s">
        <v>265</v>
      </c>
      <c r="R1321" t="s">
        <v>265</v>
      </c>
      <c r="S1321" t="s">
        <v>265</v>
      </c>
      <c r="T1321" t="s">
        <v>264</v>
      </c>
      <c r="U1321" t="s">
        <v>265</v>
      </c>
      <c r="V1321" t="s">
        <v>264</v>
      </c>
      <c r="W1321" t="s">
        <v>264</v>
      </c>
      <c r="X1321" t="s">
        <v>265</v>
      </c>
      <c r="Y1321" t="s">
        <v>264</v>
      </c>
      <c r="AA1321" t="s">
        <v>265</v>
      </c>
      <c r="AB1321" t="s">
        <v>261</v>
      </c>
      <c r="AC1321" t="s">
        <v>264</v>
      </c>
      <c r="AE1321" t="str">
        <f t="shared" si="40"/>
        <v>Gary Payton Ii</v>
      </c>
      <c r="AF1321" t="str">
        <f t="shared" si="41"/>
        <v>Gary Payton II</v>
      </c>
      <c r="AG1321" s="4">
        <f>INDEX(PlayerInfo!B:B,MATCH($AE1321,PlayerInfo!$A:$A,0))</f>
        <v>33939</v>
      </c>
      <c r="AH1321" t="str">
        <f>INDEX(PlayerInfo!C:C,MATCH($AE1321,PlayerInfo!$A:$A,0))</f>
        <v>Seattle, WA</v>
      </c>
      <c r="AI1321" t="str">
        <f>INDEX(PlayerInfo!D:D,MATCH($AE1321,PlayerInfo!$A:$A,0))</f>
        <v>6'3</v>
      </c>
      <c r="AJ1321">
        <f>INDEX(PlayerInfo!E:E,MATCH($AE1321,PlayerInfo!$A:$A,0))</f>
        <v>195</v>
      </c>
      <c r="AK1321" t="str">
        <f>INDEX(PlayerInfo!F:F,MATCH($AE1321,PlayerInfo!$A:$A,0))</f>
        <v>Salt Lake CC/Oregon State</v>
      </c>
      <c r="AL1321" t="str">
        <f>INDEX(PlayerInfo!G:G,MATCH($AE1321,PlayerInfo!$A:$A,0))</f>
        <v>Undrafted</v>
      </c>
    </row>
    <row r="1322" spans="1:38" x14ac:dyDescent="0.25">
      <c r="A1322" t="s">
        <v>107</v>
      </c>
      <c r="B1322" t="s">
        <v>189</v>
      </c>
      <c r="C1322" t="s">
        <v>200</v>
      </c>
      <c r="D1322" t="s">
        <v>237</v>
      </c>
      <c r="E1322" t="s">
        <v>255</v>
      </c>
      <c r="F1322" t="s">
        <v>273</v>
      </c>
      <c r="G1322" t="s">
        <v>291</v>
      </c>
      <c r="H1322" t="s">
        <v>296</v>
      </c>
      <c r="I1322" t="s">
        <v>300</v>
      </c>
      <c r="J1322" t="s">
        <v>303</v>
      </c>
      <c r="K1322" t="s">
        <v>345</v>
      </c>
      <c r="L1322" t="s">
        <v>266</v>
      </c>
      <c r="M1322" t="s">
        <v>263</v>
      </c>
      <c r="N1322" t="s">
        <v>259</v>
      </c>
      <c r="O1322" t="s">
        <v>366</v>
      </c>
      <c r="P1322" t="s">
        <v>265</v>
      </c>
      <c r="Q1322" t="s">
        <v>265</v>
      </c>
      <c r="R1322" t="s">
        <v>270</v>
      </c>
      <c r="S1322" t="s">
        <v>263</v>
      </c>
      <c r="T1322" t="s">
        <v>265</v>
      </c>
      <c r="U1322" t="s">
        <v>263</v>
      </c>
      <c r="V1322" t="s">
        <v>264</v>
      </c>
      <c r="W1322" t="s">
        <v>264</v>
      </c>
      <c r="X1322" t="s">
        <v>265</v>
      </c>
      <c r="Y1322" t="s">
        <v>265</v>
      </c>
      <c r="AA1322" t="s">
        <v>265</v>
      </c>
      <c r="AB1322" t="s">
        <v>265</v>
      </c>
      <c r="AC1322" t="s">
        <v>265</v>
      </c>
      <c r="AE1322" t="str">
        <f t="shared" si="40"/>
        <v>Otto Porter Jr</v>
      </c>
      <c r="AF1322" t="str">
        <f t="shared" si="41"/>
        <v>Otto Porter Jr</v>
      </c>
      <c r="AG1322" s="4">
        <f>INDEX(PlayerInfo!B:B,MATCH($AE1322,PlayerInfo!$A:$A,0))</f>
        <v>34123</v>
      </c>
      <c r="AH1322" t="str">
        <f>INDEX(PlayerInfo!C:C,MATCH($AE1322,PlayerInfo!$A:$A,0))</f>
        <v>St. Louis, MO</v>
      </c>
      <c r="AI1322" t="str">
        <f>INDEX(PlayerInfo!D:D,MATCH($AE1322,PlayerInfo!$A:$A,0))</f>
        <v>6'8</v>
      </c>
      <c r="AJ1322">
        <f>INDEX(PlayerInfo!E:E,MATCH($AE1322,PlayerInfo!$A:$A,0))</f>
        <v>200</v>
      </c>
      <c r="AK1322" t="str">
        <f>INDEX(PlayerInfo!F:F,MATCH($AE1322,PlayerInfo!$A:$A,0))</f>
        <v>Georgetown</v>
      </c>
      <c r="AL1322" t="str">
        <f>INDEX(PlayerInfo!G:G,MATCH($AE1322,PlayerInfo!$A:$A,0))</f>
        <v>Rd 1, Pk 3 - WAS</v>
      </c>
    </row>
    <row r="1323" spans="1:38" x14ac:dyDescent="0.25">
      <c r="A1323" t="s">
        <v>107</v>
      </c>
      <c r="B1323" t="s">
        <v>189</v>
      </c>
      <c r="C1323" t="s">
        <v>200</v>
      </c>
      <c r="D1323" t="s">
        <v>228</v>
      </c>
      <c r="E1323" t="s">
        <v>246</v>
      </c>
      <c r="F1323" t="s">
        <v>264</v>
      </c>
      <c r="G1323" t="s">
        <v>282</v>
      </c>
      <c r="H1323" t="s">
        <v>297</v>
      </c>
      <c r="I1323" t="s">
        <v>301</v>
      </c>
      <c r="J1323" t="s">
        <v>273</v>
      </c>
      <c r="K1323" t="s">
        <v>320</v>
      </c>
      <c r="L1323" t="s">
        <v>305</v>
      </c>
      <c r="M1323" t="s">
        <v>261</v>
      </c>
      <c r="N1323" t="s">
        <v>310</v>
      </c>
      <c r="O1323" t="s">
        <v>352</v>
      </c>
      <c r="P1323" t="s">
        <v>265</v>
      </c>
      <c r="Q1323" t="s">
        <v>265</v>
      </c>
      <c r="R1323" t="s">
        <v>259</v>
      </c>
      <c r="S1323" t="s">
        <v>272</v>
      </c>
      <c r="T1323" t="s">
        <v>265</v>
      </c>
      <c r="U1323" t="s">
        <v>325</v>
      </c>
      <c r="V1323" t="s">
        <v>265</v>
      </c>
      <c r="W1323" t="s">
        <v>270</v>
      </c>
      <c r="X1323" t="s">
        <v>265</v>
      </c>
      <c r="Y1323" t="s">
        <v>264</v>
      </c>
      <c r="AA1323" t="s">
        <v>265</v>
      </c>
      <c r="AB1323" t="s">
        <v>378</v>
      </c>
      <c r="AC1323" t="s">
        <v>264</v>
      </c>
      <c r="AE1323" t="str">
        <f t="shared" si="40"/>
        <v>Damion Lee</v>
      </c>
      <c r="AF1323" t="str">
        <f t="shared" si="41"/>
        <v>Damion Lee</v>
      </c>
      <c r="AG1323" s="4">
        <f>INDEX(PlayerInfo!B:B,MATCH($AE1323,PlayerInfo!$A:$A,0))</f>
        <v>33898</v>
      </c>
      <c r="AH1323" t="str">
        <f>INDEX(PlayerInfo!C:C,MATCH($AE1323,PlayerInfo!$A:$A,0))</f>
        <v>Baltimore, MD</v>
      </c>
      <c r="AI1323" t="str">
        <f>INDEX(PlayerInfo!D:D,MATCH($AE1323,PlayerInfo!$A:$A,0))</f>
        <v>6'5</v>
      </c>
      <c r="AJ1323">
        <f>INDEX(PlayerInfo!E:E,MATCH($AE1323,PlayerInfo!$A:$A,0))</f>
        <v>210</v>
      </c>
      <c r="AK1323" t="str">
        <f>INDEX(PlayerInfo!F:F,MATCH($AE1323,PlayerInfo!$A:$A,0))</f>
        <v>Drexel/Louisville</v>
      </c>
      <c r="AL1323" t="str">
        <f>INDEX(PlayerInfo!G:G,MATCH($AE1323,PlayerInfo!$A:$A,0))</f>
        <v>Undrafted</v>
      </c>
    </row>
    <row r="1324" spans="1:38" x14ac:dyDescent="0.25">
      <c r="A1324" t="s">
        <v>107</v>
      </c>
      <c r="B1324" t="s">
        <v>189</v>
      </c>
      <c r="C1324" t="s">
        <v>200</v>
      </c>
      <c r="D1324" t="s">
        <v>236</v>
      </c>
      <c r="E1324" t="s">
        <v>254</v>
      </c>
      <c r="F1324" t="s">
        <v>272</v>
      </c>
      <c r="G1324" t="s">
        <v>290</v>
      </c>
      <c r="H1324" t="s">
        <v>297</v>
      </c>
      <c r="I1324" t="s">
        <v>301</v>
      </c>
      <c r="J1324" t="s">
        <v>311</v>
      </c>
      <c r="K1324" t="s">
        <v>260</v>
      </c>
      <c r="L1324" t="s">
        <v>270</v>
      </c>
      <c r="M1324" t="s">
        <v>264</v>
      </c>
      <c r="N1324" t="s">
        <v>261</v>
      </c>
      <c r="O1324" t="s">
        <v>360</v>
      </c>
      <c r="P1324" t="s">
        <v>265</v>
      </c>
      <c r="Q1324" t="s">
        <v>270</v>
      </c>
      <c r="R1324" t="s">
        <v>265</v>
      </c>
      <c r="S1324" t="s">
        <v>264</v>
      </c>
      <c r="T1324" t="s">
        <v>270</v>
      </c>
      <c r="U1324" t="s">
        <v>259</v>
      </c>
      <c r="V1324" t="s">
        <v>270</v>
      </c>
      <c r="W1324" t="s">
        <v>270</v>
      </c>
      <c r="X1324" t="s">
        <v>264</v>
      </c>
      <c r="Y1324" t="s">
        <v>264</v>
      </c>
      <c r="AA1324" t="s">
        <v>264</v>
      </c>
      <c r="AB1324" t="s">
        <v>389</v>
      </c>
      <c r="AC1324" t="s">
        <v>264</v>
      </c>
      <c r="AE1324" t="str">
        <f t="shared" si="40"/>
        <v>Andre Iguodala</v>
      </c>
      <c r="AF1324" t="str">
        <f t="shared" si="41"/>
        <v>Andre Iguodala</v>
      </c>
      <c r="AG1324" s="4">
        <f>INDEX(PlayerInfo!B:B,MATCH($AE1324,PlayerInfo!$A:$A,0))</f>
        <v>30709</v>
      </c>
      <c r="AH1324" t="str">
        <f>INDEX(PlayerInfo!C:C,MATCH($AE1324,PlayerInfo!$A:$A,0))</f>
        <v>Springfield, IL</v>
      </c>
      <c r="AI1324" t="str">
        <f>INDEX(PlayerInfo!D:D,MATCH($AE1324,PlayerInfo!$A:$A,0))</f>
        <v>6'6</v>
      </c>
      <c r="AJ1324">
        <f>INDEX(PlayerInfo!E:E,MATCH($AE1324,PlayerInfo!$A:$A,0))</f>
        <v>215</v>
      </c>
      <c r="AK1324" t="str">
        <f>INDEX(PlayerInfo!F:F,MATCH($AE1324,PlayerInfo!$A:$A,0))</f>
        <v>Arizona</v>
      </c>
      <c r="AL1324" t="str">
        <f>INDEX(PlayerInfo!G:G,MATCH($AE1324,PlayerInfo!$A:$A,0))</f>
        <v>Rd 1, Pk 9 - PHI</v>
      </c>
    </row>
    <row r="1325" spans="1:38" x14ac:dyDescent="0.25">
      <c r="A1325" t="s">
        <v>107</v>
      </c>
      <c r="B1325" t="s">
        <v>189</v>
      </c>
      <c r="C1325" t="s">
        <v>200</v>
      </c>
      <c r="D1325" t="s">
        <v>232</v>
      </c>
      <c r="E1325" t="s">
        <v>250</v>
      </c>
      <c r="F1325" t="s">
        <v>268</v>
      </c>
      <c r="G1325" t="s">
        <v>286</v>
      </c>
      <c r="H1325" t="s">
        <v>296</v>
      </c>
      <c r="I1325" t="s">
        <v>300</v>
      </c>
      <c r="J1325" t="s">
        <v>305</v>
      </c>
      <c r="K1325" t="s">
        <v>276</v>
      </c>
      <c r="L1325" t="s">
        <v>259</v>
      </c>
      <c r="M1325" t="s">
        <v>270</v>
      </c>
      <c r="N1325" t="s">
        <v>270</v>
      </c>
      <c r="O1325" t="s">
        <v>356</v>
      </c>
      <c r="P1325" t="s">
        <v>265</v>
      </c>
      <c r="Q1325" t="s">
        <v>265</v>
      </c>
      <c r="R1325" t="s">
        <v>265</v>
      </c>
      <c r="S1325" t="s">
        <v>265</v>
      </c>
      <c r="T1325" t="s">
        <v>265</v>
      </c>
      <c r="U1325" t="s">
        <v>265</v>
      </c>
      <c r="V1325" t="s">
        <v>263</v>
      </c>
      <c r="W1325" t="s">
        <v>264</v>
      </c>
      <c r="X1325" t="s">
        <v>265</v>
      </c>
      <c r="Y1325" t="s">
        <v>265</v>
      </c>
      <c r="AA1325" t="s">
        <v>265</v>
      </c>
      <c r="AB1325" t="s">
        <v>368</v>
      </c>
      <c r="AC1325" t="s">
        <v>265</v>
      </c>
      <c r="AE1325" t="str">
        <f t="shared" si="40"/>
        <v>Juan Toscano-Anderson</v>
      </c>
      <c r="AF1325" t="str">
        <f t="shared" si="41"/>
        <v>Juan Toscano-Anderson</v>
      </c>
      <c r="AG1325" s="4">
        <f>INDEX(PlayerInfo!B:B,MATCH($AE1325,PlayerInfo!$A:$A,0))</f>
        <v>34069</v>
      </c>
      <c r="AH1325" t="str">
        <f>INDEX(PlayerInfo!C:C,MATCH($AE1325,PlayerInfo!$A:$A,0))</f>
        <v>Oakland, CA</v>
      </c>
      <c r="AI1325" t="str">
        <f>INDEX(PlayerInfo!D:D,MATCH($AE1325,PlayerInfo!$A:$A,0))</f>
        <v>6'6</v>
      </c>
      <c r="AJ1325">
        <f>INDEX(PlayerInfo!E:E,MATCH($AE1325,PlayerInfo!$A:$A,0))</f>
        <v>209</v>
      </c>
      <c r="AK1325" t="str">
        <f>INDEX(PlayerInfo!F:F,MATCH($AE1325,PlayerInfo!$A:$A,0))</f>
        <v>Marquette</v>
      </c>
      <c r="AL1325" t="str">
        <f>INDEX(PlayerInfo!G:G,MATCH($AE1325,PlayerInfo!$A:$A,0))</f>
        <v>Undrafted</v>
      </c>
    </row>
    <row r="1326" spans="1:38" x14ac:dyDescent="0.25">
      <c r="A1326" t="s">
        <v>107</v>
      </c>
      <c r="B1326" t="s">
        <v>189</v>
      </c>
      <c r="C1326" t="s">
        <v>200</v>
      </c>
      <c r="D1326" t="s">
        <v>223</v>
      </c>
      <c r="E1326" t="s">
        <v>241</v>
      </c>
      <c r="F1326" t="s">
        <v>259</v>
      </c>
      <c r="G1326" t="s">
        <v>277</v>
      </c>
      <c r="H1326" t="s">
        <v>295</v>
      </c>
      <c r="I1326" t="s">
        <v>299</v>
      </c>
      <c r="J1326" t="s">
        <v>265</v>
      </c>
      <c r="K1326" t="s">
        <v>265</v>
      </c>
      <c r="L1326" t="s">
        <v>265</v>
      </c>
      <c r="M1326" t="s">
        <v>265</v>
      </c>
      <c r="N1326" t="s">
        <v>265</v>
      </c>
      <c r="O1326" t="s">
        <v>347</v>
      </c>
      <c r="P1326" t="s">
        <v>265</v>
      </c>
      <c r="Q1326" t="s">
        <v>265</v>
      </c>
      <c r="R1326" t="s">
        <v>265</v>
      </c>
      <c r="S1326" t="s">
        <v>265</v>
      </c>
      <c r="T1326" t="s">
        <v>265</v>
      </c>
      <c r="U1326" t="s">
        <v>265</v>
      </c>
      <c r="V1326" t="s">
        <v>265</v>
      </c>
      <c r="W1326" t="s">
        <v>265</v>
      </c>
      <c r="X1326" t="s">
        <v>265</v>
      </c>
      <c r="Y1326" t="s">
        <v>265</v>
      </c>
      <c r="AA1326" t="s">
        <v>265</v>
      </c>
      <c r="AB1326" t="s">
        <v>265</v>
      </c>
      <c r="AC1326" t="s">
        <v>265</v>
      </c>
      <c r="AE1326" t="str">
        <f t="shared" si="40"/>
        <v>Moses Moody</v>
      </c>
      <c r="AF1326" t="str">
        <f t="shared" si="41"/>
        <v>Moses Moody</v>
      </c>
      <c r="AG1326" s="4">
        <f>INDEX(PlayerInfo!B:B,MATCH($AE1326,PlayerInfo!$A:$A,0))</f>
        <v>37407</v>
      </c>
      <c r="AH1326" t="str">
        <f>INDEX(PlayerInfo!C:C,MATCH($AE1326,PlayerInfo!$A:$A,0))</f>
        <v>Little Rock, AK</v>
      </c>
      <c r="AI1326" t="str">
        <f>INDEX(PlayerInfo!D:D,MATCH($AE1326,PlayerInfo!$A:$A,0))</f>
        <v>6'5</v>
      </c>
      <c r="AJ1326">
        <f>INDEX(PlayerInfo!E:E,MATCH($AE1326,PlayerInfo!$A:$A,0))</f>
        <v>211</v>
      </c>
      <c r="AK1326" t="str">
        <f>INDEX(PlayerInfo!F:F,MATCH($AE1326,PlayerInfo!$A:$A,0))</f>
        <v>Arkansas</v>
      </c>
      <c r="AL1326" t="str">
        <f>INDEX(PlayerInfo!G:G,MATCH($AE1326,PlayerInfo!$A:$A,0))</f>
        <v>Rd 1, Pk 14 - GSW</v>
      </c>
    </row>
    <row r="1327" spans="1:38" x14ac:dyDescent="0.25">
      <c r="A1327" t="s">
        <v>107</v>
      </c>
      <c r="B1327" t="s">
        <v>189</v>
      </c>
      <c r="C1327" t="s">
        <v>200</v>
      </c>
      <c r="D1327" t="s">
        <v>234</v>
      </c>
      <c r="E1327" t="s">
        <v>252</v>
      </c>
      <c r="F1327" t="s">
        <v>270</v>
      </c>
      <c r="G1327" t="s">
        <v>288</v>
      </c>
      <c r="H1327" t="s">
        <v>295</v>
      </c>
      <c r="I1327" t="s">
        <v>299</v>
      </c>
      <c r="J1327" t="s">
        <v>265</v>
      </c>
      <c r="K1327" t="s">
        <v>265</v>
      </c>
      <c r="L1327" t="s">
        <v>265</v>
      </c>
      <c r="M1327" t="s">
        <v>265</v>
      </c>
      <c r="N1327" t="s">
        <v>265</v>
      </c>
      <c r="O1327" t="s">
        <v>358</v>
      </c>
      <c r="P1327" t="s">
        <v>265</v>
      </c>
      <c r="Q1327" t="s">
        <v>265</v>
      </c>
      <c r="R1327" t="s">
        <v>265</v>
      </c>
      <c r="S1327" t="s">
        <v>265</v>
      </c>
      <c r="T1327" t="s">
        <v>265</v>
      </c>
      <c r="U1327" t="s">
        <v>265</v>
      </c>
      <c r="V1327" t="s">
        <v>265</v>
      </c>
      <c r="W1327" t="s">
        <v>265</v>
      </c>
      <c r="X1327" t="s">
        <v>265</v>
      </c>
      <c r="Y1327" t="s">
        <v>265</v>
      </c>
      <c r="AA1327" t="s">
        <v>265</v>
      </c>
      <c r="AB1327" t="s">
        <v>265</v>
      </c>
      <c r="AC1327" t="s">
        <v>265</v>
      </c>
      <c r="AE1327" t="str">
        <f t="shared" si="40"/>
        <v>Chris Chiozza</v>
      </c>
      <c r="AF1327" t="str">
        <f t="shared" si="41"/>
        <v>Chris Chiozza</v>
      </c>
      <c r="AG1327" s="4">
        <f>INDEX(PlayerInfo!B:B,MATCH($AE1327,PlayerInfo!$A:$A,0))</f>
        <v>35024</v>
      </c>
      <c r="AH1327" t="str">
        <f>INDEX(PlayerInfo!C:C,MATCH($AE1327,PlayerInfo!$A:$A,0))</f>
        <v>Memphis, TN</v>
      </c>
      <c r="AI1327" t="str">
        <f>INDEX(PlayerInfo!D:D,MATCH($AE1327,PlayerInfo!$A:$A,0))</f>
        <v>5'11</v>
      </c>
      <c r="AJ1327">
        <f>INDEX(PlayerInfo!E:E,MATCH($AE1327,PlayerInfo!$A:$A,0))</f>
        <v>175</v>
      </c>
      <c r="AK1327" t="str">
        <f>INDEX(PlayerInfo!F:F,MATCH($AE1327,PlayerInfo!$A:$A,0))</f>
        <v>Florida</v>
      </c>
      <c r="AL1327" t="str">
        <f>INDEX(PlayerInfo!G:G,MATCH($AE1327,PlayerInfo!$A:$A,0))</f>
        <v>Undrafted</v>
      </c>
    </row>
    <row r="1328" spans="1:38" x14ac:dyDescent="0.25">
      <c r="A1328" t="s">
        <v>107</v>
      </c>
      <c r="B1328" t="s">
        <v>189</v>
      </c>
      <c r="C1328" t="s">
        <v>200</v>
      </c>
      <c r="D1328" t="s">
        <v>240</v>
      </c>
      <c r="E1328" t="s">
        <v>258</v>
      </c>
      <c r="F1328" t="s">
        <v>259</v>
      </c>
      <c r="G1328" t="s">
        <v>294</v>
      </c>
      <c r="H1328" t="s">
        <v>295</v>
      </c>
      <c r="I1328" t="s">
        <v>299</v>
      </c>
      <c r="J1328" t="s">
        <v>265</v>
      </c>
      <c r="K1328" t="s">
        <v>265</v>
      </c>
      <c r="L1328" t="s">
        <v>265</v>
      </c>
      <c r="M1328" t="s">
        <v>265</v>
      </c>
      <c r="N1328" t="s">
        <v>265</v>
      </c>
      <c r="O1328" t="s">
        <v>364</v>
      </c>
      <c r="P1328" t="s">
        <v>265</v>
      </c>
      <c r="Q1328" t="s">
        <v>265</v>
      </c>
      <c r="R1328" t="s">
        <v>265</v>
      </c>
      <c r="S1328" t="s">
        <v>265</v>
      </c>
      <c r="T1328" t="s">
        <v>265</v>
      </c>
      <c r="U1328" t="s">
        <v>265</v>
      </c>
      <c r="V1328" t="s">
        <v>265</v>
      </c>
      <c r="W1328" t="s">
        <v>265</v>
      </c>
      <c r="X1328" t="s">
        <v>265</v>
      </c>
      <c r="Y1328" t="s">
        <v>265</v>
      </c>
      <c r="AA1328" t="s">
        <v>265</v>
      </c>
      <c r="AB1328" t="s">
        <v>265</v>
      </c>
      <c r="AC1328" t="s">
        <v>265</v>
      </c>
      <c r="AE1328" t="str">
        <f t="shared" si="40"/>
        <v>Jeff Dowtin</v>
      </c>
      <c r="AF1328" t="str">
        <f t="shared" si="41"/>
        <v>Jeff Dowtin</v>
      </c>
      <c r="AG1328" s="4">
        <f>INDEX(PlayerInfo!B:B,MATCH($AE1328,PlayerInfo!$A:$A,0))</f>
        <v>35560</v>
      </c>
      <c r="AH1328" t="str">
        <f>INDEX(PlayerInfo!C:C,MATCH($AE1328,PlayerInfo!$A:$A,0))</f>
        <v>Marlboro, MD</v>
      </c>
      <c r="AI1328" t="str">
        <f>INDEX(PlayerInfo!D:D,MATCH($AE1328,PlayerInfo!$A:$A,0))</f>
        <v>6'3</v>
      </c>
      <c r="AJ1328">
        <f>INDEX(PlayerInfo!E:E,MATCH($AE1328,PlayerInfo!$A:$A,0))</f>
        <v>177</v>
      </c>
      <c r="AK1328" t="str">
        <f>INDEX(PlayerInfo!F:F,MATCH($AE1328,PlayerInfo!$A:$A,0))</f>
        <v>Rhode Island</v>
      </c>
      <c r="AL1328" t="str">
        <f>INDEX(PlayerInfo!G:G,MATCH($AE1328,PlayerInfo!$A:$A,0))</f>
        <v>Undrafted</v>
      </c>
    </row>
    <row r="1329" spans="1:38" x14ac:dyDescent="0.25">
      <c r="A1329" t="s">
        <v>107</v>
      </c>
      <c r="B1329" t="s">
        <v>189</v>
      </c>
      <c r="C1329" t="s">
        <v>200</v>
      </c>
      <c r="D1329" t="s">
        <v>231</v>
      </c>
      <c r="E1329" t="s">
        <v>249</v>
      </c>
      <c r="F1329" t="s">
        <v>267</v>
      </c>
      <c r="G1329" t="s">
        <v>285</v>
      </c>
      <c r="H1329" t="s">
        <v>296</v>
      </c>
      <c r="I1329" t="s">
        <v>300</v>
      </c>
      <c r="J1329" t="s">
        <v>265</v>
      </c>
      <c r="K1329" t="s">
        <v>265</v>
      </c>
      <c r="L1329" t="s">
        <v>265</v>
      </c>
      <c r="M1329" t="s">
        <v>265</v>
      </c>
      <c r="N1329" t="s">
        <v>265</v>
      </c>
      <c r="O1329" t="s">
        <v>355</v>
      </c>
      <c r="P1329" t="s">
        <v>265</v>
      </c>
      <c r="Q1329" t="s">
        <v>265</v>
      </c>
      <c r="R1329" t="s">
        <v>265</v>
      </c>
      <c r="S1329" t="s">
        <v>265</v>
      </c>
      <c r="T1329" t="s">
        <v>265</v>
      </c>
      <c r="U1329" t="s">
        <v>265</v>
      </c>
      <c r="V1329" t="s">
        <v>265</v>
      </c>
      <c r="W1329" t="s">
        <v>265</v>
      </c>
      <c r="X1329" t="s">
        <v>265</v>
      </c>
      <c r="Y1329" t="s">
        <v>265</v>
      </c>
      <c r="AA1329" t="s">
        <v>265</v>
      </c>
      <c r="AB1329" t="s">
        <v>265</v>
      </c>
      <c r="AC1329" t="s">
        <v>265</v>
      </c>
      <c r="AE1329" t="str">
        <f t="shared" si="40"/>
        <v>Jonathan Kuminga</v>
      </c>
      <c r="AF1329" t="str">
        <f t="shared" si="41"/>
        <v>Jonathan Kuminga</v>
      </c>
      <c r="AG1329" s="4">
        <f>INDEX(PlayerInfo!B:B,MATCH($AE1329,PlayerInfo!$A:$A,0))</f>
        <v>37535</v>
      </c>
      <c r="AH1329" t="str">
        <f>INDEX(PlayerInfo!C:C,MATCH($AE1329,PlayerInfo!$A:$A,0))</f>
        <v>Goma, DR Congo</v>
      </c>
      <c r="AI1329" t="str">
        <f>INDEX(PlayerInfo!D:D,MATCH($AE1329,PlayerInfo!$A:$A,0))</f>
        <v>6'7</v>
      </c>
      <c r="AJ1329">
        <f>INDEX(PlayerInfo!E:E,MATCH($AE1329,PlayerInfo!$A:$A,0))</f>
        <v>225</v>
      </c>
      <c r="AK1329" t="str">
        <f>INDEX(PlayerInfo!F:F,MATCH($AE1329,PlayerInfo!$A:$A,0))</f>
        <v>NBA G League</v>
      </c>
      <c r="AL1329" t="str">
        <f>INDEX(PlayerInfo!G:G,MATCH($AE1329,PlayerInfo!$A:$A,0))</f>
        <v>Rd 1, Pk 7 - GSW</v>
      </c>
    </row>
    <row r="1330" spans="1:38" x14ac:dyDescent="0.25">
      <c r="A1330" t="s">
        <v>107</v>
      </c>
      <c r="B1330" t="s">
        <v>189</v>
      </c>
      <c r="C1330" t="s">
        <v>200</v>
      </c>
      <c r="D1330" t="s">
        <v>226</v>
      </c>
      <c r="E1330" t="s">
        <v>244</v>
      </c>
      <c r="F1330" t="s">
        <v>262</v>
      </c>
      <c r="G1330" t="s">
        <v>280</v>
      </c>
      <c r="H1330" t="s">
        <v>295</v>
      </c>
      <c r="I1330" t="s">
        <v>299</v>
      </c>
      <c r="J1330" t="s">
        <v>265</v>
      </c>
      <c r="K1330" t="s">
        <v>265</v>
      </c>
      <c r="L1330" t="s">
        <v>265</v>
      </c>
      <c r="M1330" t="s">
        <v>265</v>
      </c>
      <c r="N1330" t="s">
        <v>265</v>
      </c>
      <c r="O1330" t="s">
        <v>350</v>
      </c>
      <c r="P1330" t="s">
        <v>265</v>
      </c>
      <c r="Q1330" t="s">
        <v>265</v>
      </c>
      <c r="R1330" t="s">
        <v>265</v>
      </c>
      <c r="S1330" t="s">
        <v>265</v>
      </c>
      <c r="T1330" t="s">
        <v>265</v>
      </c>
      <c r="U1330" t="s">
        <v>265</v>
      </c>
      <c r="V1330" t="s">
        <v>265</v>
      </c>
      <c r="W1330" t="s">
        <v>265</v>
      </c>
      <c r="X1330" t="s">
        <v>265</v>
      </c>
      <c r="Y1330" t="s">
        <v>265</v>
      </c>
      <c r="AA1330" t="s">
        <v>265</v>
      </c>
      <c r="AB1330" t="s">
        <v>265</v>
      </c>
      <c r="AC1330" t="s">
        <v>265</v>
      </c>
      <c r="AE1330" t="str">
        <f t="shared" si="40"/>
        <v>Klay Thompson</v>
      </c>
      <c r="AF1330" t="str">
        <f t="shared" si="41"/>
        <v>Klay Thompson</v>
      </c>
      <c r="AG1330" s="4">
        <f>INDEX(PlayerInfo!B:B,MATCH($AE1330,PlayerInfo!$A:$A,0))</f>
        <v>32912</v>
      </c>
      <c r="AH1330" t="str">
        <f>INDEX(PlayerInfo!C:C,MATCH($AE1330,PlayerInfo!$A:$A,0))</f>
        <v>Los Angeles, CA</v>
      </c>
      <c r="AI1330" t="str">
        <f>INDEX(PlayerInfo!D:D,MATCH($AE1330,PlayerInfo!$A:$A,0))</f>
        <v>6'6</v>
      </c>
      <c r="AJ1330">
        <f>INDEX(PlayerInfo!E:E,MATCH($AE1330,PlayerInfo!$A:$A,0))</f>
        <v>220</v>
      </c>
      <c r="AK1330" t="str">
        <f>INDEX(PlayerInfo!F:F,MATCH($AE1330,PlayerInfo!$A:$A,0))</f>
        <v>Washington State</v>
      </c>
      <c r="AL1330" t="str">
        <f>INDEX(PlayerInfo!G:G,MATCH($AE1330,PlayerInfo!$A:$A,0))</f>
        <v>Rd 1, Pk 11 - GSW</v>
      </c>
    </row>
    <row r="1331" spans="1:38" x14ac:dyDescent="0.25">
      <c r="A1331" t="s">
        <v>107</v>
      </c>
      <c r="B1331" t="s">
        <v>189</v>
      </c>
      <c r="C1331" t="s">
        <v>200</v>
      </c>
      <c r="D1331" t="s">
        <v>239</v>
      </c>
      <c r="E1331" t="s">
        <v>257</v>
      </c>
      <c r="F1331" t="s">
        <v>275</v>
      </c>
      <c r="G1331" t="s">
        <v>293</v>
      </c>
      <c r="H1331" t="s">
        <v>298</v>
      </c>
      <c r="I1331" t="s">
        <v>302</v>
      </c>
      <c r="J1331" t="s">
        <v>265</v>
      </c>
      <c r="K1331" t="s">
        <v>265</v>
      </c>
      <c r="L1331" t="s">
        <v>265</v>
      </c>
      <c r="M1331" t="s">
        <v>265</v>
      </c>
      <c r="N1331" t="s">
        <v>265</v>
      </c>
      <c r="O1331" t="s">
        <v>363</v>
      </c>
      <c r="P1331" t="s">
        <v>265</v>
      </c>
      <c r="Q1331" t="s">
        <v>265</v>
      </c>
      <c r="R1331" t="s">
        <v>265</v>
      </c>
      <c r="S1331" t="s">
        <v>265</v>
      </c>
      <c r="T1331" t="s">
        <v>265</v>
      </c>
      <c r="U1331" t="s">
        <v>265</v>
      </c>
      <c r="V1331" t="s">
        <v>265</v>
      </c>
      <c r="W1331" t="s">
        <v>265</v>
      </c>
      <c r="X1331" t="s">
        <v>265</v>
      </c>
      <c r="Y1331" t="s">
        <v>265</v>
      </c>
      <c r="AA1331" t="s">
        <v>265</v>
      </c>
      <c r="AB1331" t="s">
        <v>265</v>
      </c>
      <c r="AC1331" t="s">
        <v>265</v>
      </c>
      <c r="AE1331" t="str">
        <f t="shared" si="40"/>
        <v>James Wiseman</v>
      </c>
      <c r="AF1331" t="str">
        <f t="shared" si="41"/>
        <v>James Wiseman</v>
      </c>
      <c r="AG1331" s="4">
        <f>INDEX(PlayerInfo!B:B,MATCH($AE1331,PlayerInfo!$A:$A,0))</f>
        <v>36981</v>
      </c>
      <c r="AH1331" t="str">
        <f>INDEX(PlayerInfo!C:C,MATCH($AE1331,PlayerInfo!$A:$A,0))</f>
        <v>Nashville, TN</v>
      </c>
      <c r="AI1331" t="str">
        <f>INDEX(PlayerInfo!D:D,MATCH($AE1331,PlayerInfo!$A:$A,0))</f>
        <v>7'0</v>
      </c>
      <c r="AJ1331">
        <f>INDEX(PlayerInfo!E:E,MATCH($AE1331,PlayerInfo!$A:$A,0))</f>
        <v>240</v>
      </c>
      <c r="AK1331" t="str">
        <f>INDEX(PlayerInfo!F:F,MATCH($AE1331,PlayerInfo!$A:$A,0))</f>
        <v>Memphis</v>
      </c>
      <c r="AL1331" t="str">
        <f>INDEX(PlayerInfo!G:G,MATCH($AE1331,PlayerInfo!$A:$A,0))</f>
        <v>Rd 1, Pk 2 - GSW</v>
      </c>
    </row>
    <row r="1332" spans="1:38" x14ac:dyDescent="0.25">
      <c r="A1332" t="s">
        <v>108</v>
      </c>
      <c r="B1332" t="s">
        <v>190</v>
      </c>
      <c r="C1332" t="s">
        <v>213</v>
      </c>
      <c r="D1332" t="s">
        <v>238</v>
      </c>
      <c r="E1332" t="s">
        <v>256</v>
      </c>
      <c r="F1332" t="s">
        <v>274</v>
      </c>
      <c r="G1332" t="s">
        <v>292</v>
      </c>
      <c r="H1332" t="s">
        <v>296</v>
      </c>
      <c r="I1332" t="s">
        <v>300</v>
      </c>
      <c r="J1332" t="s">
        <v>271</v>
      </c>
      <c r="K1332" t="s">
        <v>335</v>
      </c>
      <c r="L1332" t="s">
        <v>276</v>
      </c>
      <c r="M1332" t="s">
        <v>272</v>
      </c>
      <c r="N1332" t="s">
        <v>307</v>
      </c>
      <c r="O1332" t="s">
        <v>362</v>
      </c>
      <c r="P1332" t="s">
        <v>263</v>
      </c>
      <c r="Q1332" t="s">
        <v>261</v>
      </c>
      <c r="R1332" t="s">
        <v>265</v>
      </c>
      <c r="S1332" t="s">
        <v>261</v>
      </c>
      <c r="T1332" t="s">
        <v>264</v>
      </c>
      <c r="U1332" t="s">
        <v>263</v>
      </c>
      <c r="V1332" t="s">
        <v>259</v>
      </c>
      <c r="W1332" t="s">
        <v>265</v>
      </c>
      <c r="X1332" t="s">
        <v>263</v>
      </c>
      <c r="Y1332" t="s">
        <v>270</v>
      </c>
      <c r="AA1332" t="s">
        <v>264</v>
      </c>
      <c r="AB1332" t="s">
        <v>259</v>
      </c>
      <c r="AC1332" t="s">
        <v>265</v>
      </c>
      <c r="AD1332" t="s">
        <v>396</v>
      </c>
      <c r="AE1332" t="str">
        <f t="shared" si="40"/>
        <v>Andrew Wiggins</v>
      </c>
      <c r="AF1332" t="str">
        <f t="shared" si="41"/>
        <v>Andrew Wiggins</v>
      </c>
      <c r="AG1332" s="4">
        <f>INDEX(PlayerInfo!B:B,MATCH($AE1332,PlayerInfo!$A:$A,0))</f>
        <v>34753</v>
      </c>
      <c r="AH1332" t="str">
        <f>INDEX(PlayerInfo!C:C,MATCH($AE1332,PlayerInfo!$A:$A,0))</f>
        <v>Toronto, ON</v>
      </c>
      <c r="AI1332" t="str">
        <f>INDEX(PlayerInfo!D:D,MATCH($AE1332,PlayerInfo!$A:$A,0))</f>
        <v>6'7</v>
      </c>
      <c r="AJ1332">
        <f>INDEX(PlayerInfo!E:E,MATCH($AE1332,PlayerInfo!$A:$A,0))</f>
        <v>197</v>
      </c>
      <c r="AK1332" t="str">
        <f>INDEX(PlayerInfo!F:F,MATCH($AE1332,PlayerInfo!$A:$A,0))</f>
        <v>Kansas</v>
      </c>
      <c r="AL1332" t="str">
        <f>INDEX(PlayerInfo!G:G,MATCH($AE1332,PlayerInfo!$A:$A,0))</f>
        <v>Rd 1, Pk 1 - CLE</v>
      </c>
    </row>
    <row r="1333" spans="1:38" x14ac:dyDescent="0.25">
      <c r="A1333" t="s">
        <v>108</v>
      </c>
      <c r="B1333" t="s">
        <v>190</v>
      </c>
      <c r="C1333" t="s">
        <v>213</v>
      </c>
      <c r="D1333" t="s">
        <v>224</v>
      </c>
      <c r="E1333" t="s">
        <v>242</v>
      </c>
      <c r="F1333" t="s">
        <v>260</v>
      </c>
      <c r="G1333" t="s">
        <v>278</v>
      </c>
      <c r="H1333" t="s">
        <v>296</v>
      </c>
      <c r="I1333" t="s">
        <v>300</v>
      </c>
      <c r="J1333" t="s">
        <v>273</v>
      </c>
      <c r="K1333" t="s">
        <v>259</v>
      </c>
      <c r="L1333" t="s">
        <v>266</v>
      </c>
      <c r="M1333" t="s">
        <v>263</v>
      </c>
      <c r="N1333" t="s">
        <v>259</v>
      </c>
      <c r="O1333" t="s">
        <v>348</v>
      </c>
      <c r="P1333" t="s">
        <v>264</v>
      </c>
      <c r="Q1333" t="s">
        <v>270</v>
      </c>
      <c r="R1333" t="s">
        <v>264</v>
      </c>
      <c r="S1333" t="s">
        <v>264</v>
      </c>
      <c r="T1333" t="s">
        <v>264</v>
      </c>
      <c r="U1333" t="s">
        <v>266</v>
      </c>
      <c r="V1333" t="s">
        <v>266</v>
      </c>
      <c r="W1333" t="s">
        <v>261</v>
      </c>
      <c r="X1333" t="s">
        <v>263</v>
      </c>
      <c r="Y1333" t="s">
        <v>259</v>
      </c>
      <c r="AA1333" t="s">
        <v>264</v>
      </c>
      <c r="AB1333" t="s">
        <v>265</v>
      </c>
      <c r="AC1333" t="s">
        <v>265</v>
      </c>
      <c r="AD1333" t="s">
        <v>397</v>
      </c>
      <c r="AE1333" t="str">
        <f t="shared" si="40"/>
        <v>Draymond Green</v>
      </c>
      <c r="AF1333" t="str">
        <f t="shared" si="41"/>
        <v>Draymond Green</v>
      </c>
      <c r="AG1333" s="4">
        <f>INDEX(PlayerInfo!B:B,MATCH($AE1333,PlayerInfo!$A:$A,0))</f>
        <v>32936</v>
      </c>
      <c r="AH1333" t="str">
        <f>INDEX(PlayerInfo!C:C,MATCH($AE1333,PlayerInfo!$A:$A,0))</f>
        <v>Saginaw, MI</v>
      </c>
      <c r="AI1333" t="str">
        <f>INDEX(PlayerInfo!D:D,MATCH($AE1333,PlayerInfo!$A:$A,0))</f>
        <v>6'6</v>
      </c>
      <c r="AJ1333">
        <f>INDEX(PlayerInfo!E:E,MATCH($AE1333,PlayerInfo!$A:$A,0))</f>
        <v>230</v>
      </c>
      <c r="AK1333" t="str">
        <f>INDEX(PlayerInfo!F:F,MATCH($AE1333,PlayerInfo!$A:$A,0))</f>
        <v>Michigan State</v>
      </c>
      <c r="AL1333" t="str">
        <f>INDEX(PlayerInfo!G:G,MATCH($AE1333,PlayerInfo!$A:$A,0))</f>
        <v>Rd 2, Pk 35 - GSW</v>
      </c>
    </row>
    <row r="1334" spans="1:38" x14ac:dyDescent="0.25">
      <c r="A1334" t="s">
        <v>108</v>
      </c>
      <c r="B1334" t="s">
        <v>190</v>
      </c>
      <c r="C1334" t="s">
        <v>213</v>
      </c>
      <c r="D1334" t="s">
        <v>225</v>
      </c>
      <c r="E1334" t="s">
        <v>243</v>
      </c>
      <c r="F1334" t="s">
        <v>261</v>
      </c>
      <c r="G1334" t="s">
        <v>279</v>
      </c>
      <c r="H1334" t="s">
        <v>296</v>
      </c>
      <c r="I1334" t="s">
        <v>300</v>
      </c>
      <c r="J1334" t="s">
        <v>322</v>
      </c>
      <c r="K1334" t="s">
        <v>259</v>
      </c>
      <c r="L1334" t="s">
        <v>261</v>
      </c>
      <c r="M1334" t="s">
        <v>270</v>
      </c>
      <c r="N1334" t="s">
        <v>261</v>
      </c>
      <c r="O1334" t="s">
        <v>349</v>
      </c>
      <c r="P1334" t="s">
        <v>264</v>
      </c>
      <c r="Q1334" t="s">
        <v>270</v>
      </c>
      <c r="R1334" t="s">
        <v>265</v>
      </c>
      <c r="S1334" t="s">
        <v>265</v>
      </c>
      <c r="T1334" t="s">
        <v>270</v>
      </c>
      <c r="U1334" t="s">
        <v>325</v>
      </c>
      <c r="V1334" t="s">
        <v>265</v>
      </c>
      <c r="W1334" t="s">
        <v>263</v>
      </c>
      <c r="X1334" t="s">
        <v>264</v>
      </c>
      <c r="Y1334" t="s">
        <v>265</v>
      </c>
      <c r="AA1334" t="s">
        <v>265</v>
      </c>
      <c r="AB1334" t="s">
        <v>370</v>
      </c>
      <c r="AC1334" t="s">
        <v>265</v>
      </c>
      <c r="AD1334" t="s">
        <v>298</v>
      </c>
      <c r="AE1334" t="str">
        <f t="shared" si="40"/>
        <v>Kevon Looney</v>
      </c>
      <c r="AF1334" t="str">
        <f t="shared" si="41"/>
        <v>Kevon Looney</v>
      </c>
      <c r="AG1334" s="4">
        <f>INDEX(PlayerInfo!B:B,MATCH($AE1334,PlayerInfo!$A:$A,0))</f>
        <v>35101</v>
      </c>
      <c r="AH1334" t="str">
        <f>INDEX(PlayerInfo!C:C,MATCH($AE1334,PlayerInfo!$A:$A,0))</f>
        <v>Milwaukee, WI</v>
      </c>
      <c r="AI1334" t="str">
        <f>INDEX(PlayerInfo!D:D,MATCH($AE1334,PlayerInfo!$A:$A,0))</f>
        <v>6'9</v>
      </c>
      <c r="AJ1334">
        <f>INDEX(PlayerInfo!E:E,MATCH($AE1334,PlayerInfo!$A:$A,0))</f>
        <v>222</v>
      </c>
      <c r="AK1334" t="str">
        <f>INDEX(PlayerInfo!F:F,MATCH($AE1334,PlayerInfo!$A:$A,0))</f>
        <v>UCLA</v>
      </c>
      <c r="AL1334" t="str">
        <f>INDEX(PlayerInfo!G:G,MATCH($AE1334,PlayerInfo!$A:$A,0))</f>
        <v>Rd 1, Pk 30 - GSW</v>
      </c>
    </row>
    <row r="1335" spans="1:38" x14ac:dyDescent="0.25">
      <c r="A1335" t="s">
        <v>108</v>
      </c>
      <c r="B1335" t="s">
        <v>190</v>
      </c>
      <c r="C1335" t="s">
        <v>213</v>
      </c>
      <c r="D1335" t="s">
        <v>227</v>
      </c>
      <c r="E1335" t="s">
        <v>245</v>
      </c>
      <c r="F1335" t="s">
        <v>263</v>
      </c>
      <c r="G1335" t="s">
        <v>281</v>
      </c>
      <c r="H1335" t="s">
        <v>295</v>
      </c>
      <c r="I1335" t="s">
        <v>299</v>
      </c>
      <c r="J1335" t="s">
        <v>315</v>
      </c>
      <c r="K1335" t="s">
        <v>307</v>
      </c>
      <c r="L1335" t="s">
        <v>327</v>
      </c>
      <c r="M1335" t="s">
        <v>261</v>
      </c>
      <c r="N1335" t="s">
        <v>305</v>
      </c>
      <c r="O1335" t="s">
        <v>351</v>
      </c>
      <c r="P1335" t="s">
        <v>265</v>
      </c>
      <c r="Q1335" t="s">
        <v>265</v>
      </c>
      <c r="R1335" t="s">
        <v>265</v>
      </c>
      <c r="S1335" t="s">
        <v>317</v>
      </c>
      <c r="T1335" t="s">
        <v>265</v>
      </c>
      <c r="U1335" t="s">
        <v>270</v>
      </c>
      <c r="V1335" t="s">
        <v>317</v>
      </c>
      <c r="W1335" t="s">
        <v>265</v>
      </c>
      <c r="X1335" t="s">
        <v>265</v>
      </c>
      <c r="Y1335" t="s">
        <v>264</v>
      </c>
      <c r="AA1335" t="s">
        <v>270</v>
      </c>
      <c r="AB1335" t="s">
        <v>383</v>
      </c>
      <c r="AC1335" t="s">
        <v>265</v>
      </c>
      <c r="AD1335" t="s">
        <v>398</v>
      </c>
      <c r="AE1335" t="str">
        <f t="shared" si="40"/>
        <v>Jordan Poole</v>
      </c>
      <c r="AF1335" t="str">
        <f t="shared" si="41"/>
        <v>Jordan Poole</v>
      </c>
      <c r="AG1335" s="4">
        <f>INDEX(PlayerInfo!B:B,MATCH($AE1335,PlayerInfo!$A:$A,0))</f>
        <v>36330</v>
      </c>
      <c r="AH1335" t="str">
        <f>INDEX(PlayerInfo!C:C,MATCH($AE1335,PlayerInfo!$A:$A,0))</f>
        <v>Milwaukee, WI</v>
      </c>
      <c r="AI1335" t="str">
        <f>INDEX(PlayerInfo!D:D,MATCH($AE1335,PlayerInfo!$A:$A,0))</f>
        <v>6'4</v>
      </c>
      <c r="AJ1335">
        <f>INDEX(PlayerInfo!E:E,MATCH($AE1335,PlayerInfo!$A:$A,0))</f>
        <v>194</v>
      </c>
      <c r="AK1335" t="str">
        <f>INDEX(PlayerInfo!F:F,MATCH($AE1335,PlayerInfo!$A:$A,0))</f>
        <v>Michigan</v>
      </c>
      <c r="AL1335" t="str">
        <f>INDEX(PlayerInfo!G:G,MATCH($AE1335,PlayerInfo!$A:$A,0))</f>
        <v>Rd 1, Pk 28 - GSW</v>
      </c>
    </row>
    <row r="1336" spans="1:38" x14ac:dyDescent="0.25">
      <c r="A1336" t="s">
        <v>108</v>
      </c>
      <c r="B1336" t="s">
        <v>190</v>
      </c>
      <c r="C1336" t="s">
        <v>213</v>
      </c>
      <c r="D1336" t="s">
        <v>235</v>
      </c>
      <c r="E1336" t="s">
        <v>253</v>
      </c>
      <c r="F1336" t="s">
        <v>271</v>
      </c>
      <c r="G1336" t="s">
        <v>289</v>
      </c>
      <c r="H1336" t="s">
        <v>295</v>
      </c>
      <c r="I1336" t="s">
        <v>299</v>
      </c>
      <c r="J1336" t="s">
        <v>273</v>
      </c>
      <c r="K1336" t="s">
        <v>307</v>
      </c>
      <c r="L1336" t="s">
        <v>260</v>
      </c>
      <c r="M1336" t="s">
        <v>325</v>
      </c>
      <c r="N1336" t="s">
        <v>305</v>
      </c>
      <c r="O1336" t="s">
        <v>359</v>
      </c>
      <c r="P1336" t="s">
        <v>317</v>
      </c>
      <c r="Q1336" t="s">
        <v>317</v>
      </c>
      <c r="R1336" t="s">
        <v>259</v>
      </c>
      <c r="S1336" t="s">
        <v>272</v>
      </c>
      <c r="T1336" t="s">
        <v>264</v>
      </c>
      <c r="U1336" t="s">
        <v>261</v>
      </c>
      <c r="V1336" t="s">
        <v>259</v>
      </c>
      <c r="W1336" t="s">
        <v>264</v>
      </c>
      <c r="X1336" t="s">
        <v>265</v>
      </c>
      <c r="Y1336" t="s">
        <v>259</v>
      </c>
      <c r="AA1336" t="s">
        <v>264</v>
      </c>
      <c r="AB1336" t="s">
        <v>269</v>
      </c>
      <c r="AC1336" t="s">
        <v>265</v>
      </c>
      <c r="AD1336" t="s">
        <v>399</v>
      </c>
      <c r="AE1336" t="str">
        <f t="shared" si="40"/>
        <v>Stephen Curry</v>
      </c>
      <c r="AF1336" t="str">
        <f t="shared" si="41"/>
        <v>Stephen Curry</v>
      </c>
      <c r="AG1336" s="4">
        <f>INDEX(PlayerInfo!B:B,MATCH($AE1336,PlayerInfo!$A:$A,0))</f>
        <v>32216</v>
      </c>
      <c r="AH1336" t="str">
        <f>INDEX(PlayerInfo!C:C,MATCH($AE1336,PlayerInfo!$A:$A,0))</f>
        <v>Akron, OH</v>
      </c>
      <c r="AI1336" t="str">
        <f>INDEX(PlayerInfo!D:D,MATCH($AE1336,PlayerInfo!$A:$A,0))</f>
        <v>6'2</v>
      </c>
      <c r="AJ1336">
        <f>INDEX(PlayerInfo!E:E,MATCH($AE1336,PlayerInfo!$A:$A,0))</f>
        <v>185</v>
      </c>
      <c r="AK1336" t="str">
        <f>INDEX(PlayerInfo!F:F,MATCH($AE1336,PlayerInfo!$A:$A,0))</f>
        <v>Davidson</v>
      </c>
      <c r="AL1336" t="str">
        <f>INDEX(PlayerInfo!G:G,MATCH($AE1336,PlayerInfo!$A:$A,0))</f>
        <v>Rd 1, Pk 7 - GSW</v>
      </c>
    </row>
    <row r="1337" spans="1:38" x14ac:dyDescent="0.25">
      <c r="A1337" t="s">
        <v>108</v>
      </c>
      <c r="B1337" t="s">
        <v>190</v>
      </c>
      <c r="C1337" t="s">
        <v>213</v>
      </c>
      <c r="D1337" t="s">
        <v>229</v>
      </c>
      <c r="E1337" t="s">
        <v>247</v>
      </c>
      <c r="F1337" t="s">
        <v>265</v>
      </c>
      <c r="G1337" t="s">
        <v>283</v>
      </c>
      <c r="H1337" t="s">
        <v>295</v>
      </c>
      <c r="I1337" t="s">
        <v>299</v>
      </c>
      <c r="J1337" t="s">
        <v>259</v>
      </c>
      <c r="K1337" t="s">
        <v>331</v>
      </c>
      <c r="L1337" t="s">
        <v>263</v>
      </c>
      <c r="M1337" t="s">
        <v>264</v>
      </c>
      <c r="N1337" t="s">
        <v>264</v>
      </c>
      <c r="O1337" t="s">
        <v>365</v>
      </c>
      <c r="P1337" t="s">
        <v>265</v>
      </c>
      <c r="Q1337" t="s">
        <v>265</v>
      </c>
      <c r="R1337" t="s">
        <v>264</v>
      </c>
      <c r="S1337" t="s">
        <v>264</v>
      </c>
      <c r="T1337" t="s">
        <v>265</v>
      </c>
      <c r="U1337" t="s">
        <v>264</v>
      </c>
      <c r="V1337" t="s">
        <v>264</v>
      </c>
      <c r="W1337" t="s">
        <v>270</v>
      </c>
      <c r="X1337" t="s">
        <v>265</v>
      </c>
      <c r="Y1337" t="s">
        <v>270</v>
      </c>
      <c r="AA1337" t="s">
        <v>265</v>
      </c>
      <c r="AB1337" t="s">
        <v>265</v>
      </c>
      <c r="AC1337" t="s">
        <v>264</v>
      </c>
      <c r="AE1337" t="str">
        <f t="shared" si="40"/>
        <v>Gary Payton Ii</v>
      </c>
      <c r="AF1337" t="str">
        <f t="shared" si="41"/>
        <v>Gary Payton II</v>
      </c>
      <c r="AG1337" s="4">
        <f>INDEX(PlayerInfo!B:B,MATCH($AE1337,PlayerInfo!$A:$A,0))</f>
        <v>33939</v>
      </c>
      <c r="AH1337" t="str">
        <f>INDEX(PlayerInfo!C:C,MATCH($AE1337,PlayerInfo!$A:$A,0))</f>
        <v>Seattle, WA</v>
      </c>
      <c r="AI1337" t="str">
        <f>INDEX(PlayerInfo!D:D,MATCH($AE1337,PlayerInfo!$A:$A,0))</f>
        <v>6'3</v>
      </c>
      <c r="AJ1337">
        <f>INDEX(PlayerInfo!E:E,MATCH($AE1337,PlayerInfo!$A:$A,0))</f>
        <v>195</v>
      </c>
      <c r="AK1337" t="str">
        <f>INDEX(PlayerInfo!F:F,MATCH($AE1337,PlayerInfo!$A:$A,0))</f>
        <v>Salt Lake CC/Oregon State</v>
      </c>
      <c r="AL1337" t="str">
        <f>INDEX(PlayerInfo!G:G,MATCH($AE1337,PlayerInfo!$A:$A,0))</f>
        <v>Undrafted</v>
      </c>
    </row>
    <row r="1338" spans="1:38" x14ac:dyDescent="0.25">
      <c r="A1338" t="s">
        <v>108</v>
      </c>
      <c r="B1338" t="s">
        <v>190</v>
      </c>
      <c r="C1338" t="s">
        <v>213</v>
      </c>
      <c r="D1338" t="s">
        <v>230</v>
      </c>
      <c r="E1338" t="s">
        <v>248</v>
      </c>
      <c r="F1338" t="s">
        <v>266</v>
      </c>
      <c r="G1338" t="s">
        <v>284</v>
      </c>
      <c r="H1338" t="s">
        <v>296</v>
      </c>
      <c r="I1338" t="s">
        <v>300</v>
      </c>
      <c r="J1338" t="s">
        <v>317</v>
      </c>
      <c r="K1338" t="s">
        <v>318</v>
      </c>
      <c r="L1338" t="s">
        <v>270</v>
      </c>
      <c r="M1338" t="s">
        <v>264</v>
      </c>
      <c r="N1338" t="s">
        <v>264</v>
      </c>
      <c r="O1338" t="s">
        <v>354</v>
      </c>
      <c r="P1338" t="s">
        <v>265</v>
      </c>
      <c r="Q1338" t="s">
        <v>265</v>
      </c>
      <c r="R1338" t="s">
        <v>265</v>
      </c>
      <c r="S1338" t="s">
        <v>265</v>
      </c>
      <c r="T1338" t="s">
        <v>265</v>
      </c>
      <c r="U1338" t="s">
        <v>270</v>
      </c>
      <c r="V1338" t="s">
        <v>265</v>
      </c>
      <c r="W1338" t="s">
        <v>270</v>
      </c>
      <c r="X1338" t="s">
        <v>265</v>
      </c>
      <c r="Y1338" t="s">
        <v>264</v>
      </c>
      <c r="AA1338" t="s">
        <v>265</v>
      </c>
      <c r="AB1338" t="s">
        <v>368</v>
      </c>
      <c r="AC1338" t="s">
        <v>265</v>
      </c>
      <c r="AE1338" t="str">
        <f t="shared" si="40"/>
        <v>Nemanja Bjelica</v>
      </c>
      <c r="AF1338" t="str">
        <f t="shared" si="41"/>
        <v>Nemanja Bjelica</v>
      </c>
      <c r="AG1338" s="4">
        <f>INDEX(PlayerInfo!B:B,MATCH($AE1338,PlayerInfo!$A:$A,0))</f>
        <v>32272</v>
      </c>
      <c r="AH1338" t="str">
        <f>INDEX(PlayerInfo!C:C,MATCH($AE1338,PlayerInfo!$A:$A,0))</f>
        <v>Belgrade, Serbia</v>
      </c>
      <c r="AI1338" t="str">
        <f>INDEX(PlayerInfo!D:D,MATCH($AE1338,PlayerInfo!$A:$A,0))</f>
        <v>6'9</v>
      </c>
      <c r="AJ1338">
        <f>INDEX(PlayerInfo!E:E,MATCH($AE1338,PlayerInfo!$A:$A,0))</f>
        <v>234</v>
      </c>
      <c r="AK1338" t="str">
        <f>INDEX(PlayerInfo!F:F,MATCH($AE1338,PlayerInfo!$A:$A,0))</f>
        <v>-</v>
      </c>
      <c r="AL1338" t="str">
        <f>INDEX(PlayerInfo!G:G,MATCH($AE1338,PlayerInfo!$A:$A,0))</f>
        <v>Rd 2, Pk 35 - WAS</v>
      </c>
    </row>
    <row r="1339" spans="1:38" x14ac:dyDescent="0.25">
      <c r="A1339" t="s">
        <v>108</v>
      </c>
      <c r="B1339" t="s">
        <v>190</v>
      </c>
      <c r="C1339" t="s">
        <v>213</v>
      </c>
      <c r="D1339" t="s">
        <v>237</v>
      </c>
      <c r="E1339" t="s">
        <v>255</v>
      </c>
      <c r="F1339" t="s">
        <v>273</v>
      </c>
      <c r="G1339" t="s">
        <v>291</v>
      </c>
      <c r="H1339" t="s">
        <v>296</v>
      </c>
      <c r="I1339" t="s">
        <v>300</v>
      </c>
      <c r="J1339" t="s">
        <v>307</v>
      </c>
      <c r="K1339" t="s">
        <v>260</v>
      </c>
      <c r="L1339" t="s">
        <v>325</v>
      </c>
      <c r="M1339" t="s">
        <v>270</v>
      </c>
      <c r="N1339" t="s">
        <v>325</v>
      </c>
      <c r="O1339" t="s">
        <v>366</v>
      </c>
      <c r="P1339" t="s">
        <v>265</v>
      </c>
      <c r="Q1339" t="s">
        <v>265</v>
      </c>
      <c r="R1339" t="s">
        <v>270</v>
      </c>
      <c r="S1339" t="s">
        <v>259</v>
      </c>
      <c r="T1339" t="s">
        <v>265</v>
      </c>
      <c r="U1339" t="s">
        <v>259</v>
      </c>
      <c r="V1339" t="s">
        <v>264</v>
      </c>
      <c r="W1339" t="s">
        <v>264</v>
      </c>
      <c r="X1339" t="s">
        <v>265</v>
      </c>
      <c r="Y1339" t="s">
        <v>265</v>
      </c>
      <c r="AA1339" t="s">
        <v>264</v>
      </c>
      <c r="AB1339" t="s">
        <v>261</v>
      </c>
      <c r="AC1339" t="s">
        <v>265</v>
      </c>
      <c r="AE1339" t="str">
        <f t="shared" si="40"/>
        <v>Otto Porter Jr</v>
      </c>
      <c r="AF1339" t="str">
        <f t="shared" si="41"/>
        <v>Otto Porter Jr</v>
      </c>
      <c r="AG1339" s="4">
        <f>INDEX(PlayerInfo!B:B,MATCH($AE1339,PlayerInfo!$A:$A,0))</f>
        <v>34123</v>
      </c>
      <c r="AH1339" t="str">
        <f>INDEX(PlayerInfo!C:C,MATCH($AE1339,PlayerInfo!$A:$A,0))</f>
        <v>St. Louis, MO</v>
      </c>
      <c r="AI1339" t="str">
        <f>INDEX(PlayerInfo!D:D,MATCH($AE1339,PlayerInfo!$A:$A,0))</f>
        <v>6'8</v>
      </c>
      <c r="AJ1339">
        <f>INDEX(PlayerInfo!E:E,MATCH($AE1339,PlayerInfo!$A:$A,0))</f>
        <v>200</v>
      </c>
      <c r="AK1339" t="str">
        <f>INDEX(PlayerInfo!F:F,MATCH($AE1339,PlayerInfo!$A:$A,0))</f>
        <v>Georgetown</v>
      </c>
      <c r="AL1339" t="str">
        <f>INDEX(PlayerInfo!G:G,MATCH($AE1339,PlayerInfo!$A:$A,0))</f>
        <v>Rd 1, Pk 3 - WAS</v>
      </c>
    </row>
    <row r="1340" spans="1:38" x14ac:dyDescent="0.25">
      <c r="A1340" t="s">
        <v>108</v>
      </c>
      <c r="B1340" t="s">
        <v>190</v>
      </c>
      <c r="C1340" t="s">
        <v>213</v>
      </c>
      <c r="D1340" t="s">
        <v>236</v>
      </c>
      <c r="E1340" t="s">
        <v>254</v>
      </c>
      <c r="F1340" t="s">
        <v>272</v>
      </c>
      <c r="G1340" t="s">
        <v>290</v>
      </c>
      <c r="H1340" t="s">
        <v>297</v>
      </c>
      <c r="I1340" t="s">
        <v>301</v>
      </c>
      <c r="J1340" t="s">
        <v>303</v>
      </c>
      <c r="K1340" t="s">
        <v>307</v>
      </c>
      <c r="L1340" t="s">
        <v>263</v>
      </c>
      <c r="M1340" t="s">
        <v>264</v>
      </c>
      <c r="N1340" t="s">
        <v>263</v>
      </c>
      <c r="O1340" t="s">
        <v>360</v>
      </c>
      <c r="P1340" t="s">
        <v>265</v>
      </c>
      <c r="Q1340" t="s">
        <v>265</v>
      </c>
      <c r="R1340" t="s">
        <v>264</v>
      </c>
      <c r="S1340" t="s">
        <v>263</v>
      </c>
      <c r="T1340" t="s">
        <v>264</v>
      </c>
      <c r="U1340" t="s">
        <v>259</v>
      </c>
      <c r="V1340" t="s">
        <v>263</v>
      </c>
      <c r="W1340" t="s">
        <v>270</v>
      </c>
      <c r="X1340" t="s">
        <v>265</v>
      </c>
      <c r="Y1340" t="s">
        <v>265</v>
      </c>
      <c r="AA1340" t="s">
        <v>264</v>
      </c>
      <c r="AB1340" t="s">
        <v>266</v>
      </c>
      <c r="AC1340" t="s">
        <v>265</v>
      </c>
      <c r="AE1340" t="str">
        <f t="shared" si="40"/>
        <v>Andre Iguodala</v>
      </c>
      <c r="AF1340" t="str">
        <f t="shared" si="41"/>
        <v>Andre Iguodala</v>
      </c>
      <c r="AG1340" s="4">
        <f>INDEX(PlayerInfo!B:B,MATCH($AE1340,PlayerInfo!$A:$A,0))</f>
        <v>30709</v>
      </c>
      <c r="AH1340" t="str">
        <f>INDEX(PlayerInfo!C:C,MATCH($AE1340,PlayerInfo!$A:$A,0))</f>
        <v>Springfield, IL</v>
      </c>
      <c r="AI1340" t="str">
        <f>INDEX(PlayerInfo!D:D,MATCH($AE1340,PlayerInfo!$A:$A,0))</f>
        <v>6'6</v>
      </c>
      <c r="AJ1340">
        <f>INDEX(PlayerInfo!E:E,MATCH($AE1340,PlayerInfo!$A:$A,0))</f>
        <v>215</v>
      </c>
      <c r="AK1340" t="str">
        <f>INDEX(PlayerInfo!F:F,MATCH($AE1340,PlayerInfo!$A:$A,0))</f>
        <v>Arizona</v>
      </c>
      <c r="AL1340" t="str">
        <f>INDEX(PlayerInfo!G:G,MATCH($AE1340,PlayerInfo!$A:$A,0))</f>
        <v>Rd 1, Pk 9 - PHI</v>
      </c>
    </row>
    <row r="1341" spans="1:38" x14ac:dyDescent="0.25">
      <c r="A1341" t="s">
        <v>108</v>
      </c>
      <c r="B1341" t="s">
        <v>190</v>
      </c>
      <c r="C1341" t="s">
        <v>213</v>
      </c>
      <c r="D1341" t="s">
        <v>228</v>
      </c>
      <c r="E1341" t="s">
        <v>246</v>
      </c>
      <c r="F1341" t="s">
        <v>264</v>
      </c>
      <c r="G1341" t="s">
        <v>282</v>
      </c>
      <c r="H1341" t="s">
        <v>297</v>
      </c>
      <c r="I1341" t="s">
        <v>301</v>
      </c>
      <c r="J1341" t="s">
        <v>311</v>
      </c>
      <c r="K1341" t="s">
        <v>336</v>
      </c>
      <c r="L1341" t="s">
        <v>316</v>
      </c>
      <c r="M1341" t="s">
        <v>266</v>
      </c>
      <c r="N1341" t="s">
        <v>305</v>
      </c>
      <c r="O1341" t="s">
        <v>352</v>
      </c>
      <c r="P1341" t="s">
        <v>265</v>
      </c>
      <c r="Q1341" t="s">
        <v>265</v>
      </c>
      <c r="R1341" t="s">
        <v>259</v>
      </c>
      <c r="S1341" t="s">
        <v>317</v>
      </c>
      <c r="T1341" t="s">
        <v>265</v>
      </c>
      <c r="U1341" t="s">
        <v>263</v>
      </c>
      <c r="V1341" t="s">
        <v>264</v>
      </c>
      <c r="W1341" t="s">
        <v>264</v>
      </c>
      <c r="X1341" t="s">
        <v>265</v>
      </c>
      <c r="Y1341" t="s">
        <v>264</v>
      </c>
      <c r="AA1341" t="s">
        <v>265</v>
      </c>
      <c r="AB1341" t="s">
        <v>312</v>
      </c>
      <c r="AC1341" t="s">
        <v>264</v>
      </c>
      <c r="AE1341" t="str">
        <f t="shared" si="40"/>
        <v>Damion Lee</v>
      </c>
      <c r="AF1341" t="str">
        <f t="shared" si="41"/>
        <v>Damion Lee</v>
      </c>
      <c r="AG1341" s="4">
        <f>INDEX(PlayerInfo!B:B,MATCH($AE1341,PlayerInfo!$A:$A,0))</f>
        <v>33898</v>
      </c>
      <c r="AH1341" t="str">
        <f>INDEX(PlayerInfo!C:C,MATCH($AE1341,PlayerInfo!$A:$A,0))</f>
        <v>Baltimore, MD</v>
      </c>
      <c r="AI1341" t="str">
        <f>INDEX(PlayerInfo!D:D,MATCH($AE1341,PlayerInfo!$A:$A,0))</f>
        <v>6'5</v>
      </c>
      <c r="AJ1341">
        <f>INDEX(PlayerInfo!E:E,MATCH($AE1341,PlayerInfo!$A:$A,0))</f>
        <v>210</v>
      </c>
      <c r="AK1341" t="str">
        <f>INDEX(PlayerInfo!F:F,MATCH($AE1341,PlayerInfo!$A:$A,0))</f>
        <v>Drexel/Louisville</v>
      </c>
      <c r="AL1341" t="str">
        <f>INDEX(PlayerInfo!G:G,MATCH($AE1341,PlayerInfo!$A:$A,0))</f>
        <v>Undrafted</v>
      </c>
    </row>
    <row r="1342" spans="1:38" x14ac:dyDescent="0.25">
      <c r="A1342" t="s">
        <v>108</v>
      </c>
      <c r="B1342" t="s">
        <v>190</v>
      </c>
      <c r="C1342" t="s">
        <v>213</v>
      </c>
      <c r="D1342" t="s">
        <v>234</v>
      </c>
      <c r="E1342" t="s">
        <v>252</v>
      </c>
      <c r="F1342" t="s">
        <v>270</v>
      </c>
      <c r="G1342" t="s">
        <v>288</v>
      </c>
      <c r="H1342" t="s">
        <v>295</v>
      </c>
      <c r="I1342" t="s">
        <v>299</v>
      </c>
      <c r="J1342" t="s">
        <v>259</v>
      </c>
      <c r="K1342" t="s">
        <v>273</v>
      </c>
      <c r="L1342" t="s">
        <v>265</v>
      </c>
      <c r="M1342" t="s">
        <v>265</v>
      </c>
      <c r="N1342" t="s">
        <v>270</v>
      </c>
      <c r="O1342" t="s">
        <v>358</v>
      </c>
      <c r="P1342" t="s">
        <v>265</v>
      </c>
      <c r="Q1342" t="s">
        <v>265</v>
      </c>
      <c r="R1342" t="s">
        <v>265</v>
      </c>
      <c r="S1342" t="s">
        <v>264</v>
      </c>
      <c r="T1342" t="s">
        <v>265</v>
      </c>
      <c r="U1342" t="s">
        <v>265</v>
      </c>
      <c r="V1342" t="s">
        <v>264</v>
      </c>
      <c r="W1342" t="s">
        <v>264</v>
      </c>
      <c r="X1342" t="s">
        <v>264</v>
      </c>
      <c r="Y1342" t="s">
        <v>265</v>
      </c>
      <c r="AA1342" t="s">
        <v>265</v>
      </c>
      <c r="AB1342" t="s">
        <v>261</v>
      </c>
      <c r="AC1342" t="s">
        <v>264</v>
      </c>
      <c r="AE1342" t="str">
        <f t="shared" si="40"/>
        <v>Chris Chiozza</v>
      </c>
      <c r="AF1342" t="str">
        <f t="shared" si="41"/>
        <v>Chris Chiozza</v>
      </c>
      <c r="AG1342" s="4">
        <f>INDEX(PlayerInfo!B:B,MATCH($AE1342,PlayerInfo!$A:$A,0))</f>
        <v>35024</v>
      </c>
      <c r="AH1342" t="str">
        <f>INDEX(PlayerInfo!C:C,MATCH($AE1342,PlayerInfo!$A:$A,0))</f>
        <v>Memphis, TN</v>
      </c>
      <c r="AI1342" t="str">
        <f>INDEX(PlayerInfo!D:D,MATCH($AE1342,PlayerInfo!$A:$A,0))</f>
        <v>5'11</v>
      </c>
      <c r="AJ1342">
        <f>INDEX(PlayerInfo!E:E,MATCH($AE1342,PlayerInfo!$A:$A,0))</f>
        <v>175</v>
      </c>
      <c r="AK1342" t="str">
        <f>INDEX(PlayerInfo!F:F,MATCH($AE1342,PlayerInfo!$A:$A,0))</f>
        <v>Florida</v>
      </c>
      <c r="AL1342" t="str">
        <f>INDEX(PlayerInfo!G:G,MATCH($AE1342,PlayerInfo!$A:$A,0))</f>
        <v>Undrafted</v>
      </c>
    </row>
    <row r="1343" spans="1:38" x14ac:dyDescent="0.25">
      <c r="A1343" t="s">
        <v>108</v>
      </c>
      <c r="B1343" t="s">
        <v>190</v>
      </c>
      <c r="C1343" t="s">
        <v>213</v>
      </c>
      <c r="D1343" t="s">
        <v>232</v>
      </c>
      <c r="E1343" t="s">
        <v>250</v>
      </c>
      <c r="F1343" t="s">
        <v>268</v>
      </c>
      <c r="G1343" t="s">
        <v>286</v>
      </c>
      <c r="H1343" t="s">
        <v>296</v>
      </c>
      <c r="I1343" t="s">
        <v>300</v>
      </c>
      <c r="J1343" t="s">
        <v>307</v>
      </c>
      <c r="K1343" t="s">
        <v>325</v>
      </c>
      <c r="L1343" t="s">
        <v>261</v>
      </c>
      <c r="M1343" t="s">
        <v>264</v>
      </c>
      <c r="N1343" t="s">
        <v>270</v>
      </c>
      <c r="O1343" t="s">
        <v>356</v>
      </c>
      <c r="P1343" t="s">
        <v>270</v>
      </c>
      <c r="Q1343" t="s">
        <v>270</v>
      </c>
      <c r="R1343" t="s">
        <v>264</v>
      </c>
      <c r="S1343" t="s">
        <v>270</v>
      </c>
      <c r="T1343" t="s">
        <v>264</v>
      </c>
      <c r="U1343" t="s">
        <v>264</v>
      </c>
      <c r="V1343" t="s">
        <v>265</v>
      </c>
      <c r="W1343" t="s">
        <v>270</v>
      </c>
      <c r="X1343" t="s">
        <v>264</v>
      </c>
      <c r="Y1343" t="s">
        <v>265</v>
      </c>
      <c r="AA1343" t="s">
        <v>264</v>
      </c>
      <c r="AB1343" t="s">
        <v>321</v>
      </c>
      <c r="AC1343" t="s">
        <v>264</v>
      </c>
      <c r="AE1343" t="str">
        <f t="shared" si="40"/>
        <v>Juan Toscano-Anderson</v>
      </c>
      <c r="AF1343" t="str">
        <f t="shared" si="41"/>
        <v>Juan Toscano-Anderson</v>
      </c>
      <c r="AG1343" s="4">
        <f>INDEX(PlayerInfo!B:B,MATCH($AE1343,PlayerInfo!$A:$A,0))</f>
        <v>34069</v>
      </c>
      <c r="AH1343" t="str">
        <f>INDEX(PlayerInfo!C:C,MATCH($AE1343,PlayerInfo!$A:$A,0))</f>
        <v>Oakland, CA</v>
      </c>
      <c r="AI1343" t="str">
        <f>INDEX(PlayerInfo!D:D,MATCH($AE1343,PlayerInfo!$A:$A,0))</f>
        <v>6'6</v>
      </c>
      <c r="AJ1343">
        <f>INDEX(PlayerInfo!E:E,MATCH($AE1343,PlayerInfo!$A:$A,0))</f>
        <v>209</v>
      </c>
      <c r="AK1343" t="str">
        <f>INDEX(PlayerInfo!F:F,MATCH($AE1343,PlayerInfo!$A:$A,0))</f>
        <v>Marquette</v>
      </c>
      <c r="AL1343" t="str">
        <f>INDEX(PlayerInfo!G:G,MATCH($AE1343,PlayerInfo!$A:$A,0))</f>
        <v>Undrafted</v>
      </c>
    </row>
    <row r="1344" spans="1:38" x14ac:dyDescent="0.25">
      <c r="A1344" t="s">
        <v>108</v>
      </c>
      <c r="B1344" t="s">
        <v>190</v>
      </c>
      <c r="C1344" t="s">
        <v>213</v>
      </c>
      <c r="D1344" t="s">
        <v>223</v>
      </c>
      <c r="E1344" t="s">
        <v>241</v>
      </c>
      <c r="F1344" t="s">
        <v>259</v>
      </c>
      <c r="G1344" t="s">
        <v>277</v>
      </c>
      <c r="H1344" t="s">
        <v>295</v>
      </c>
      <c r="I1344" t="s">
        <v>299</v>
      </c>
      <c r="J1344" t="s">
        <v>265</v>
      </c>
      <c r="K1344" t="s">
        <v>343</v>
      </c>
      <c r="L1344" t="s">
        <v>265</v>
      </c>
      <c r="M1344" t="s">
        <v>265</v>
      </c>
      <c r="N1344" t="s">
        <v>265</v>
      </c>
      <c r="O1344" t="s">
        <v>347</v>
      </c>
      <c r="P1344" t="s">
        <v>265</v>
      </c>
      <c r="Q1344" t="s">
        <v>265</v>
      </c>
      <c r="R1344" t="s">
        <v>265</v>
      </c>
      <c r="S1344" t="s">
        <v>265</v>
      </c>
      <c r="T1344" t="s">
        <v>265</v>
      </c>
      <c r="U1344" t="s">
        <v>265</v>
      </c>
      <c r="V1344" t="s">
        <v>265</v>
      </c>
      <c r="W1344" t="s">
        <v>265</v>
      </c>
      <c r="X1344" t="s">
        <v>265</v>
      </c>
      <c r="Y1344" t="s">
        <v>265</v>
      </c>
      <c r="AA1344" t="s">
        <v>265</v>
      </c>
      <c r="AB1344" t="s">
        <v>372</v>
      </c>
      <c r="AC1344" t="s">
        <v>264</v>
      </c>
      <c r="AE1344" t="str">
        <f t="shared" si="40"/>
        <v>Moses Moody</v>
      </c>
      <c r="AF1344" t="str">
        <f t="shared" si="41"/>
        <v>Moses Moody</v>
      </c>
      <c r="AG1344" s="4">
        <f>INDEX(PlayerInfo!B:B,MATCH($AE1344,PlayerInfo!$A:$A,0))</f>
        <v>37407</v>
      </c>
      <c r="AH1344" t="str">
        <f>INDEX(PlayerInfo!C:C,MATCH($AE1344,PlayerInfo!$A:$A,0))</f>
        <v>Little Rock, AK</v>
      </c>
      <c r="AI1344" t="str">
        <f>INDEX(PlayerInfo!D:D,MATCH($AE1344,PlayerInfo!$A:$A,0))</f>
        <v>6'5</v>
      </c>
      <c r="AJ1344">
        <f>INDEX(PlayerInfo!E:E,MATCH($AE1344,PlayerInfo!$A:$A,0))</f>
        <v>211</v>
      </c>
      <c r="AK1344" t="str">
        <f>INDEX(PlayerInfo!F:F,MATCH($AE1344,PlayerInfo!$A:$A,0))</f>
        <v>Arkansas</v>
      </c>
      <c r="AL1344" t="str">
        <f>INDEX(PlayerInfo!G:G,MATCH($AE1344,PlayerInfo!$A:$A,0))</f>
        <v>Rd 1, Pk 14 - GSW</v>
      </c>
    </row>
    <row r="1345" spans="1:38" x14ac:dyDescent="0.25">
      <c r="A1345" t="s">
        <v>108</v>
      </c>
      <c r="B1345" t="s">
        <v>190</v>
      </c>
      <c r="C1345" t="s">
        <v>213</v>
      </c>
      <c r="D1345" t="s">
        <v>240</v>
      </c>
      <c r="E1345" t="s">
        <v>258</v>
      </c>
      <c r="F1345" t="s">
        <v>259</v>
      </c>
      <c r="G1345" t="s">
        <v>294</v>
      </c>
      <c r="H1345" t="s">
        <v>295</v>
      </c>
      <c r="I1345" t="s">
        <v>299</v>
      </c>
      <c r="J1345" t="s">
        <v>265</v>
      </c>
      <c r="K1345" t="s">
        <v>265</v>
      </c>
      <c r="L1345" t="s">
        <v>265</v>
      </c>
      <c r="M1345" t="s">
        <v>265</v>
      </c>
      <c r="N1345" t="s">
        <v>265</v>
      </c>
      <c r="O1345" t="s">
        <v>364</v>
      </c>
      <c r="P1345" t="s">
        <v>265</v>
      </c>
      <c r="Q1345" t="s">
        <v>265</v>
      </c>
      <c r="R1345" t="s">
        <v>265</v>
      </c>
      <c r="S1345" t="s">
        <v>265</v>
      </c>
      <c r="T1345" t="s">
        <v>265</v>
      </c>
      <c r="U1345" t="s">
        <v>265</v>
      </c>
      <c r="V1345" t="s">
        <v>265</v>
      </c>
      <c r="W1345" t="s">
        <v>265</v>
      </c>
      <c r="X1345" t="s">
        <v>265</v>
      </c>
      <c r="Y1345" t="s">
        <v>265</v>
      </c>
      <c r="AA1345" t="s">
        <v>265</v>
      </c>
      <c r="AB1345" t="s">
        <v>265</v>
      </c>
      <c r="AC1345" t="s">
        <v>265</v>
      </c>
      <c r="AE1345" t="str">
        <f t="shared" si="40"/>
        <v>Jeff Dowtin</v>
      </c>
      <c r="AF1345" t="str">
        <f t="shared" si="41"/>
        <v>Jeff Dowtin</v>
      </c>
      <c r="AG1345" s="4">
        <f>INDEX(PlayerInfo!B:B,MATCH($AE1345,PlayerInfo!$A:$A,0))</f>
        <v>35560</v>
      </c>
      <c r="AH1345" t="str">
        <f>INDEX(PlayerInfo!C:C,MATCH($AE1345,PlayerInfo!$A:$A,0))</f>
        <v>Marlboro, MD</v>
      </c>
      <c r="AI1345" t="str">
        <f>INDEX(PlayerInfo!D:D,MATCH($AE1345,PlayerInfo!$A:$A,0))</f>
        <v>6'3</v>
      </c>
      <c r="AJ1345">
        <f>INDEX(PlayerInfo!E:E,MATCH($AE1345,PlayerInfo!$A:$A,0))</f>
        <v>177</v>
      </c>
      <c r="AK1345" t="str">
        <f>INDEX(PlayerInfo!F:F,MATCH($AE1345,PlayerInfo!$A:$A,0))</f>
        <v>Rhode Island</v>
      </c>
      <c r="AL1345" t="str">
        <f>INDEX(PlayerInfo!G:G,MATCH($AE1345,PlayerInfo!$A:$A,0))</f>
        <v>Undrafted</v>
      </c>
    </row>
    <row r="1346" spans="1:38" x14ac:dyDescent="0.25">
      <c r="A1346" t="s">
        <v>108</v>
      </c>
      <c r="B1346" t="s">
        <v>190</v>
      </c>
      <c r="C1346" t="s">
        <v>213</v>
      </c>
      <c r="D1346" t="s">
        <v>231</v>
      </c>
      <c r="E1346" t="s">
        <v>249</v>
      </c>
      <c r="F1346" t="s">
        <v>267</v>
      </c>
      <c r="G1346" t="s">
        <v>285</v>
      </c>
      <c r="H1346" t="s">
        <v>296</v>
      </c>
      <c r="I1346" t="s">
        <v>300</v>
      </c>
      <c r="J1346" t="s">
        <v>265</v>
      </c>
      <c r="K1346" t="s">
        <v>265</v>
      </c>
      <c r="L1346" t="s">
        <v>265</v>
      </c>
      <c r="M1346" t="s">
        <v>265</v>
      </c>
      <c r="N1346" t="s">
        <v>265</v>
      </c>
      <c r="O1346" t="s">
        <v>355</v>
      </c>
      <c r="P1346" t="s">
        <v>265</v>
      </c>
      <c r="Q1346" t="s">
        <v>265</v>
      </c>
      <c r="R1346" t="s">
        <v>265</v>
      </c>
      <c r="S1346" t="s">
        <v>265</v>
      </c>
      <c r="T1346" t="s">
        <v>265</v>
      </c>
      <c r="U1346" t="s">
        <v>265</v>
      </c>
      <c r="V1346" t="s">
        <v>265</v>
      </c>
      <c r="W1346" t="s">
        <v>265</v>
      </c>
      <c r="X1346" t="s">
        <v>265</v>
      </c>
      <c r="Y1346" t="s">
        <v>265</v>
      </c>
      <c r="AA1346" t="s">
        <v>265</v>
      </c>
      <c r="AB1346" t="s">
        <v>265</v>
      </c>
      <c r="AC1346" t="s">
        <v>265</v>
      </c>
      <c r="AE1346" t="str">
        <f t="shared" si="40"/>
        <v>Jonathan Kuminga</v>
      </c>
      <c r="AF1346" t="str">
        <f t="shared" si="41"/>
        <v>Jonathan Kuminga</v>
      </c>
      <c r="AG1346" s="4">
        <f>INDEX(PlayerInfo!B:B,MATCH($AE1346,PlayerInfo!$A:$A,0))</f>
        <v>37535</v>
      </c>
      <c r="AH1346" t="str">
        <f>INDEX(PlayerInfo!C:C,MATCH($AE1346,PlayerInfo!$A:$A,0))</f>
        <v>Goma, DR Congo</v>
      </c>
      <c r="AI1346" t="str">
        <f>INDEX(PlayerInfo!D:D,MATCH($AE1346,PlayerInfo!$A:$A,0))</f>
        <v>6'7</v>
      </c>
      <c r="AJ1346">
        <f>INDEX(PlayerInfo!E:E,MATCH($AE1346,PlayerInfo!$A:$A,0))</f>
        <v>225</v>
      </c>
      <c r="AK1346" t="str">
        <f>INDEX(PlayerInfo!F:F,MATCH($AE1346,PlayerInfo!$A:$A,0))</f>
        <v>NBA G League</v>
      </c>
      <c r="AL1346" t="str">
        <f>INDEX(PlayerInfo!G:G,MATCH($AE1346,PlayerInfo!$A:$A,0))</f>
        <v>Rd 1, Pk 7 - GSW</v>
      </c>
    </row>
    <row r="1347" spans="1:38" x14ac:dyDescent="0.25">
      <c r="A1347" t="s">
        <v>108</v>
      </c>
      <c r="B1347" t="s">
        <v>190</v>
      </c>
      <c r="C1347" t="s">
        <v>213</v>
      </c>
      <c r="D1347" t="s">
        <v>226</v>
      </c>
      <c r="E1347" t="s">
        <v>244</v>
      </c>
      <c r="F1347" t="s">
        <v>262</v>
      </c>
      <c r="G1347" t="s">
        <v>280</v>
      </c>
      <c r="H1347" t="s">
        <v>295</v>
      </c>
      <c r="I1347" t="s">
        <v>299</v>
      </c>
      <c r="J1347" t="s">
        <v>265</v>
      </c>
      <c r="K1347" t="s">
        <v>265</v>
      </c>
      <c r="L1347" t="s">
        <v>265</v>
      </c>
      <c r="M1347" t="s">
        <v>265</v>
      </c>
      <c r="N1347" t="s">
        <v>265</v>
      </c>
      <c r="O1347" t="s">
        <v>350</v>
      </c>
      <c r="P1347" t="s">
        <v>265</v>
      </c>
      <c r="Q1347" t="s">
        <v>265</v>
      </c>
      <c r="R1347" t="s">
        <v>265</v>
      </c>
      <c r="S1347" t="s">
        <v>265</v>
      </c>
      <c r="T1347" t="s">
        <v>265</v>
      </c>
      <c r="U1347" t="s">
        <v>265</v>
      </c>
      <c r="V1347" t="s">
        <v>265</v>
      </c>
      <c r="W1347" t="s">
        <v>265</v>
      </c>
      <c r="X1347" t="s">
        <v>265</v>
      </c>
      <c r="Y1347" t="s">
        <v>265</v>
      </c>
      <c r="AA1347" t="s">
        <v>265</v>
      </c>
      <c r="AB1347" t="s">
        <v>265</v>
      </c>
      <c r="AC1347" t="s">
        <v>265</v>
      </c>
      <c r="AE1347" t="str">
        <f t="shared" ref="AE1347:AE1399" si="42">PROPER(SUBSTITUTE(SUBSTITUTE(O1347,"_"," "),".",""))</f>
        <v>Klay Thompson</v>
      </c>
      <c r="AF1347" t="str">
        <f t="shared" ref="AF1347:AF1399" si="43">IF(AE1347="Gary Payton Ii", "Gary Payton II", AE1347)</f>
        <v>Klay Thompson</v>
      </c>
      <c r="AG1347" s="4">
        <f>INDEX(PlayerInfo!B:B,MATCH($AE1347,PlayerInfo!$A:$A,0))</f>
        <v>32912</v>
      </c>
      <c r="AH1347" t="str">
        <f>INDEX(PlayerInfo!C:C,MATCH($AE1347,PlayerInfo!$A:$A,0))</f>
        <v>Los Angeles, CA</v>
      </c>
      <c r="AI1347" t="str">
        <f>INDEX(PlayerInfo!D:D,MATCH($AE1347,PlayerInfo!$A:$A,0))</f>
        <v>6'6</v>
      </c>
      <c r="AJ1347">
        <f>INDEX(PlayerInfo!E:E,MATCH($AE1347,PlayerInfo!$A:$A,0))</f>
        <v>220</v>
      </c>
      <c r="AK1347" t="str">
        <f>INDEX(PlayerInfo!F:F,MATCH($AE1347,PlayerInfo!$A:$A,0))</f>
        <v>Washington State</v>
      </c>
      <c r="AL1347" t="str">
        <f>INDEX(PlayerInfo!G:G,MATCH($AE1347,PlayerInfo!$A:$A,0))</f>
        <v>Rd 1, Pk 11 - GSW</v>
      </c>
    </row>
    <row r="1348" spans="1:38" x14ac:dyDescent="0.25">
      <c r="A1348" t="s">
        <v>108</v>
      </c>
      <c r="B1348" t="s">
        <v>190</v>
      </c>
      <c r="C1348" t="s">
        <v>213</v>
      </c>
      <c r="D1348" t="s">
        <v>239</v>
      </c>
      <c r="E1348" t="s">
        <v>257</v>
      </c>
      <c r="F1348" t="s">
        <v>275</v>
      </c>
      <c r="G1348" t="s">
        <v>293</v>
      </c>
      <c r="H1348" t="s">
        <v>298</v>
      </c>
      <c r="I1348" t="s">
        <v>302</v>
      </c>
      <c r="J1348" t="s">
        <v>265</v>
      </c>
      <c r="K1348" t="s">
        <v>265</v>
      </c>
      <c r="L1348" t="s">
        <v>265</v>
      </c>
      <c r="M1348" t="s">
        <v>265</v>
      </c>
      <c r="N1348" t="s">
        <v>265</v>
      </c>
      <c r="O1348" t="s">
        <v>363</v>
      </c>
      <c r="P1348" t="s">
        <v>265</v>
      </c>
      <c r="Q1348" t="s">
        <v>265</v>
      </c>
      <c r="R1348" t="s">
        <v>265</v>
      </c>
      <c r="S1348" t="s">
        <v>265</v>
      </c>
      <c r="T1348" t="s">
        <v>265</v>
      </c>
      <c r="U1348" t="s">
        <v>265</v>
      </c>
      <c r="V1348" t="s">
        <v>265</v>
      </c>
      <c r="W1348" t="s">
        <v>265</v>
      </c>
      <c r="X1348" t="s">
        <v>265</v>
      </c>
      <c r="Y1348" t="s">
        <v>265</v>
      </c>
      <c r="AA1348" t="s">
        <v>265</v>
      </c>
      <c r="AB1348" t="s">
        <v>265</v>
      </c>
      <c r="AC1348" t="s">
        <v>265</v>
      </c>
      <c r="AE1348" t="str">
        <f t="shared" si="42"/>
        <v>James Wiseman</v>
      </c>
      <c r="AF1348" t="str">
        <f t="shared" si="43"/>
        <v>James Wiseman</v>
      </c>
      <c r="AG1348" s="4">
        <f>INDEX(PlayerInfo!B:B,MATCH($AE1348,PlayerInfo!$A:$A,0))</f>
        <v>36981</v>
      </c>
      <c r="AH1348" t="str">
        <f>INDEX(PlayerInfo!C:C,MATCH($AE1348,PlayerInfo!$A:$A,0))</f>
        <v>Nashville, TN</v>
      </c>
      <c r="AI1348" t="str">
        <f>INDEX(PlayerInfo!D:D,MATCH($AE1348,PlayerInfo!$A:$A,0))</f>
        <v>7'0</v>
      </c>
      <c r="AJ1348">
        <f>INDEX(PlayerInfo!E:E,MATCH($AE1348,PlayerInfo!$A:$A,0))</f>
        <v>240</v>
      </c>
      <c r="AK1348" t="str">
        <f>INDEX(PlayerInfo!F:F,MATCH($AE1348,PlayerInfo!$A:$A,0))</f>
        <v>Memphis</v>
      </c>
      <c r="AL1348" t="str">
        <f>INDEX(PlayerInfo!G:G,MATCH($AE1348,PlayerInfo!$A:$A,0))</f>
        <v>Rd 1, Pk 2 - GSW</v>
      </c>
    </row>
    <row r="1349" spans="1:38" x14ac:dyDescent="0.25">
      <c r="A1349" t="s">
        <v>109</v>
      </c>
      <c r="B1349" t="s">
        <v>191</v>
      </c>
      <c r="C1349" t="s">
        <v>197</v>
      </c>
      <c r="D1349" t="s">
        <v>238</v>
      </c>
      <c r="E1349" t="s">
        <v>256</v>
      </c>
      <c r="F1349" t="s">
        <v>274</v>
      </c>
      <c r="G1349" t="s">
        <v>292</v>
      </c>
      <c r="H1349" t="s">
        <v>296</v>
      </c>
      <c r="I1349" t="s">
        <v>300</v>
      </c>
      <c r="J1349" t="s">
        <v>309</v>
      </c>
      <c r="K1349" t="s">
        <v>310</v>
      </c>
      <c r="L1349" t="s">
        <v>307</v>
      </c>
      <c r="M1349" t="s">
        <v>325</v>
      </c>
      <c r="N1349" t="s">
        <v>321</v>
      </c>
      <c r="O1349" t="s">
        <v>362</v>
      </c>
      <c r="P1349" t="s">
        <v>263</v>
      </c>
      <c r="Q1349" t="s">
        <v>259</v>
      </c>
      <c r="R1349" t="s">
        <v>270</v>
      </c>
      <c r="S1349" t="s">
        <v>261</v>
      </c>
      <c r="T1349" t="s">
        <v>270</v>
      </c>
      <c r="U1349" t="s">
        <v>270</v>
      </c>
      <c r="V1349" t="s">
        <v>265</v>
      </c>
      <c r="W1349" t="s">
        <v>264</v>
      </c>
      <c r="X1349" t="s">
        <v>265</v>
      </c>
      <c r="Y1349" t="s">
        <v>265</v>
      </c>
      <c r="AA1349" t="s">
        <v>265</v>
      </c>
      <c r="AB1349" t="s">
        <v>322</v>
      </c>
      <c r="AC1349" t="s">
        <v>264</v>
      </c>
      <c r="AD1349" t="s">
        <v>396</v>
      </c>
      <c r="AE1349" t="str">
        <f t="shared" si="42"/>
        <v>Andrew Wiggins</v>
      </c>
      <c r="AF1349" t="str">
        <f t="shared" si="43"/>
        <v>Andrew Wiggins</v>
      </c>
      <c r="AG1349" s="4">
        <f>INDEX(PlayerInfo!B:B,MATCH($AE1349,PlayerInfo!$A:$A,0))</f>
        <v>34753</v>
      </c>
      <c r="AH1349" t="str">
        <f>INDEX(PlayerInfo!C:C,MATCH($AE1349,PlayerInfo!$A:$A,0))</f>
        <v>Toronto, ON</v>
      </c>
      <c r="AI1349" t="str">
        <f>INDEX(PlayerInfo!D:D,MATCH($AE1349,PlayerInfo!$A:$A,0))</f>
        <v>6'7</v>
      </c>
      <c r="AJ1349">
        <f>INDEX(PlayerInfo!E:E,MATCH($AE1349,PlayerInfo!$A:$A,0))</f>
        <v>197</v>
      </c>
      <c r="AK1349" t="str">
        <f>INDEX(PlayerInfo!F:F,MATCH($AE1349,PlayerInfo!$A:$A,0))</f>
        <v>Kansas</v>
      </c>
      <c r="AL1349" t="str">
        <f>INDEX(PlayerInfo!G:G,MATCH($AE1349,PlayerInfo!$A:$A,0))</f>
        <v>Rd 1, Pk 1 - CLE</v>
      </c>
    </row>
    <row r="1350" spans="1:38" x14ac:dyDescent="0.25">
      <c r="A1350" t="s">
        <v>109</v>
      </c>
      <c r="B1350" t="s">
        <v>191</v>
      </c>
      <c r="C1350" t="s">
        <v>197</v>
      </c>
      <c r="D1350" t="s">
        <v>224</v>
      </c>
      <c r="E1350" t="s">
        <v>242</v>
      </c>
      <c r="F1350" t="s">
        <v>260</v>
      </c>
      <c r="G1350" t="s">
        <v>278</v>
      </c>
      <c r="H1350" t="s">
        <v>296</v>
      </c>
      <c r="I1350" t="s">
        <v>300</v>
      </c>
      <c r="J1350" t="s">
        <v>308</v>
      </c>
      <c r="K1350" t="s">
        <v>274</v>
      </c>
      <c r="L1350" t="s">
        <v>305</v>
      </c>
      <c r="M1350" t="s">
        <v>325</v>
      </c>
      <c r="N1350" t="s">
        <v>310</v>
      </c>
      <c r="O1350" t="s">
        <v>348</v>
      </c>
      <c r="P1350" t="s">
        <v>264</v>
      </c>
      <c r="Q1350" t="s">
        <v>270</v>
      </c>
      <c r="R1350" t="s">
        <v>264</v>
      </c>
      <c r="S1350" t="s">
        <v>270</v>
      </c>
      <c r="T1350" t="s">
        <v>270</v>
      </c>
      <c r="U1350" t="s">
        <v>259</v>
      </c>
      <c r="V1350" t="s">
        <v>325</v>
      </c>
      <c r="W1350" t="s">
        <v>264</v>
      </c>
      <c r="X1350" t="s">
        <v>265</v>
      </c>
      <c r="Y1350" t="s">
        <v>264</v>
      </c>
      <c r="AA1350" t="s">
        <v>265</v>
      </c>
      <c r="AB1350" t="s">
        <v>327</v>
      </c>
      <c r="AC1350" t="s">
        <v>264</v>
      </c>
      <c r="AD1350" t="s">
        <v>397</v>
      </c>
      <c r="AE1350" t="str">
        <f t="shared" si="42"/>
        <v>Draymond Green</v>
      </c>
      <c r="AF1350" t="str">
        <f t="shared" si="43"/>
        <v>Draymond Green</v>
      </c>
      <c r="AG1350" s="4">
        <f>INDEX(PlayerInfo!B:B,MATCH($AE1350,PlayerInfo!$A:$A,0))</f>
        <v>32936</v>
      </c>
      <c r="AH1350" t="str">
        <f>INDEX(PlayerInfo!C:C,MATCH($AE1350,PlayerInfo!$A:$A,0))</f>
        <v>Saginaw, MI</v>
      </c>
      <c r="AI1350" t="str">
        <f>INDEX(PlayerInfo!D:D,MATCH($AE1350,PlayerInfo!$A:$A,0))</f>
        <v>6'6</v>
      </c>
      <c r="AJ1350">
        <f>INDEX(PlayerInfo!E:E,MATCH($AE1350,PlayerInfo!$A:$A,0))</f>
        <v>230</v>
      </c>
      <c r="AK1350" t="str">
        <f>INDEX(PlayerInfo!F:F,MATCH($AE1350,PlayerInfo!$A:$A,0))</f>
        <v>Michigan State</v>
      </c>
      <c r="AL1350" t="str">
        <f>INDEX(PlayerInfo!G:G,MATCH($AE1350,PlayerInfo!$A:$A,0))</f>
        <v>Rd 2, Pk 35 - GSW</v>
      </c>
    </row>
    <row r="1351" spans="1:38" x14ac:dyDescent="0.25">
      <c r="A1351" t="s">
        <v>109</v>
      </c>
      <c r="B1351" t="s">
        <v>191</v>
      </c>
      <c r="C1351" t="s">
        <v>197</v>
      </c>
      <c r="D1351" t="s">
        <v>225</v>
      </c>
      <c r="E1351" t="s">
        <v>243</v>
      </c>
      <c r="F1351" t="s">
        <v>261</v>
      </c>
      <c r="G1351" t="s">
        <v>279</v>
      </c>
      <c r="H1351" t="s">
        <v>296</v>
      </c>
      <c r="I1351" t="s">
        <v>300</v>
      </c>
      <c r="J1351" t="s">
        <v>322</v>
      </c>
      <c r="K1351" t="s">
        <v>334</v>
      </c>
      <c r="L1351" t="s">
        <v>266</v>
      </c>
      <c r="M1351" t="s">
        <v>263</v>
      </c>
      <c r="N1351" t="s">
        <v>261</v>
      </c>
      <c r="O1351" t="s">
        <v>349</v>
      </c>
      <c r="P1351" t="s">
        <v>270</v>
      </c>
      <c r="Q1351" t="s">
        <v>270</v>
      </c>
      <c r="R1351" t="s">
        <v>265</v>
      </c>
      <c r="S1351" t="s">
        <v>265</v>
      </c>
      <c r="T1351" t="s">
        <v>264</v>
      </c>
      <c r="U1351" t="s">
        <v>263</v>
      </c>
      <c r="V1351" t="s">
        <v>264</v>
      </c>
      <c r="W1351" t="s">
        <v>264</v>
      </c>
      <c r="X1351" t="s">
        <v>265</v>
      </c>
      <c r="Y1351" t="s">
        <v>265</v>
      </c>
      <c r="AA1351" t="s">
        <v>264</v>
      </c>
      <c r="AB1351" t="s">
        <v>368</v>
      </c>
      <c r="AC1351" t="s">
        <v>265</v>
      </c>
      <c r="AD1351" t="s">
        <v>298</v>
      </c>
      <c r="AE1351" t="str">
        <f t="shared" si="42"/>
        <v>Kevon Looney</v>
      </c>
      <c r="AF1351" t="str">
        <f t="shared" si="43"/>
        <v>Kevon Looney</v>
      </c>
      <c r="AG1351" s="4">
        <f>INDEX(PlayerInfo!B:B,MATCH($AE1351,PlayerInfo!$A:$A,0))</f>
        <v>35101</v>
      </c>
      <c r="AH1351" t="str">
        <f>INDEX(PlayerInfo!C:C,MATCH($AE1351,PlayerInfo!$A:$A,0))</f>
        <v>Milwaukee, WI</v>
      </c>
      <c r="AI1351" t="str">
        <f>INDEX(PlayerInfo!D:D,MATCH($AE1351,PlayerInfo!$A:$A,0))</f>
        <v>6'9</v>
      </c>
      <c r="AJ1351">
        <f>INDEX(PlayerInfo!E:E,MATCH($AE1351,PlayerInfo!$A:$A,0))</f>
        <v>222</v>
      </c>
      <c r="AK1351" t="str">
        <f>INDEX(PlayerInfo!F:F,MATCH($AE1351,PlayerInfo!$A:$A,0))</f>
        <v>UCLA</v>
      </c>
      <c r="AL1351" t="str">
        <f>INDEX(PlayerInfo!G:G,MATCH($AE1351,PlayerInfo!$A:$A,0))</f>
        <v>Rd 1, Pk 30 - GSW</v>
      </c>
    </row>
    <row r="1352" spans="1:38" x14ac:dyDescent="0.25">
      <c r="A1352" t="s">
        <v>109</v>
      </c>
      <c r="B1352" t="s">
        <v>191</v>
      </c>
      <c r="C1352" t="s">
        <v>197</v>
      </c>
      <c r="D1352" t="s">
        <v>227</v>
      </c>
      <c r="E1352" t="s">
        <v>245</v>
      </c>
      <c r="F1352" t="s">
        <v>263</v>
      </c>
      <c r="G1352" t="s">
        <v>281</v>
      </c>
      <c r="H1352" t="s">
        <v>295</v>
      </c>
      <c r="I1352" t="s">
        <v>299</v>
      </c>
      <c r="J1352" t="s">
        <v>309</v>
      </c>
      <c r="K1352" t="s">
        <v>329</v>
      </c>
      <c r="L1352" t="s">
        <v>274</v>
      </c>
      <c r="M1352" t="s">
        <v>266</v>
      </c>
      <c r="N1352" t="s">
        <v>312</v>
      </c>
      <c r="O1352" t="s">
        <v>351</v>
      </c>
      <c r="P1352" t="s">
        <v>259</v>
      </c>
      <c r="Q1352" t="s">
        <v>259</v>
      </c>
      <c r="R1352" t="s">
        <v>270</v>
      </c>
      <c r="S1352" t="s">
        <v>261</v>
      </c>
      <c r="T1352" t="s">
        <v>265</v>
      </c>
      <c r="U1352" t="s">
        <v>263</v>
      </c>
      <c r="V1352" t="s">
        <v>263</v>
      </c>
      <c r="W1352" t="s">
        <v>263</v>
      </c>
      <c r="X1352" t="s">
        <v>263</v>
      </c>
      <c r="Y1352" t="s">
        <v>270</v>
      </c>
      <c r="AA1352" t="s">
        <v>264</v>
      </c>
      <c r="AB1352" t="s">
        <v>259</v>
      </c>
      <c r="AC1352" t="s">
        <v>264</v>
      </c>
      <c r="AD1352" t="s">
        <v>398</v>
      </c>
      <c r="AE1352" t="str">
        <f t="shared" si="42"/>
        <v>Jordan Poole</v>
      </c>
      <c r="AF1352" t="str">
        <f t="shared" si="43"/>
        <v>Jordan Poole</v>
      </c>
      <c r="AG1352" s="4">
        <f>INDEX(PlayerInfo!B:B,MATCH($AE1352,PlayerInfo!$A:$A,0))</f>
        <v>36330</v>
      </c>
      <c r="AH1352" t="str">
        <f>INDEX(PlayerInfo!C:C,MATCH($AE1352,PlayerInfo!$A:$A,0))</f>
        <v>Milwaukee, WI</v>
      </c>
      <c r="AI1352" t="str">
        <f>INDEX(PlayerInfo!D:D,MATCH($AE1352,PlayerInfo!$A:$A,0))</f>
        <v>6'4</v>
      </c>
      <c r="AJ1352">
        <f>INDEX(PlayerInfo!E:E,MATCH($AE1352,PlayerInfo!$A:$A,0))</f>
        <v>194</v>
      </c>
      <c r="AK1352" t="str">
        <f>INDEX(PlayerInfo!F:F,MATCH($AE1352,PlayerInfo!$A:$A,0))</f>
        <v>Michigan</v>
      </c>
      <c r="AL1352" t="str">
        <f>INDEX(PlayerInfo!G:G,MATCH($AE1352,PlayerInfo!$A:$A,0))</f>
        <v>Rd 1, Pk 28 - GSW</v>
      </c>
    </row>
    <row r="1353" spans="1:38" x14ac:dyDescent="0.25">
      <c r="A1353" t="s">
        <v>109</v>
      </c>
      <c r="B1353" t="s">
        <v>191</v>
      </c>
      <c r="C1353" t="s">
        <v>197</v>
      </c>
      <c r="D1353" t="s">
        <v>235</v>
      </c>
      <c r="E1353" t="s">
        <v>253</v>
      </c>
      <c r="F1353" t="s">
        <v>271</v>
      </c>
      <c r="G1353" t="s">
        <v>289</v>
      </c>
      <c r="H1353" t="s">
        <v>295</v>
      </c>
      <c r="I1353" t="s">
        <v>299</v>
      </c>
      <c r="J1353" t="s">
        <v>326</v>
      </c>
      <c r="K1353" t="s">
        <v>312</v>
      </c>
      <c r="L1353" t="s">
        <v>313</v>
      </c>
      <c r="M1353" t="s">
        <v>272</v>
      </c>
      <c r="N1353" t="s">
        <v>260</v>
      </c>
      <c r="O1353" t="s">
        <v>359</v>
      </c>
      <c r="P1353" t="s">
        <v>261</v>
      </c>
      <c r="Q1353" t="s">
        <v>325</v>
      </c>
      <c r="R1353" t="s">
        <v>259</v>
      </c>
      <c r="S1353" t="s">
        <v>269</v>
      </c>
      <c r="T1353" t="s">
        <v>264</v>
      </c>
      <c r="U1353" t="s">
        <v>325</v>
      </c>
      <c r="V1353" t="s">
        <v>327</v>
      </c>
      <c r="W1353" t="s">
        <v>264</v>
      </c>
      <c r="X1353" t="s">
        <v>263</v>
      </c>
      <c r="Y1353" t="s">
        <v>263</v>
      </c>
      <c r="AA1353" t="s">
        <v>265</v>
      </c>
      <c r="AB1353" t="s">
        <v>305</v>
      </c>
      <c r="AC1353" t="s">
        <v>264</v>
      </c>
      <c r="AD1353" t="s">
        <v>399</v>
      </c>
      <c r="AE1353" t="str">
        <f t="shared" si="42"/>
        <v>Stephen Curry</v>
      </c>
      <c r="AF1353" t="str">
        <f t="shared" si="43"/>
        <v>Stephen Curry</v>
      </c>
      <c r="AG1353" s="4">
        <f>INDEX(PlayerInfo!B:B,MATCH($AE1353,PlayerInfo!$A:$A,0))</f>
        <v>32216</v>
      </c>
      <c r="AH1353" t="str">
        <f>INDEX(PlayerInfo!C:C,MATCH($AE1353,PlayerInfo!$A:$A,0))</f>
        <v>Akron, OH</v>
      </c>
      <c r="AI1353" t="str">
        <f>INDEX(PlayerInfo!D:D,MATCH($AE1353,PlayerInfo!$A:$A,0))</f>
        <v>6'2</v>
      </c>
      <c r="AJ1353">
        <f>INDEX(PlayerInfo!E:E,MATCH($AE1353,PlayerInfo!$A:$A,0))</f>
        <v>185</v>
      </c>
      <c r="AK1353" t="str">
        <f>INDEX(PlayerInfo!F:F,MATCH($AE1353,PlayerInfo!$A:$A,0))</f>
        <v>Davidson</v>
      </c>
      <c r="AL1353" t="str">
        <f>INDEX(PlayerInfo!G:G,MATCH($AE1353,PlayerInfo!$A:$A,0))</f>
        <v>Rd 1, Pk 7 - GSW</v>
      </c>
    </row>
    <row r="1354" spans="1:38" x14ac:dyDescent="0.25">
      <c r="A1354" t="s">
        <v>109</v>
      </c>
      <c r="B1354" t="s">
        <v>191</v>
      </c>
      <c r="C1354" t="s">
        <v>197</v>
      </c>
      <c r="D1354" t="s">
        <v>229</v>
      </c>
      <c r="E1354" t="s">
        <v>247</v>
      </c>
      <c r="F1354" t="s">
        <v>265</v>
      </c>
      <c r="G1354" t="s">
        <v>283</v>
      </c>
      <c r="H1354" t="s">
        <v>295</v>
      </c>
      <c r="I1354" t="s">
        <v>299</v>
      </c>
      <c r="J1354" t="s">
        <v>307</v>
      </c>
      <c r="K1354" t="s">
        <v>307</v>
      </c>
      <c r="L1354" t="s">
        <v>327</v>
      </c>
      <c r="M1354" t="s">
        <v>259</v>
      </c>
      <c r="N1354" t="s">
        <v>325</v>
      </c>
      <c r="O1354" t="s">
        <v>365</v>
      </c>
      <c r="P1354" t="s">
        <v>265</v>
      </c>
      <c r="Q1354" t="s">
        <v>265</v>
      </c>
      <c r="R1354" t="s">
        <v>270</v>
      </c>
      <c r="S1354" t="s">
        <v>270</v>
      </c>
      <c r="T1354" t="s">
        <v>264</v>
      </c>
      <c r="U1354" t="s">
        <v>265</v>
      </c>
      <c r="V1354" t="s">
        <v>265</v>
      </c>
      <c r="W1354" t="s">
        <v>264</v>
      </c>
      <c r="X1354" t="s">
        <v>264</v>
      </c>
      <c r="Y1354" t="s">
        <v>265</v>
      </c>
      <c r="AA1354" t="s">
        <v>265</v>
      </c>
      <c r="AB1354" t="s">
        <v>325</v>
      </c>
      <c r="AC1354" t="s">
        <v>265</v>
      </c>
      <c r="AE1354" t="str">
        <f t="shared" si="42"/>
        <v>Gary Payton Ii</v>
      </c>
      <c r="AF1354" t="str">
        <f t="shared" si="43"/>
        <v>Gary Payton II</v>
      </c>
      <c r="AG1354" s="4">
        <f>INDEX(PlayerInfo!B:B,MATCH($AE1354,PlayerInfo!$A:$A,0))</f>
        <v>33939</v>
      </c>
      <c r="AH1354" t="str">
        <f>INDEX(PlayerInfo!C:C,MATCH($AE1354,PlayerInfo!$A:$A,0))</f>
        <v>Seattle, WA</v>
      </c>
      <c r="AI1354" t="str">
        <f>INDEX(PlayerInfo!D:D,MATCH($AE1354,PlayerInfo!$A:$A,0))</f>
        <v>6'3</v>
      </c>
      <c r="AJ1354">
        <f>INDEX(PlayerInfo!E:E,MATCH($AE1354,PlayerInfo!$A:$A,0))</f>
        <v>195</v>
      </c>
      <c r="AK1354" t="str">
        <f>INDEX(PlayerInfo!F:F,MATCH($AE1354,PlayerInfo!$A:$A,0))</f>
        <v>Salt Lake CC/Oregon State</v>
      </c>
      <c r="AL1354" t="str">
        <f>INDEX(PlayerInfo!G:G,MATCH($AE1354,PlayerInfo!$A:$A,0))</f>
        <v>Undrafted</v>
      </c>
    </row>
    <row r="1355" spans="1:38" x14ac:dyDescent="0.25">
      <c r="A1355" t="s">
        <v>109</v>
      </c>
      <c r="B1355" t="s">
        <v>191</v>
      </c>
      <c r="C1355" t="s">
        <v>197</v>
      </c>
      <c r="D1355" t="s">
        <v>230</v>
      </c>
      <c r="E1355" t="s">
        <v>248</v>
      </c>
      <c r="F1355" t="s">
        <v>266</v>
      </c>
      <c r="G1355" t="s">
        <v>284</v>
      </c>
      <c r="H1355" t="s">
        <v>296</v>
      </c>
      <c r="I1355" t="s">
        <v>300</v>
      </c>
      <c r="J1355" t="s">
        <v>272</v>
      </c>
      <c r="K1355" t="s">
        <v>332</v>
      </c>
      <c r="L1355" t="s">
        <v>270</v>
      </c>
      <c r="M1355" t="s">
        <v>265</v>
      </c>
      <c r="N1355" t="s">
        <v>261</v>
      </c>
      <c r="O1355" t="s">
        <v>354</v>
      </c>
      <c r="P1355" t="s">
        <v>270</v>
      </c>
      <c r="Q1355" t="s">
        <v>270</v>
      </c>
      <c r="R1355" t="s">
        <v>265</v>
      </c>
      <c r="S1355" t="s">
        <v>270</v>
      </c>
      <c r="T1355" t="s">
        <v>270</v>
      </c>
      <c r="U1355" t="s">
        <v>264</v>
      </c>
      <c r="V1355" t="s">
        <v>264</v>
      </c>
      <c r="W1355" t="s">
        <v>265</v>
      </c>
      <c r="X1355" t="s">
        <v>264</v>
      </c>
      <c r="Y1355" t="s">
        <v>265</v>
      </c>
      <c r="AA1355" t="s">
        <v>265</v>
      </c>
      <c r="AB1355" t="s">
        <v>265</v>
      </c>
      <c r="AC1355" t="s">
        <v>265</v>
      </c>
      <c r="AE1355" t="str">
        <f t="shared" si="42"/>
        <v>Nemanja Bjelica</v>
      </c>
      <c r="AF1355" t="str">
        <f t="shared" si="43"/>
        <v>Nemanja Bjelica</v>
      </c>
      <c r="AG1355" s="4">
        <f>INDEX(PlayerInfo!B:B,MATCH($AE1355,PlayerInfo!$A:$A,0))</f>
        <v>32272</v>
      </c>
      <c r="AH1355" t="str">
        <f>INDEX(PlayerInfo!C:C,MATCH($AE1355,PlayerInfo!$A:$A,0))</f>
        <v>Belgrade, Serbia</v>
      </c>
      <c r="AI1355" t="str">
        <f>INDEX(PlayerInfo!D:D,MATCH($AE1355,PlayerInfo!$A:$A,0))</f>
        <v>6'9</v>
      </c>
      <c r="AJ1355">
        <f>INDEX(PlayerInfo!E:E,MATCH($AE1355,PlayerInfo!$A:$A,0))</f>
        <v>234</v>
      </c>
      <c r="AK1355" t="str">
        <f>INDEX(PlayerInfo!F:F,MATCH($AE1355,PlayerInfo!$A:$A,0))</f>
        <v>-</v>
      </c>
      <c r="AL1355" t="str">
        <f>INDEX(PlayerInfo!G:G,MATCH($AE1355,PlayerInfo!$A:$A,0))</f>
        <v>Rd 2, Pk 35 - WAS</v>
      </c>
    </row>
    <row r="1356" spans="1:38" x14ac:dyDescent="0.25">
      <c r="A1356" t="s">
        <v>109</v>
      </c>
      <c r="B1356" t="s">
        <v>191</v>
      </c>
      <c r="C1356" t="s">
        <v>197</v>
      </c>
      <c r="D1356" t="s">
        <v>237</v>
      </c>
      <c r="E1356" t="s">
        <v>255</v>
      </c>
      <c r="F1356" t="s">
        <v>273</v>
      </c>
      <c r="G1356" t="s">
        <v>291</v>
      </c>
      <c r="H1356" t="s">
        <v>296</v>
      </c>
      <c r="I1356" t="s">
        <v>300</v>
      </c>
      <c r="J1356" t="s">
        <v>304</v>
      </c>
      <c r="K1356" t="s">
        <v>270</v>
      </c>
      <c r="L1356" t="s">
        <v>261</v>
      </c>
      <c r="M1356" t="s">
        <v>270</v>
      </c>
      <c r="N1356" t="s">
        <v>325</v>
      </c>
      <c r="O1356" t="s">
        <v>366</v>
      </c>
      <c r="P1356" t="s">
        <v>264</v>
      </c>
      <c r="Q1356" t="s">
        <v>270</v>
      </c>
      <c r="R1356" t="s">
        <v>265</v>
      </c>
      <c r="S1356" t="s">
        <v>270</v>
      </c>
      <c r="T1356" t="s">
        <v>263</v>
      </c>
      <c r="U1356" t="s">
        <v>325</v>
      </c>
      <c r="V1356" t="s">
        <v>263</v>
      </c>
      <c r="W1356" t="s">
        <v>259</v>
      </c>
      <c r="X1356" t="s">
        <v>263</v>
      </c>
      <c r="Y1356" t="s">
        <v>265</v>
      </c>
      <c r="AA1356" t="s">
        <v>264</v>
      </c>
      <c r="AB1356" t="s">
        <v>317</v>
      </c>
      <c r="AC1356" t="s">
        <v>264</v>
      </c>
      <c r="AE1356" t="str">
        <f t="shared" si="42"/>
        <v>Otto Porter Jr</v>
      </c>
      <c r="AF1356" t="str">
        <f t="shared" si="43"/>
        <v>Otto Porter Jr</v>
      </c>
      <c r="AG1356" s="4">
        <f>INDEX(PlayerInfo!B:B,MATCH($AE1356,PlayerInfo!$A:$A,0))</f>
        <v>34123</v>
      </c>
      <c r="AH1356" t="str">
        <f>INDEX(PlayerInfo!C:C,MATCH($AE1356,PlayerInfo!$A:$A,0))</f>
        <v>St. Louis, MO</v>
      </c>
      <c r="AI1356" t="str">
        <f>INDEX(PlayerInfo!D:D,MATCH($AE1356,PlayerInfo!$A:$A,0))</f>
        <v>6'8</v>
      </c>
      <c r="AJ1356">
        <f>INDEX(PlayerInfo!E:E,MATCH($AE1356,PlayerInfo!$A:$A,0))</f>
        <v>200</v>
      </c>
      <c r="AK1356" t="str">
        <f>INDEX(PlayerInfo!F:F,MATCH($AE1356,PlayerInfo!$A:$A,0))</f>
        <v>Georgetown</v>
      </c>
      <c r="AL1356" t="str">
        <f>INDEX(PlayerInfo!G:G,MATCH($AE1356,PlayerInfo!$A:$A,0))</f>
        <v>Rd 1, Pk 3 - WAS</v>
      </c>
    </row>
    <row r="1357" spans="1:38" x14ac:dyDescent="0.25">
      <c r="A1357" t="s">
        <v>109</v>
      </c>
      <c r="B1357" t="s">
        <v>191</v>
      </c>
      <c r="C1357" t="s">
        <v>197</v>
      </c>
      <c r="D1357" t="s">
        <v>232</v>
      </c>
      <c r="E1357" t="s">
        <v>250</v>
      </c>
      <c r="F1357" t="s">
        <v>268</v>
      </c>
      <c r="G1357" t="s">
        <v>286</v>
      </c>
      <c r="H1357" t="s">
        <v>296</v>
      </c>
      <c r="I1357" t="s">
        <v>300</v>
      </c>
      <c r="J1357" t="s">
        <v>305</v>
      </c>
      <c r="K1357" t="s">
        <v>319</v>
      </c>
      <c r="L1357" t="s">
        <v>263</v>
      </c>
      <c r="M1357" t="s">
        <v>264</v>
      </c>
      <c r="N1357" t="s">
        <v>263</v>
      </c>
      <c r="O1357" t="s">
        <v>356</v>
      </c>
      <c r="P1357" t="s">
        <v>265</v>
      </c>
      <c r="Q1357" t="s">
        <v>265</v>
      </c>
      <c r="R1357" t="s">
        <v>264</v>
      </c>
      <c r="S1357" t="s">
        <v>270</v>
      </c>
      <c r="T1357" t="s">
        <v>264</v>
      </c>
      <c r="U1357" t="s">
        <v>264</v>
      </c>
      <c r="V1357" t="s">
        <v>270</v>
      </c>
      <c r="W1357" t="s">
        <v>265</v>
      </c>
      <c r="X1357" t="s">
        <v>264</v>
      </c>
      <c r="Y1357" t="s">
        <v>265</v>
      </c>
      <c r="AA1357" t="s">
        <v>265</v>
      </c>
      <c r="AB1357" t="s">
        <v>264</v>
      </c>
      <c r="AC1357" t="s">
        <v>265</v>
      </c>
      <c r="AE1357" t="str">
        <f t="shared" si="42"/>
        <v>Juan Toscano-Anderson</v>
      </c>
      <c r="AF1357" t="str">
        <f t="shared" si="43"/>
        <v>Juan Toscano-Anderson</v>
      </c>
      <c r="AG1357" s="4">
        <f>INDEX(PlayerInfo!B:B,MATCH($AE1357,PlayerInfo!$A:$A,0))</f>
        <v>34069</v>
      </c>
      <c r="AH1357" t="str">
        <f>INDEX(PlayerInfo!C:C,MATCH($AE1357,PlayerInfo!$A:$A,0))</f>
        <v>Oakland, CA</v>
      </c>
      <c r="AI1357" t="str">
        <f>INDEX(PlayerInfo!D:D,MATCH($AE1357,PlayerInfo!$A:$A,0))</f>
        <v>6'6</v>
      </c>
      <c r="AJ1357">
        <f>INDEX(PlayerInfo!E:E,MATCH($AE1357,PlayerInfo!$A:$A,0))</f>
        <v>209</v>
      </c>
      <c r="AK1357" t="str">
        <f>INDEX(PlayerInfo!F:F,MATCH($AE1357,PlayerInfo!$A:$A,0))</f>
        <v>Marquette</v>
      </c>
      <c r="AL1357" t="str">
        <f>INDEX(PlayerInfo!G:G,MATCH($AE1357,PlayerInfo!$A:$A,0))</f>
        <v>Undrafted</v>
      </c>
    </row>
    <row r="1358" spans="1:38" x14ac:dyDescent="0.25">
      <c r="A1358" t="s">
        <v>109</v>
      </c>
      <c r="B1358" t="s">
        <v>191</v>
      </c>
      <c r="C1358" t="s">
        <v>197</v>
      </c>
      <c r="D1358" t="s">
        <v>228</v>
      </c>
      <c r="E1358" t="s">
        <v>246</v>
      </c>
      <c r="F1358" t="s">
        <v>264</v>
      </c>
      <c r="G1358" t="s">
        <v>282</v>
      </c>
      <c r="H1358" t="s">
        <v>297</v>
      </c>
      <c r="I1358" t="s">
        <v>301</v>
      </c>
      <c r="J1358" t="s">
        <v>274</v>
      </c>
      <c r="K1358" t="s">
        <v>326</v>
      </c>
      <c r="L1358" t="s">
        <v>262</v>
      </c>
      <c r="M1358" t="s">
        <v>259</v>
      </c>
      <c r="N1358" t="s">
        <v>266</v>
      </c>
      <c r="O1358" t="s">
        <v>352</v>
      </c>
      <c r="P1358" t="s">
        <v>270</v>
      </c>
      <c r="Q1358" t="s">
        <v>270</v>
      </c>
      <c r="R1358" t="s">
        <v>264</v>
      </c>
      <c r="S1358" t="s">
        <v>270</v>
      </c>
      <c r="T1358" t="s">
        <v>264</v>
      </c>
      <c r="U1358" t="s">
        <v>263</v>
      </c>
      <c r="V1358" t="s">
        <v>265</v>
      </c>
      <c r="W1358" t="s">
        <v>264</v>
      </c>
      <c r="X1358" t="s">
        <v>265</v>
      </c>
      <c r="Y1358" t="s">
        <v>265</v>
      </c>
      <c r="AA1358" t="s">
        <v>265</v>
      </c>
      <c r="AB1358" t="s">
        <v>325</v>
      </c>
      <c r="AC1358" t="s">
        <v>265</v>
      </c>
      <c r="AE1358" t="str">
        <f t="shared" si="42"/>
        <v>Damion Lee</v>
      </c>
      <c r="AF1358" t="str">
        <f t="shared" si="43"/>
        <v>Damion Lee</v>
      </c>
      <c r="AG1358" s="4">
        <f>INDEX(PlayerInfo!B:B,MATCH($AE1358,PlayerInfo!$A:$A,0))</f>
        <v>33898</v>
      </c>
      <c r="AH1358" t="str">
        <f>INDEX(PlayerInfo!C:C,MATCH($AE1358,PlayerInfo!$A:$A,0))</f>
        <v>Baltimore, MD</v>
      </c>
      <c r="AI1358" t="str">
        <f>INDEX(PlayerInfo!D:D,MATCH($AE1358,PlayerInfo!$A:$A,0))</f>
        <v>6'5</v>
      </c>
      <c r="AJ1358">
        <f>INDEX(PlayerInfo!E:E,MATCH($AE1358,PlayerInfo!$A:$A,0))</f>
        <v>210</v>
      </c>
      <c r="AK1358" t="str">
        <f>INDEX(PlayerInfo!F:F,MATCH($AE1358,PlayerInfo!$A:$A,0))</f>
        <v>Drexel/Louisville</v>
      </c>
      <c r="AL1358" t="str">
        <f>INDEX(PlayerInfo!G:G,MATCH($AE1358,PlayerInfo!$A:$A,0))</f>
        <v>Undrafted</v>
      </c>
    </row>
    <row r="1359" spans="1:38" x14ac:dyDescent="0.25">
      <c r="A1359" t="s">
        <v>109</v>
      </c>
      <c r="B1359" t="s">
        <v>191</v>
      </c>
      <c r="C1359" t="s">
        <v>197</v>
      </c>
      <c r="D1359" t="s">
        <v>240</v>
      </c>
      <c r="E1359" t="s">
        <v>258</v>
      </c>
      <c r="F1359" t="s">
        <v>262</v>
      </c>
      <c r="G1359" t="s">
        <v>294</v>
      </c>
      <c r="H1359" t="s">
        <v>295</v>
      </c>
      <c r="I1359" t="s">
        <v>299</v>
      </c>
      <c r="J1359" t="s">
        <v>265</v>
      </c>
      <c r="K1359" t="s">
        <v>265</v>
      </c>
      <c r="L1359" t="s">
        <v>265</v>
      </c>
      <c r="M1359" t="s">
        <v>265</v>
      </c>
      <c r="N1359" t="s">
        <v>265</v>
      </c>
      <c r="O1359" t="s">
        <v>364</v>
      </c>
      <c r="P1359" t="s">
        <v>265</v>
      </c>
      <c r="Q1359" t="s">
        <v>265</v>
      </c>
      <c r="R1359" t="s">
        <v>265</v>
      </c>
      <c r="S1359" t="s">
        <v>265</v>
      </c>
      <c r="T1359" t="s">
        <v>265</v>
      </c>
      <c r="U1359" t="s">
        <v>265</v>
      </c>
      <c r="V1359" t="s">
        <v>265</v>
      </c>
      <c r="W1359" t="s">
        <v>265</v>
      </c>
      <c r="X1359" t="s">
        <v>265</v>
      </c>
      <c r="Y1359" t="s">
        <v>265</v>
      </c>
      <c r="AA1359" t="s">
        <v>265</v>
      </c>
      <c r="AB1359" t="s">
        <v>265</v>
      </c>
      <c r="AC1359" t="s">
        <v>265</v>
      </c>
      <c r="AE1359" t="str">
        <f t="shared" si="42"/>
        <v>Jeff Dowtin</v>
      </c>
      <c r="AF1359" t="str">
        <f t="shared" si="43"/>
        <v>Jeff Dowtin</v>
      </c>
      <c r="AG1359" s="4">
        <f>INDEX(PlayerInfo!B:B,MATCH($AE1359,PlayerInfo!$A:$A,0))</f>
        <v>35560</v>
      </c>
      <c r="AH1359" t="str">
        <f>INDEX(PlayerInfo!C:C,MATCH($AE1359,PlayerInfo!$A:$A,0))</f>
        <v>Marlboro, MD</v>
      </c>
      <c r="AI1359" t="str">
        <f>INDEX(PlayerInfo!D:D,MATCH($AE1359,PlayerInfo!$A:$A,0))</f>
        <v>6'3</v>
      </c>
      <c r="AJ1359">
        <f>INDEX(PlayerInfo!E:E,MATCH($AE1359,PlayerInfo!$A:$A,0))</f>
        <v>177</v>
      </c>
      <c r="AK1359" t="str">
        <f>INDEX(PlayerInfo!F:F,MATCH($AE1359,PlayerInfo!$A:$A,0))</f>
        <v>Rhode Island</v>
      </c>
      <c r="AL1359" t="str">
        <f>INDEX(PlayerInfo!G:G,MATCH($AE1359,PlayerInfo!$A:$A,0))</f>
        <v>Undrafted</v>
      </c>
    </row>
    <row r="1360" spans="1:38" x14ac:dyDescent="0.25">
      <c r="A1360" t="s">
        <v>109</v>
      </c>
      <c r="B1360" t="s">
        <v>191</v>
      </c>
      <c r="C1360" t="s">
        <v>197</v>
      </c>
      <c r="D1360" t="s">
        <v>223</v>
      </c>
      <c r="E1360" t="s">
        <v>241</v>
      </c>
      <c r="F1360" t="s">
        <v>259</v>
      </c>
      <c r="G1360" t="s">
        <v>277</v>
      </c>
      <c r="H1360" t="s">
        <v>295</v>
      </c>
      <c r="I1360" t="s">
        <v>299</v>
      </c>
      <c r="J1360" t="s">
        <v>265</v>
      </c>
      <c r="K1360" t="s">
        <v>265</v>
      </c>
      <c r="L1360" t="s">
        <v>265</v>
      </c>
      <c r="M1360" t="s">
        <v>265</v>
      </c>
      <c r="N1360" t="s">
        <v>265</v>
      </c>
      <c r="O1360" t="s">
        <v>347</v>
      </c>
      <c r="P1360" t="s">
        <v>265</v>
      </c>
      <c r="Q1360" t="s">
        <v>265</v>
      </c>
      <c r="R1360" t="s">
        <v>265</v>
      </c>
      <c r="S1360" t="s">
        <v>265</v>
      </c>
      <c r="T1360" t="s">
        <v>265</v>
      </c>
      <c r="U1360" t="s">
        <v>265</v>
      </c>
      <c r="V1360" t="s">
        <v>265</v>
      </c>
      <c r="W1360" t="s">
        <v>265</v>
      </c>
      <c r="X1360" t="s">
        <v>265</v>
      </c>
      <c r="Y1360" t="s">
        <v>265</v>
      </c>
      <c r="AA1360" t="s">
        <v>265</v>
      </c>
      <c r="AB1360" t="s">
        <v>265</v>
      </c>
      <c r="AC1360" t="s">
        <v>265</v>
      </c>
      <c r="AE1360" t="str">
        <f t="shared" si="42"/>
        <v>Moses Moody</v>
      </c>
      <c r="AF1360" t="str">
        <f t="shared" si="43"/>
        <v>Moses Moody</v>
      </c>
      <c r="AG1360" s="4">
        <f>INDEX(PlayerInfo!B:B,MATCH($AE1360,PlayerInfo!$A:$A,0))</f>
        <v>37407</v>
      </c>
      <c r="AH1360" t="str">
        <f>INDEX(PlayerInfo!C:C,MATCH($AE1360,PlayerInfo!$A:$A,0))</f>
        <v>Little Rock, AK</v>
      </c>
      <c r="AI1360" t="str">
        <f>INDEX(PlayerInfo!D:D,MATCH($AE1360,PlayerInfo!$A:$A,0))</f>
        <v>6'5</v>
      </c>
      <c r="AJ1360">
        <f>INDEX(PlayerInfo!E:E,MATCH($AE1360,PlayerInfo!$A:$A,0))</f>
        <v>211</v>
      </c>
      <c r="AK1360" t="str">
        <f>INDEX(PlayerInfo!F:F,MATCH($AE1360,PlayerInfo!$A:$A,0))</f>
        <v>Arkansas</v>
      </c>
      <c r="AL1360" t="str">
        <f>INDEX(PlayerInfo!G:G,MATCH($AE1360,PlayerInfo!$A:$A,0))</f>
        <v>Rd 1, Pk 14 - GSW</v>
      </c>
    </row>
    <row r="1361" spans="1:38" x14ac:dyDescent="0.25">
      <c r="A1361" t="s">
        <v>109</v>
      </c>
      <c r="B1361" t="s">
        <v>191</v>
      </c>
      <c r="C1361" t="s">
        <v>197</v>
      </c>
      <c r="D1361" t="s">
        <v>234</v>
      </c>
      <c r="E1361" t="s">
        <v>252</v>
      </c>
      <c r="F1361" t="s">
        <v>270</v>
      </c>
      <c r="G1361" t="s">
        <v>288</v>
      </c>
      <c r="H1361" t="s">
        <v>295</v>
      </c>
      <c r="I1361" t="s">
        <v>299</v>
      </c>
      <c r="J1361" t="s">
        <v>265</v>
      </c>
      <c r="K1361" t="s">
        <v>265</v>
      </c>
      <c r="L1361" t="s">
        <v>265</v>
      </c>
      <c r="M1361" t="s">
        <v>265</v>
      </c>
      <c r="N1361" t="s">
        <v>265</v>
      </c>
      <c r="O1361" t="s">
        <v>358</v>
      </c>
      <c r="P1361" t="s">
        <v>265</v>
      </c>
      <c r="Q1361" t="s">
        <v>265</v>
      </c>
      <c r="R1361" t="s">
        <v>265</v>
      </c>
      <c r="S1361" t="s">
        <v>265</v>
      </c>
      <c r="T1361" t="s">
        <v>265</v>
      </c>
      <c r="U1361" t="s">
        <v>265</v>
      </c>
      <c r="V1361" t="s">
        <v>265</v>
      </c>
      <c r="W1361" t="s">
        <v>265</v>
      </c>
      <c r="X1361" t="s">
        <v>265</v>
      </c>
      <c r="Y1361" t="s">
        <v>265</v>
      </c>
      <c r="AA1361" t="s">
        <v>265</v>
      </c>
      <c r="AB1361" t="s">
        <v>265</v>
      </c>
      <c r="AC1361" t="s">
        <v>265</v>
      </c>
      <c r="AE1361" t="str">
        <f t="shared" si="42"/>
        <v>Chris Chiozza</v>
      </c>
      <c r="AF1361" t="str">
        <f t="shared" si="43"/>
        <v>Chris Chiozza</v>
      </c>
      <c r="AG1361" s="4">
        <f>INDEX(PlayerInfo!B:B,MATCH($AE1361,PlayerInfo!$A:$A,0))</f>
        <v>35024</v>
      </c>
      <c r="AH1361" t="str">
        <f>INDEX(PlayerInfo!C:C,MATCH($AE1361,PlayerInfo!$A:$A,0))</f>
        <v>Memphis, TN</v>
      </c>
      <c r="AI1361" t="str">
        <f>INDEX(PlayerInfo!D:D,MATCH($AE1361,PlayerInfo!$A:$A,0))</f>
        <v>5'11</v>
      </c>
      <c r="AJ1361">
        <f>INDEX(PlayerInfo!E:E,MATCH($AE1361,PlayerInfo!$A:$A,0))</f>
        <v>175</v>
      </c>
      <c r="AK1361" t="str">
        <f>INDEX(PlayerInfo!F:F,MATCH($AE1361,PlayerInfo!$A:$A,0))</f>
        <v>Florida</v>
      </c>
      <c r="AL1361" t="str">
        <f>INDEX(PlayerInfo!G:G,MATCH($AE1361,PlayerInfo!$A:$A,0))</f>
        <v>Undrafted</v>
      </c>
    </row>
    <row r="1362" spans="1:38" x14ac:dyDescent="0.25">
      <c r="A1362" t="s">
        <v>109</v>
      </c>
      <c r="B1362" t="s">
        <v>191</v>
      </c>
      <c r="C1362" t="s">
        <v>197</v>
      </c>
      <c r="D1362" t="s">
        <v>236</v>
      </c>
      <c r="E1362" t="s">
        <v>254</v>
      </c>
      <c r="F1362" t="s">
        <v>272</v>
      </c>
      <c r="G1362" t="s">
        <v>290</v>
      </c>
      <c r="H1362" t="s">
        <v>297</v>
      </c>
      <c r="I1362" t="s">
        <v>301</v>
      </c>
      <c r="J1362" t="s">
        <v>265</v>
      </c>
      <c r="K1362" t="s">
        <v>265</v>
      </c>
      <c r="L1362" t="s">
        <v>265</v>
      </c>
      <c r="M1362" t="s">
        <v>265</v>
      </c>
      <c r="N1362" t="s">
        <v>265</v>
      </c>
      <c r="O1362" t="s">
        <v>360</v>
      </c>
      <c r="P1362" t="s">
        <v>265</v>
      </c>
      <c r="Q1362" t="s">
        <v>265</v>
      </c>
      <c r="R1362" t="s">
        <v>265</v>
      </c>
      <c r="S1362" t="s">
        <v>265</v>
      </c>
      <c r="T1362" t="s">
        <v>265</v>
      </c>
      <c r="U1362" t="s">
        <v>265</v>
      </c>
      <c r="V1362" t="s">
        <v>265</v>
      </c>
      <c r="W1362" t="s">
        <v>265</v>
      </c>
      <c r="X1362" t="s">
        <v>265</v>
      </c>
      <c r="Y1362" t="s">
        <v>265</v>
      </c>
      <c r="AA1362" t="s">
        <v>265</v>
      </c>
      <c r="AB1362" t="s">
        <v>265</v>
      </c>
      <c r="AC1362" t="s">
        <v>265</v>
      </c>
      <c r="AE1362" t="str">
        <f t="shared" si="42"/>
        <v>Andre Iguodala</v>
      </c>
      <c r="AF1362" t="str">
        <f t="shared" si="43"/>
        <v>Andre Iguodala</v>
      </c>
      <c r="AG1362" s="4">
        <f>INDEX(PlayerInfo!B:B,MATCH($AE1362,PlayerInfo!$A:$A,0))</f>
        <v>30709</v>
      </c>
      <c r="AH1362" t="str">
        <f>INDEX(PlayerInfo!C:C,MATCH($AE1362,PlayerInfo!$A:$A,0))</f>
        <v>Springfield, IL</v>
      </c>
      <c r="AI1362" t="str">
        <f>INDEX(PlayerInfo!D:D,MATCH($AE1362,PlayerInfo!$A:$A,0))</f>
        <v>6'6</v>
      </c>
      <c r="AJ1362">
        <f>INDEX(PlayerInfo!E:E,MATCH($AE1362,PlayerInfo!$A:$A,0))</f>
        <v>215</v>
      </c>
      <c r="AK1362" t="str">
        <f>INDEX(PlayerInfo!F:F,MATCH($AE1362,PlayerInfo!$A:$A,0))</f>
        <v>Arizona</v>
      </c>
      <c r="AL1362" t="str">
        <f>INDEX(PlayerInfo!G:G,MATCH($AE1362,PlayerInfo!$A:$A,0))</f>
        <v>Rd 1, Pk 9 - PHI</v>
      </c>
    </row>
    <row r="1363" spans="1:38" x14ac:dyDescent="0.25">
      <c r="A1363" t="s">
        <v>109</v>
      </c>
      <c r="B1363" t="s">
        <v>191</v>
      </c>
      <c r="C1363" t="s">
        <v>197</v>
      </c>
      <c r="D1363" t="s">
        <v>231</v>
      </c>
      <c r="E1363" t="s">
        <v>249</v>
      </c>
      <c r="F1363" t="s">
        <v>267</v>
      </c>
      <c r="G1363" t="s">
        <v>285</v>
      </c>
      <c r="H1363" t="s">
        <v>296</v>
      </c>
      <c r="I1363" t="s">
        <v>300</v>
      </c>
      <c r="J1363" t="s">
        <v>265</v>
      </c>
      <c r="K1363" t="s">
        <v>265</v>
      </c>
      <c r="L1363" t="s">
        <v>265</v>
      </c>
      <c r="M1363" t="s">
        <v>265</v>
      </c>
      <c r="N1363" t="s">
        <v>265</v>
      </c>
      <c r="O1363" t="s">
        <v>355</v>
      </c>
      <c r="P1363" t="s">
        <v>265</v>
      </c>
      <c r="Q1363" t="s">
        <v>265</v>
      </c>
      <c r="R1363" t="s">
        <v>265</v>
      </c>
      <c r="S1363" t="s">
        <v>265</v>
      </c>
      <c r="T1363" t="s">
        <v>265</v>
      </c>
      <c r="U1363" t="s">
        <v>265</v>
      </c>
      <c r="V1363" t="s">
        <v>265</v>
      </c>
      <c r="W1363" t="s">
        <v>265</v>
      </c>
      <c r="X1363" t="s">
        <v>265</v>
      </c>
      <c r="Y1363" t="s">
        <v>265</v>
      </c>
      <c r="AA1363" t="s">
        <v>265</v>
      </c>
      <c r="AB1363" t="s">
        <v>265</v>
      </c>
      <c r="AC1363" t="s">
        <v>265</v>
      </c>
      <c r="AE1363" t="str">
        <f t="shared" si="42"/>
        <v>Jonathan Kuminga</v>
      </c>
      <c r="AF1363" t="str">
        <f t="shared" si="43"/>
        <v>Jonathan Kuminga</v>
      </c>
      <c r="AG1363" s="4">
        <f>INDEX(PlayerInfo!B:B,MATCH($AE1363,PlayerInfo!$A:$A,0))</f>
        <v>37535</v>
      </c>
      <c r="AH1363" t="str">
        <f>INDEX(PlayerInfo!C:C,MATCH($AE1363,PlayerInfo!$A:$A,0))</f>
        <v>Goma, DR Congo</v>
      </c>
      <c r="AI1363" t="str">
        <f>INDEX(PlayerInfo!D:D,MATCH($AE1363,PlayerInfo!$A:$A,0))</f>
        <v>6'7</v>
      </c>
      <c r="AJ1363">
        <f>INDEX(PlayerInfo!E:E,MATCH($AE1363,PlayerInfo!$A:$A,0))</f>
        <v>225</v>
      </c>
      <c r="AK1363" t="str">
        <f>INDEX(PlayerInfo!F:F,MATCH($AE1363,PlayerInfo!$A:$A,0))</f>
        <v>NBA G League</v>
      </c>
      <c r="AL1363" t="str">
        <f>INDEX(PlayerInfo!G:G,MATCH($AE1363,PlayerInfo!$A:$A,0))</f>
        <v>Rd 1, Pk 7 - GSW</v>
      </c>
    </row>
    <row r="1364" spans="1:38" x14ac:dyDescent="0.25">
      <c r="A1364" t="s">
        <v>109</v>
      </c>
      <c r="B1364" t="s">
        <v>191</v>
      </c>
      <c r="C1364" t="s">
        <v>197</v>
      </c>
      <c r="D1364" t="s">
        <v>226</v>
      </c>
      <c r="E1364" t="s">
        <v>244</v>
      </c>
      <c r="F1364" t="s">
        <v>262</v>
      </c>
      <c r="G1364" t="s">
        <v>280</v>
      </c>
      <c r="H1364" t="s">
        <v>295</v>
      </c>
      <c r="I1364" t="s">
        <v>299</v>
      </c>
      <c r="J1364" t="s">
        <v>265</v>
      </c>
      <c r="K1364" t="s">
        <v>265</v>
      </c>
      <c r="L1364" t="s">
        <v>265</v>
      </c>
      <c r="M1364" t="s">
        <v>265</v>
      </c>
      <c r="N1364" t="s">
        <v>265</v>
      </c>
      <c r="O1364" t="s">
        <v>350</v>
      </c>
      <c r="P1364" t="s">
        <v>265</v>
      </c>
      <c r="Q1364" t="s">
        <v>265</v>
      </c>
      <c r="R1364" t="s">
        <v>265</v>
      </c>
      <c r="S1364" t="s">
        <v>265</v>
      </c>
      <c r="T1364" t="s">
        <v>265</v>
      </c>
      <c r="U1364" t="s">
        <v>265</v>
      </c>
      <c r="V1364" t="s">
        <v>265</v>
      </c>
      <c r="W1364" t="s">
        <v>265</v>
      </c>
      <c r="X1364" t="s">
        <v>265</v>
      </c>
      <c r="Y1364" t="s">
        <v>265</v>
      </c>
      <c r="AA1364" t="s">
        <v>265</v>
      </c>
      <c r="AB1364" t="s">
        <v>265</v>
      </c>
      <c r="AC1364" t="s">
        <v>265</v>
      </c>
      <c r="AE1364" t="str">
        <f t="shared" si="42"/>
        <v>Klay Thompson</v>
      </c>
      <c r="AF1364" t="str">
        <f t="shared" si="43"/>
        <v>Klay Thompson</v>
      </c>
      <c r="AG1364" s="4">
        <f>INDEX(PlayerInfo!B:B,MATCH($AE1364,PlayerInfo!$A:$A,0))</f>
        <v>32912</v>
      </c>
      <c r="AH1364" t="str">
        <f>INDEX(PlayerInfo!C:C,MATCH($AE1364,PlayerInfo!$A:$A,0))</f>
        <v>Los Angeles, CA</v>
      </c>
      <c r="AI1364" t="str">
        <f>INDEX(PlayerInfo!D:D,MATCH($AE1364,PlayerInfo!$A:$A,0))</f>
        <v>6'6</v>
      </c>
      <c r="AJ1364">
        <f>INDEX(PlayerInfo!E:E,MATCH($AE1364,PlayerInfo!$A:$A,0))</f>
        <v>220</v>
      </c>
      <c r="AK1364" t="str">
        <f>INDEX(PlayerInfo!F:F,MATCH($AE1364,PlayerInfo!$A:$A,0))</f>
        <v>Washington State</v>
      </c>
      <c r="AL1364" t="str">
        <f>INDEX(PlayerInfo!G:G,MATCH($AE1364,PlayerInfo!$A:$A,0))</f>
        <v>Rd 1, Pk 11 - GSW</v>
      </c>
    </row>
    <row r="1365" spans="1:38" x14ac:dyDescent="0.25">
      <c r="A1365" t="s">
        <v>109</v>
      </c>
      <c r="B1365" t="s">
        <v>191</v>
      </c>
      <c r="C1365" t="s">
        <v>197</v>
      </c>
      <c r="D1365" t="s">
        <v>239</v>
      </c>
      <c r="E1365" t="s">
        <v>257</v>
      </c>
      <c r="F1365" t="s">
        <v>275</v>
      </c>
      <c r="G1365" t="s">
        <v>293</v>
      </c>
      <c r="H1365" t="s">
        <v>298</v>
      </c>
      <c r="I1365" t="s">
        <v>302</v>
      </c>
      <c r="J1365" t="s">
        <v>265</v>
      </c>
      <c r="K1365" t="s">
        <v>265</v>
      </c>
      <c r="L1365" t="s">
        <v>265</v>
      </c>
      <c r="M1365" t="s">
        <v>265</v>
      </c>
      <c r="N1365" t="s">
        <v>265</v>
      </c>
      <c r="O1365" t="s">
        <v>363</v>
      </c>
      <c r="P1365" t="s">
        <v>265</v>
      </c>
      <c r="Q1365" t="s">
        <v>265</v>
      </c>
      <c r="R1365" t="s">
        <v>265</v>
      </c>
      <c r="S1365" t="s">
        <v>265</v>
      </c>
      <c r="T1365" t="s">
        <v>265</v>
      </c>
      <c r="U1365" t="s">
        <v>265</v>
      </c>
      <c r="V1365" t="s">
        <v>265</v>
      </c>
      <c r="W1365" t="s">
        <v>265</v>
      </c>
      <c r="X1365" t="s">
        <v>265</v>
      </c>
      <c r="Y1365" t="s">
        <v>265</v>
      </c>
      <c r="AA1365" t="s">
        <v>265</v>
      </c>
      <c r="AB1365" t="s">
        <v>265</v>
      </c>
      <c r="AC1365" t="s">
        <v>265</v>
      </c>
      <c r="AE1365" t="str">
        <f t="shared" si="42"/>
        <v>James Wiseman</v>
      </c>
      <c r="AF1365" t="str">
        <f t="shared" si="43"/>
        <v>James Wiseman</v>
      </c>
      <c r="AG1365" s="4">
        <f>INDEX(PlayerInfo!B:B,MATCH($AE1365,PlayerInfo!$A:$A,0))</f>
        <v>36981</v>
      </c>
      <c r="AH1365" t="str">
        <f>INDEX(PlayerInfo!C:C,MATCH($AE1365,PlayerInfo!$A:$A,0))</f>
        <v>Nashville, TN</v>
      </c>
      <c r="AI1365" t="str">
        <f>INDEX(PlayerInfo!D:D,MATCH($AE1365,PlayerInfo!$A:$A,0))</f>
        <v>7'0</v>
      </c>
      <c r="AJ1365">
        <f>INDEX(PlayerInfo!E:E,MATCH($AE1365,PlayerInfo!$A:$A,0))</f>
        <v>240</v>
      </c>
      <c r="AK1365" t="str">
        <f>INDEX(PlayerInfo!F:F,MATCH($AE1365,PlayerInfo!$A:$A,0))</f>
        <v>Memphis</v>
      </c>
      <c r="AL1365" t="str">
        <f>INDEX(PlayerInfo!G:G,MATCH($AE1365,PlayerInfo!$A:$A,0))</f>
        <v>Rd 1, Pk 2 - GSW</v>
      </c>
    </row>
    <row r="1366" spans="1:38" x14ac:dyDescent="0.25">
      <c r="A1366" t="s">
        <v>110</v>
      </c>
      <c r="B1366" t="s">
        <v>192</v>
      </c>
      <c r="C1366" t="s">
        <v>208</v>
      </c>
      <c r="D1366" t="s">
        <v>238</v>
      </c>
      <c r="E1366" t="s">
        <v>256</v>
      </c>
      <c r="F1366" t="s">
        <v>274</v>
      </c>
      <c r="G1366" t="s">
        <v>292</v>
      </c>
      <c r="H1366" t="s">
        <v>296</v>
      </c>
      <c r="I1366" t="s">
        <v>300</v>
      </c>
      <c r="J1366" t="s">
        <v>271</v>
      </c>
      <c r="K1366" t="s">
        <v>332</v>
      </c>
      <c r="L1366" t="s">
        <v>307</v>
      </c>
      <c r="M1366" t="s">
        <v>325</v>
      </c>
      <c r="N1366" t="s">
        <v>269</v>
      </c>
      <c r="O1366" t="s">
        <v>362</v>
      </c>
      <c r="P1366" t="s">
        <v>270</v>
      </c>
      <c r="Q1366" t="s">
        <v>270</v>
      </c>
      <c r="R1366" t="s">
        <v>263</v>
      </c>
      <c r="S1366" t="s">
        <v>325</v>
      </c>
      <c r="T1366" t="s">
        <v>263</v>
      </c>
      <c r="U1366" t="s">
        <v>263</v>
      </c>
      <c r="V1366" t="s">
        <v>263</v>
      </c>
      <c r="W1366" t="s">
        <v>264</v>
      </c>
      <c r="X1366" t="s">
        <v>264</v>
      </c>
      <c r="Y1366" t="s">
        <v>270</v>
      </c>
      <c r="AA1366" t="s">
        <v>264</v>
      </c>
      <c r="AB1366" t="s">
        <v>377</v>
      </c>
      <c r="AC1366" t="s">
        <v>264</v>
      </c>
      <c r="AD1366" t="s">
        <v>396</v>
      </c>
      <c r="AE1366" t="str">
        <f t="shared" si="42"/>
        <v>Andrew Wiggins</v>
      </c>
      <c r="AF1366" t="str">
        <f t="shared" si="43"/>
        <v>Andrew Wiggins</v>
      </c>
      <c r="AG1366" s="4">
        <f>INDEX(PlayerInfo!B:B,MATCH($AE1366,PlayerInfo!$A:$A,0))</f>
        <v>34753</v>
      </c>
      <c r="AH1366" t="str">
        <f>INDEX(PlayerInfo!C:C,MATCH($AE1366,PlayerInfo!$A:$A,0))</f>
        <v>Toronto, ON</v>
      </c>
      <c r="AI1366" t="str">
        <f>INDEX(PlayerInfo!D:D,MATCH($AE1366,PlayerInfo!$A:$A,0))</f>
        <v>6'7</v>
      </c>
      <c r="AJ1366">
        <f>INDEX(PlayerInfo!E:E,MATCH($AE1366,PlayerInfo!$A:$A,0))</f>
        <v>197</v>
      </c>
      <c r="AK1366" t="str">
        <f>INDEX(PlayerInfo!F:F,MATCH($AE1366,PlayerInfo!$A:$A,0))</f>
        <v>Kansas</v>
      </c>
      <c r="AL1366" t="str">
        <f>INDEX(PlayerInfo!G:G,MATCH($AE1366,PlayerInfo!$A:$A,0))</f>
        <v>Rd 1, Pk 1 - CLE</v>
      </c>
    </row>
    <row r="1367" spans="1:38" x14ac:dyDescent="0.25">
      <c r="A1367" t="s">
        <v>110</v>
      </c>
      <c r="B1367" t="s">
        <v>192</v>
      </c>
      <c r="C1367" t="s">
        <v>208</v>
      </c>
      <c r="D1367" t="s">
        <v>224</v>
      </c>
      <c r="E1367" t="s">
        <v>242</v>
      </c>
      <c r="F1367" t="s">
        <v>260</v>
      </c>
      <c r="G1367" t="s">
        <v>278</v>
      </c>
      <c r="H1367" t="s">
        <v>296</v>
      </c>
      <c r="I1367" t="s">
        <v>300</v>
      </c>
      <c r="J1367" t="s">
        <v>275</v>
      </c>
      <c r="K1367" t="s">
        <v>328</v>
      </c>
      <c r="L1367" t="s">
        <v>327</v>
      </c>
      <c r="M1367" t="s">
        <v>259</v>
      </c>
      <c r="N1367" t="s">
        <v>261</v>
      </c>
      <c r="O1367" t="s">
        <v>348</v>
      </c>
      <c r="P1367" t="s">
        <v>270</v>
      </c>
      <c r="Q1367" t="s">
        <v>272</v>
      </c>
      <c r="R1367" t="s">
        <v>265</v>
      </c>
      <c r="S1367" t="s">
        <v>265</v>
      </c>
      <c r="T1367" t="s">
        <v>265</v>
      </c>
      <c r="U1367" t="s">
        <v>325</v>
      </c>
      <c r="V1367" t="s">
        <v>317</v>
      </c>
      <c r="W1367" t="s">
        <v>263</v>
      </c>
      <c r="X1367" t="s">
        <v>264</v>
      </c>
      <c r="Y1367" t="s">
        <v>264</v>
      </c>
      <c r="AA1367" t="s">
        <v>265</v>
      </c>
      <c r="AB1367" t="s">
        <v>376</v>
      </c>
      <c r="AC1367" t="s">
        <v>264</v>
      </c>
      <c r="AD1367" t="s">
        <v>397</v>
      </c>
      <c r="AE1367" t="str">
        <f t="shared" si="42"/>
        <v>Draymond Green</v>
      </c>
      <c r="AF1367" t="str">
        <f t="shared" si="43"/>
        <v>Draymond Green</v>
      </c>
      <c r="AG1367" s="4">
        <f>INDEX(PlayerInfo!B:B,MATCH($AE1367,PlayerInfo!$A:$A,0))</f>
        <v>32936</v>
      </c>
      <c r="AH1367" t="str">
        <f>INDEX(PlayerInfo!C:C,MATCH($AE1367,PlayerInfo!$A:$A,0))</f>
        <v>Saginaw, MI</v>
      </c>
      <c r="AI1367" t="str">
        <f>INDEX(PlayerInfo!D:D,MATCH($AE1367,PlayerInfo!$A:$A,0))</f>
        <v>6'6</v>
      </c>
      <c r="AJ1367">
        <f>INDEX(PlayerInfo!E:E,MATCH($AE1367,PlayerInfo!$A:$A,0))</f>
        <v>230</v>
      </c>
      <c r="AK1367" t="str">
        <f>INDEX(PlayerInfo!F:F,MATCH($AE1367,PlayerInfo!$A:$A,0))</f>
        <v>Michigan State</v>
      </c>
      <c r="AL1367" t="str">
        <f>INDEX(PlayerInfo!G:G,MATCH($AE1367,PlayerInfo!$A:$A,0))</f>
        <v>Rd 2, Pk 35 - GSW</v>
      </c>
    </row>
    <row r="1368" spans="1:38" x14ac:dyDescent="0.25">
      <c r="A1368" t="s">
        <v>110</v>
      </c>
      <c r="B1368" t="s">
        <v>192</v>
      </c>
      <c r="C1368" t="s">
        <v>208</v>
      </c>
      <c r="D1368" t="s">
        <v>225</v>
      </c>
      <c r="E1368" t="s">
        <v>243</v>
      </c>
      <c r="F1368" t="s">
        <v>261</v>
      </c>
      <c r="G1368" t="s">
        <v>279</v>
      </c>
      <c r="H1368" t="s">
        <v>296</v>
      </c>
      <c r="I1368" t="s">
        <v>300</v>
      </c>
      <c r="J1368" t="s">
        <v>305</v>
      </c>
      <c r="K1368" t="s">
        <v>317</v>
      </c>
      <c r="L1368" t="s">
        <v>325</v>
      </c>
      <c r="M1368" t="s">
        <v>270</v>
      </c>
      <c r="N1368" t="s">
        <v>263</v>
      </c>
      <c r="O1368" t="s">
        <v>349</v>
      </c>
      <c r="P1368" t="s">
        <v>270</v>
      </c>
      <c r="Q1368" t="s">
        <v>270</v>
      </c>
      <c r="R1368" t="s">
        <v>265</v>
      </c>
      <c r="S1368" t="s">
        <v>265</v>
      </c>
      <c r="T1368" t="s">
        <v>259</v>
      </c>
      <c r="U1368" t="s">
        <v>263</v>
      </c>
      <c r="V1368" t="s">
        <v>264</v>
      </c>
      <c r="W1368" t="s">
        <v>259</v>
      </c>
      <c r="X1368" t="s">
        <v>265</v>
      </c>
      <c r="Y1368" t="s">
        <v>265</v>
      </c>
      <c r="AA1368" t="s">
        <v>264</v>
      </c>
      <c r="AB1368" t="s">
        <v>266</v>
      </c>
      <c r="AC1368" t="s">
        <v>264</v>
      </c>
      <c r="AD1368" t="s">
        <v>298</v>
      </c>
      <c r="AE1368" t="str">
        <f t="shared" si="42"/>
        <v>Kevon Looney</v>
      </c>
      <c r="AF1368" t="str">
        <f t="shared" si="43"/>
        <v>Kevon Looney</v>
      </c>
      <c r="AG1368" s="4">
        <f>INDEX(PlayerInfo!B:B,MATCH($AE1368,PlayerInfo!$A:$A,0))</f>
        <v>35101</v>
      </c>
      <c r="AH1368" t="str">
        <f>INDEX(PlayerInfo!C:C,MATCH($AE1368,PlayerInfo!$A:$A,0))</f>
        <v>Milwaukee, WI</v>
      </c>
      <c r="AI1368" t="str">
        <f>INDEX(PlayerInfo!D:D,MATCH($AE1368,PlayerInfo!$A:$A,0))</f>
        <v>6'9</v>
      </c>
      <c r="AJ1368">
        <f>INDEX(PlayerInfo!E:E,MATCH($AE1368,PlayerInfo!$A:$A,0))</f>
        <v>222</v>
      </c>
      <c r="AK1368" t="str">
        <f>INDEX(PlayerInfo!F:F,MATCH($AE1368,PlayerInfo!$A:$A,0))</f>
        <v>UCLA</v>
      </c>
      <c r="AL1368" t="str">
        <f>INDEX(PlayerInfo!G:G,MATCH($AE1368,PlayerInfo!$A:$A,0))</f>
        <v>Rd 1, Pk 30 - GSW</v>
      </c>
    </row>
    <row r="1369" spans="1:38" x14ac:dyDescent="0.25">
      <c r="A1369" t="s">
        <v>110</v>
      </c>
      <c r="B1369" t="s">
        <v>192</v>
      </c>
      <c r="C1369" t="s">
        <v>208</v>
      </c>
      <c r="D1369" t="s">
        <v>227</v>
      </c>
      <c r="E1369" t="s">
        <v>245</v>
      </c>
      <c r="F1369" t="s">
        <v>263</v>
      </c>
      <c r="G1369" t="s">
        <v>281</v>
      </c>
      <c r="H1369" t="s">
        <v>295</v>
      </c>
      <c r="I1369" t="s">
        <v>299</v>
      </c>
      <c r="J1369" t="s">
        <v>311</v>
      </c>
      <c r="K1369" t="s">
        <v>262</v>
      </c>
      <c r="L1369" t="s">
        <v>272</v>
      </c>
      <c r="M1369" t="s">
        <v>259</v>
      </c>
      <c r="N1369" t="s">
        <v>305</v>
      </c>
      <c r="O1369" t="s">
        <v>351</v>
      </c>
      <c r="P1369" t="s">
        <v>265</v>
      </c>
      <c r="Q1369" t="s">
        <v>265</v>
      </c>
      <c r="R1369" t="s">
        <v>264</v>
      </c>
      <c r="S1369" t="s">
        <v>325</v>
      </c>
      <c r="T1369" t="s">
        <v>264</v>
      </c>
      <c r="U1369" t="s">
        <v>263</v>
      </c>
      <c r="V1369" t="s">
        <v>259</v>
      </c>
      <c r="W1369" t="s">
        <v>259</v>
      </c>
      <c r="X1369" t="s">
        <v>264</v>
      </c>
      <c r="Y1369" t="s">
        <v>317</v>
      </c>
      <c r="AA1369" t="s">
        <v>265</v>
      </c>
      <c r="AB1369" t="s">
        <v>327</v>
      </c>
      <c r="AC1369" t="s">
        <v>265</v>
      </c>
      <c r="AD1369" t="s">
        <v>398</v>
      </c>
      <c r="AE1369" t="str">
        <f t="shared" si="42"/>
        <v>Jordan Poole</v>
      </c>
      <c r="AF1369" t="str">
        <f t="shared" si="43"/>
        <v>Jordan Poole</v>
      </c>
      <c r="AG1369" s="4">
        <f>INDEX(PlayerInfo!B:B,MATCH($AE1369,PlayerInfo!$A:$A,0))</f>
        <v>36330</v>
      </c>
      <c r="AH1369" t="str">
        <f>INDEX(PlayerInfo!C:C,MATCH($AE1369,PlayerInfo!$A:$A,0))</f>
        <v>Milwaukee, WI</v>
      </c>
      <c r="AI1369" t="str">
        <f>INDEX(PlayerInfo!D:D,MATCH($AE1369,PlayerInfo!$A:$A,0))</f>
        <v>6'4</v>
      </c>
      <c r="AJ1369">
        <f>INDEX(PlayerInfo!E:E,MATCH($AE1369,PlayerInfo!$A:$A,0))</f>
        <v>194</v>
      </c>
      <c r="AK1369" t="str">
        <f>INDEX(PlayerInfo!F:F,MATCH($AE1369,PlayerInfo!$A:$A,0))</f>
        <v>Michigan</v>
      </c>
      <c r="AL1369" t="str">
        <f>INDEX(PlayerInfo!G:G,MATCH($AE1369,PlayerInfo!$A:$A,0))</f>
        <v>Rd 1, Pk 28 - GSW</v>
      </c>
    </row>
    <row r="1370" spans="1:38" x14ac:dyDescent="0.25">
      <c r="A1370" t="s">
        <v>110</v>
      </c>
      <c r="B1370" t="s">
        <v>192</v>
      </c>
      <c r="C1370" t="s">
        <v>208</v>
      </c>
      <c r="D1370" t="s">
        <v>235</v>
      </c>
      <c r="E1370" t="s">
        <v>253</v>
      </c>
      <c r="F1370" t="s">
        <v>271</v>
      </c>
      <c r="G1370" t="s">
        <v>289</v>
      </c>
      <c r="H1370" t="s">
        <v>295</v>
      </c>
      <c r="I1370" t="s">
        <v>299</v>
      </c>
      <c r="J1370" t="s">
        <v>320</v>
      </c>
      <c r="K1370" t="s">
        <v>273</v>
      </c>
      <c r="L1370" t="s">
        <v>332</v>
      </c>
      <c r="M1370" t="s">
        <v>312</v>
      </c>
      <c r="N1370" t="s">
        <v>311</v>
      </c>
      <c r="O1370" t="s">
        <v>359</v>
      </c>
      <c r="P1370" t="s">
        <v>261</v>
      </c>
      <c r="Q1370" t="s">
        <v>261</v>
      </c>
      <c r="R1370" t="s">
        <v>266</v>
      </c>
      <c r="S1370" t="s">
        <v>321</v>
      </c>
      <c r="T1370" t="s">
        <v>265</v>
      </c>
      <c r="U1370" t="s">
        <v>327</v>
      </c>
      <c r="V1370" t="s">
        <v>264</v>
      </c>
      <c r="W1370" t="s">
        <v>270</v>
      </c>
      <c r="X1370" t="s">
        <v>264</v>
      </c>
      <c r="Y1370" t="s">
        <v>325</v>
      </c>
      <c r="AA1370" t="s">
        <v>264</v>
      </c>
      <c r="AB1370" t="s">
        <v>372</v>
      </c>
      <c r="AC1370" t="s">
        <v>264</v>
      </c>
      <c r="AD1370" t="s">
        <v>399</v>
      </c>
      <c r="AE1370" t="str">
        <f t="shared" si="42"/>
        <v>Stephen Curry</v>
      </c>
      <c r="AF1370" t="str">
        <f t="shared" si="43"/>
        <v>Stephen Curry</v>
      </c>
      <c r="AG1370" s="4">
        <f>INDEX(PlayerInfo!B:B,MATCH($AE1370,PlayerInfo!$A:$A,0))</f>
        <v>32216</v>
      </c>
      <c r="AH1370" t="str">
        <f>INDEX(PlayerInfo!C:C,MATCH($AE1370,PlayerInfo!$A:$A,0))</f>
        <v>Akron, OH</v>
      </c>
      <c r="AI1370" t="str">
        <f>INDEX(PlayerInfo!D:D,MATCH($AE1370,PlayerInfo!$A:$A,0))</f>
        <v>6'2</v>
      </c>
      <c r="AJ1370">
        <f>INDEX(PlayerInfo!E:E,MATCH($AE1370,PlayerInfo!$A:$A,0))</f>
        <v>185</v>
      </c>
      <c r="AK1370" t="str">
        <f>INDEX(PlayerInfo!F:F,MATCH($AE1370,PlayerInfo!$A:$A,0))</f>
        <v>Davidson</v>
      </c>
      <c r="AL1370" t="str">
        <f>INDEX(PlayerInfo!G:G,MATCH($AE1370,PlayerInfo!$A:$A,0))</f>
        <v>Rd 1, Pk 7 - GSW</v>
      </c>
    </row>
    <row r="1371" spans="1:38" x14ac:dyDescent="0.25">
      <c r="A1371" t="s">
        <v>110</v>
      </c>
      <c r="B1371" t="s">
        <v>192</v>
      </c>
      <c r="C1371" t="s">
        <v>208</v>
      </c>
      <c r="D1371" t="s">
        <v>230</v>
      </c>
      <c r="E1371" t="s">
        <v>248</v>
      </c>
      <c r="F1371" t="s">
        <v>266</v>
      </c>
      <c r="G1371" t="s">
        <v>284</v>
      </c>
      <c r="H1371" t="s">
        <v>296</v>
      </c>
      <c r="I1371" t="s">
        <v>300</v>
      </c>
      <c r="J1371" t="s">
        <v>312</v>
      </c>
      <c r="K1371" t="s">
        <v>311</v>
      </c>
      <c r="L1371" t="s">
        <v>325</v>
      </c>
      <c r="M1371" t="s">
        <v>263</v>
      </c>
      <c r="N1371" t="s">
        <v>261</v>
      </c>
      <c r="O1371" t="s">
        <v>354</v>
      </c>
      <c r="P1371" t="s">
        <v>265</v>
      </c>
      <c r="Q1371" t="s">
        <v>265</v>
      </c>
      <c r="R1371" t="s">
        <v>265</v>
      </c>
      <c r="S1371" t="s">
        <v>265</v>
      </c>
      <c r="T1371" t="s">
        <v>264</v>
      </c>
      <c r="U1371" t="s">
        <v>261</v>
      </c>
      <c r="V1371" t="s">
        <v>265</v>
      </c>
      <c r="W1371" t="s">
        <v>265</v>
      </c>
      <c r="X1371" t="s">
        <v>265</v>
      </c>
      <c r="Y1371" t="s">
        <v>264</v>
      </c>
      <c r="AA1371" t="s">
        <v>265</v>
      </c>
      <c r="AB1371" t="s">
        <v>382</v>
      </c>
      <c r="AC1371" t="s">
        <v>265</v>
      </c>
      <c r="AE1371" t="str">
        <f t="shared" si="42"/>
        <v>Nemanja Bjelica</v>
      </c>
      <c r="AF1371" t="str">
        <f t="shared" si="43"/>
        <v>Nemanja Bjelica</v>
      </c>
      <c r="AG1371" s="4">
        <f>INDEX(PlayerInfo!B:B,MATCH($AE1371,PlayerInfo!$A:$A,0))</f>
        <v>32272</v>
      </c>
      <c r="AH1371" t="str">
        <f>INDEX(PlayerInfo!C:C,MATCH($AE1371,PlayerInfo!$A:$A,0))</f>
        <v>Belgrade, Serbia</v>
      </c>
      <c r="AI1371" t="str">
        <f>INDEX(PlayerInfo!D:D,MATCH($AE1371,PlayerInfo!$A:$A,0))</f>
        <v>6'9</v>
      </c>
      <c r="AJ1371">
        <f>INDEX(PlayerInfo!E:E,MATCH($AE1371,PlayerInfo!$A:$A,0))</f>
        <v>234</v>
      </c>
      <c r="AK1371" t="str">
        <f>INDEX(PlayerInfo!F:F,MATCH($AE1371,PlayerInfo!$A:$A,0))</f>
        <v>-</v>
      </c>
      <c r="AL1371" t="str">
        <f>INDEX(PlayerInfo!G:G,MATCH($AE1371,PlayerInfo!$A:$A,0))</f>
        <v>Rd 2, Pk 35 - WAS</v>
      </c>
    </row>
    <row r="1372" spans="1:38" x14ac:dyDescent="0.25">
      <c r="A1372" t="s">
        <v>110</v>
      </c>
      <c r="B1372" t="s">
        <v>192</v>
      </c>
      <c r="C1372" t="s">
        <v>208</v>
      </c>
      <c r="D1372" t="s">
        <v>228</v>
      </c>
      <c r="E1372" t="s">
        <v>246</v>
      </c>
      <c r="F1372" t="s">
        <v>264</v>
      </c>
      <c r="G1372" t="s">
        <v>282</v>
      </c>
      <c r="H1372" t="s">
        <v>297</v>
      </c>
      <c r="I1372" t="s">
        <v>301</v>
      </c>
      <c r="J1372" t="s">
        <v>315</v>
      </c>
      <c r="K1372" t="s">
        <v>274</v>
      </c>
      <c r="L1372" t="s">
        <v>262</v>
      </c>
      <c r="M1372" t="s">
        <v>263</v>
      </c>
      <c r="N1372" t="s">
        <v>266</v>
      </c>
      <c r="O1372" t="s">
        <v>352</v>
      </c>
      <c r="P1372" t="s">
        <v>263</v>
      </c>
      <c r="Q1372" t="s">
        <v>259</v>
      </c>
      <c r="R1372" t="s">
        <v>270</v>
      </c>
      <c r="S1372" t="s">
        <v>263</v>
      </c>
      <c r="T1372" t="s">
        <v>265</v>
      </c>
      <c r="U1372" t="s">
        <v>264</v>
      </c>
      <c r="V1372" t="s">
        <v>270</v>
      </c>
      <c r="W1372" t="s">
        <v>270</v>
      </c>
      <c r="X1372" t="s">
        <v>265</v>
      </c>
      <c r="Y1372" t="s">
        <v>265</v>
      </c>
      <c r="AA1372" t="s">
        <v>265</v>
      </c>
      <c r="AB1372" t="s">
        <v>325</v>
      </c>
      <c r="AC1372" t="s">
        <v>265</v>
      </c>
      <c r="AE1372" t="str">
        <f t="shared" si="42"/>
        <v>Damion Lee</v>
      </c>
      <c r="AF1372" t="str">
        <f t="shared" si="43"/>
        <v>Damion Lee</v>
      </c>
      <c r="AG1372" s="4">
        <f>INDEX(PlayerInfo!B:B,MATCH($AE1372,PlayerInfo!$A:$A,0))</f>
        <v>33898</v>
      </c>
      <c r="AH1372" t="str">
        <f>INDEX(PlayerInfo!C:C,MATCH($AE1372,PlayerInfo!$A:$A,0))</f>
        <v>Baltimore, MD</v>
      </c>
      <c r="AI1372" t="str">
        <f>INDEX(PlayerInfo!D:D,MATCH($AE1372,PlayerInfo!$A:$A,0))</f>
        <v>6'5</v>
      </c>
      <c r="AJ1372">
        <f>INDEX(PlayerInfo!E:E,MATCH($AE1372,PlayerInfo!$A:$A,0))</f>
        <v>210</v>
      </c>
      <c r="AK1372" t="str">
        <f>INDEX(PlayerInfo!F:F,MATCH($AE1372,PlayerInfo!$A:$A,0))</f>
        <v>Drexel/Louisville</v>
      </c>
      <c r="AL1372" t="str">
        <f>INDEX(PlayerInfo!G:G,MATCH($AE1372,PlayerInfo!$A:$A,0))</f>
        <v>Undrafted</v>
      </c>
    </row>
    <row r="1373" spans="1:38" x14ac:dyDescent="0.25">
      <c r="A1373" t="s">
        <v>110</v>
      </c>
      <c r="B1373" t="s">
        <v>192</v>
      </c>
      <c r="C1373" t="s">
        <v>208</v>
      </c>
      <c r="D1373" t="s">
        <v>236</v>
      </c>
      <c r="E1373" t="s">
        <v>254</v>
      </c>
      <c r="F1373" t="s">
        <v>272</v>
      </c>
      <c r="G1373" t="s">
        <v>290</v>
      </c>
      <c r="H1373" t="s">
        <v>297</v>
      </c>
      <c r="I1373" t="s">
        <v>301</v>
      </c>
      <c r="J1373" t="s">
        <v>260</v>
      </c>
      <c r="K1373" t="s">
        <v>318</v>
      </c>
      <c r="L1373" t="s">
        <v>259</v>
      </c>
      <c r="M1373" t="s">
        <v>270</v>
      </c>
      <c r="N1373" t="s">
        <v>270</v>
      </c>
      <c r="O1373" t="s">
        <v>360</v>
      </c>
      <c r="P1373" t="s">
        <v>265</v>
      </c>
      <c r="Q1373" t="s">
        <v>265</v>
      </c>
      <c r="R1373" t="s">
        <v>265</v>
      </c>
      <c r="S1373" t="s">
        <v>265</v>
      </c>
      <c r="T1373" t="s">
        <v>265</v>
      </c>
      <c r="U1373" t="s">
        <v>325</v>
      </c>
      <c r="V1373" t="s">
        <v>263</v>
      </c>
      <c r="W1373" t="s">
        <v>265</v>
      </c>
      <c r="X1373" t="s">
        <v>264</v>
      </c>
      <c r="Y1373" t="s">
        <v>264</v>
      </c>
      <c r="AA1373" t="s">
        <v>264</v>
      </c>
      <c r="AB1373" t="s">
        <v>321</v>
      </c>
      <c r="AC1373" t="s">
        <v>264</v>
      </c>
      <c r="AE1373" t="str">
        <f t="shared" si="42"/>
        <v>Andre Iguodala</v>
      </c>
      <c r="AF1373" t="str">
        <f t="shared" si="43"/>
        <v>Andre Iguodala</v>
      </c>
      <c r="AG1373" s="4">
        <f>INDEX(PlayerInfo!B:B,MATCH($AE1373,PlayerInfo!$A:$A,0))</f>
        <v>30709</v>
      </c>
      <c r="AH1373" t="str">
        <f>INDEX(PlayerInfo!C:C,MATCH($AE1373,PlayerInfo!$A:$A,0))</f>
        <v>Springfield, IL</v>
      </c>
      <c r="AI1373" t="str">
        <f>INDEX(PlayerInfo!D:D,MATCH($AE1373,PlayerInfo!$A:$A,0))</f>
        <v>6'6</v>
      </c>
      <c r="AJ1373">
        <f>INDEX(PlayerInfo!E:E,MATCH($AE1373,PlayerInfo!$A:$A,0))</f>
        <v>215</v>
      </c>
      <c r="AK1373" t="str">
        <f>INDEX(PlayerInfo!F:F,MATCH($AE1373,PlayerInfo!$A:$A,0))</f>
        <v>Arizona</v>
      </c>
      <c r="AL1373" t="str">
        <f>INDEX(PlayerInfo!G:G,MATCH($AE1373,PlayerInfo!$A:$A,0))</f>
        <v>Rd 1, Pk 9 - PHI</v>
      </c>
    </row>
    <row r="1374" spans="1:38" x14ac:dyDescent="0.25">
      <c r="A1374" t="s">
        <v>110</v>
      </c>
      <c r="B1374" t="s">
        <v>192</v>
      </c>
      <c r="C1374" t="s">
        <v>208</v>
      </c>
      <c r="D1374" t="s">
        <v>237</v>
      </c>
      <c r="E1374" t="s">
        <v>255</v>
      </c>
      <c r="F1374" t="s">
        <v>273</v>
      </c>
      <c r="G1374" t="s">
        <v>291</v>
      </c>
      <c r="H1374" t="s">
        <v>296</v>
      </c>
      <c r="I1374" t="s">
        <v>300</v>
      </c>
      <c r="J1374" t="s">
        <v>322</v>
      </c>
      <c r="K1374" t="s">
        <v>312</v>
      </c>
      <c r="L1374" t="s">
        <v>259</v>
      </c>
      <c r="M1374" t="s">
        <v>270</v>
      </c>
      <c r="N1374" t="s">
        <v>263</v>
      </c>
      <c r="O1374" t="s">
        <v>366</v>
      </c>
      <c r="P1374" t="s">
        <v>265</v>
      </c>
      <c r="Q1374" t="s">
        <v>265</v>
      </c>
      <c r="R1374" t="s">
        <v>265</v>
      </c>
      <c r="S1374" t="s">
        <v>264</v>
      </c>
      <c r="T1374" t="s">
        <v>264</v>
      </c>
      <c r="U1374" t="s">
        <v>325</v>
      </c>
      <c r="V1374" t="s">
        <v>270</v>
      </c>
      <c r="W1374" t="s">
        <v>264</v>
      </c>
      <c r="X1374" t="s">
        <v>265</v>
      </c>
      <c r="Y1374" t="s">
        <v>270</v>
      </c>
      <c r="AA1374" t="s">
        <v>265</v>
      </c>
      <c r="AB1374" t="s">
        <v>321</v>
      </c>
      <c r="AC1374" t="s">
        <v>265</v>
      </c>
      <c r="AE1374" t="str">
        <f t="shared" si="42"/>
        <v>Otto Porter Jr</v>
      </c>
      <c r="AF1374" t="str">
        <f t="shared" si="43"/>
        <v>Otto Porter Jr</v>
      </c>
      <c r="AG1374" s="4">
        <f>INDEX(PlayerInfo!B:B,MATCH($AE1374,PlayerInfo!$A:$A,0))</f>
        <v>34123</v>
      </c>
      <c r="AH1374" t="str">
        <f>INDEX(PlayerInfo!C:C,MATCH($AE1374,PlayerInfo!$A:$A,0))</f>
        <v>St. Louis, MO</v>
      </c>
      <c r="AI1374" t="str">
        <f>INDEX(PlayerInfo!D:D,MATCH($AE1374,PlayerInfo!$A:$A,0))</f>
        <v>6'8</v>
      </c>
      <c r="AJ1374">
        <f>INDEX(PlayerInfo!E:E,MATCH($AE1374,PlayerInfo!$A:$A,0))</f>
        <v>200</v>
      </c>
      <c r="AK1374" t="str">
        <f>INDEX(PlayerInfo!F:F,MATCH($AE1374,PlayerInfo!$A:$A,0))</f>
        <v>Georgetown</v>
      </c>
      <c r="AL1374" t="str">
        <f>INDEX(PlayerInfo!G:G,MATCH($AE1374,PlayerInfo!$A:$A,0))</f>
        <v>Rd 1, Pk 3 - WAS</v>
      </c>
    </row>
    <row r="1375" spans="1:38" x14ac:dyDescent="0.25">
      <c r="A1375" t="s">
        <v>110</v>
      </c>
      <c r="B1375" t="s">
        <v>192</v>
      </c>
      <c r="C1375" t="s">
        <v>208</v>
      </c>
      <c r="D1375" t="s">
        <v>232</v>
      </c>
      <c r="E1375" t="s">
        <v>250</v>
      </c>
      <c r="F1375" t="s">
        <v>268</v>
      </c>
      <c r="G1375" t="s">
        <v>286</v>
      </c>
      <c r="H1375" t="s">
        <v>296</v>
      </c>
      <c r="I1375" t="s">
        <v>300</v>
      </c>
      <c r="J1375" t="s">
        <v>317</v>
      </c>
      <c r="K1375" t="s">
        <v>305</v>
      </c>
      <c r="L1375" t="s">
        <v>263</v>
      </c>
      <c r="M1375" t="s">
        <v>264</v>
      </c>
      <c r="N1375" t="s">
        <v>263</v>
      </c>
      <c r="O1375" t="s">
        <v>356</v>
      </c>
      <c r="P1375" t="s">
        <v>265</v>
      </c>
      <c r="Q1375" t="s">
        <v>265</v>
      </c>
      <c r="R1375" t="s">
        <v>264</v>
      </c>
      <c r="S1375" t="s">
        <v>270</v>
      </c>
      <c r="T1375" t="s">
        <v>265</v>
      </c>
      <c r="U1375" t="s">
        <v>265</v>
      </c>
      <c r="V1375" t="s">
        <v>270</v>
      </c>
      <c r="W1375" t="s">
        <v>263</v>
      </c>
      <c r="X1375" t="s">
        <v>265</v>
      </c>
      <c r="Y1375" t="s">
        <v>264</v>
      </c>
      <c r="AA1375" t="s">
        <v>265</v>
      </c>
      <c r="AB1375" t="s">
        <v>368</v>
      </c>
      <c r="AC1375" t="s">
        <v>265</v>
      </c>
      <c r="AE1375" t="str">
        <f t="shared" si="42"/>
        <v>Juan Toscano-Anderson</v>
      </c>
      <c r="AF1375" t="str">
        <f t="shared" si="43"/>
        <v>Juan Toscano-Anderson</v>
      </c>
      <c r="AG1375" s="4">
        <f>INDEX(PlayerInfo!B:B,MATCH($AE1375,PlayerInfo!$A:$A,0))</f>
        <v>34069</v>
      </c>
      <c r="AH1375" t="str">
        <f>INDEX(PlayerInfo!C:C,MATCH($AE1375,PlayerInfo!$A:$A,0))</f>
        <v>Oakland, CA</v>
      </c>
      <c r="AI1375" t="str">
        <f>INDEX(PlayerInfo!D:D,MATCH($AE1375,PlayerInfo!$A:$A,0))</f>
        <v>6'6</v>
      </c>
      <c r="AJ1375">
        <f>INDEX(PlayerInfo!E:E,MATCH($AE1375,PlayerInfo!$A:$A,0))</f>
        <v>209</v>
      </c>
      <c r="AK1375" t="str">
        <f>INDEX(PlayerInfo!F:F,MATCH($AE1375,PlayerInfo!$A:$A,0))</f>
        <v>Marquette</v>
      </c>
      <c r="AL1375" t="str">
        <f>INDEX(PlayerInfo!G:G,MATCH($AE1375,PlayerInfo!$A:$A,0))</f>
        <v>Undrafted</v>
      </c>
    </row>
    <row r="1376" spans="1:38" x14ac:dyDescent="0.25">
      <c r="A1376" t="s">
        <v>110</v>
      </c>
      <c r="B1376" t="s">
        <v>192</v>
      </c>
      <c r="C1376" t="s">
        <v>208</v>
      </c>
      <c r="D1376" t="s">
        <v>223</v>
      </c>
      <c r="E1376" t="s">
        <v>241</v>
      </c>
      <c r="F1376" t="s">
        <v>259</v>
      </c>
      <c r="G1376" t="s">
        <v>277</v>
      </c>
      <c r="H1376" t="s">
        <v>295</v>
      </c>
      <c r="I1376" t="s">
        <v>299</v>
      </c>
      <c r="J1376" t="s">
        <v>263</v>
      </c>
      <c r="K1376" t="s">
        <v>339</v>
      </c>
      <c r="L1376" t="s">
        <v>265</v>
      </c>
      <c r="M1376" t="s">
        <v>265</v>
      </c>
      <c r="N1376" t="s">
        <v>265</v>
      </c>
      <c r="O1376" t="s">
        <v>347</v>
      </c>
      <c r="P1376" t="s">
        <v>265</v>
      </c>
      <c r="Q1376" t="s">
        <v>265</v>
      </c>
      <c r="R1376" t="s">
        <v>265</v>
      </c>
      <c r="S1376" t="s">
        <v>265</v>
      </c>
      <c r="T1376" t="s">
        <v>265</v>
      </c>
      <c r="U1376" t="s">
        <v>265</v>
      </c>
      <c r="V1376" t="s">
        <v>270</v>
      </c>
      <c r="W1376" t="s">
        <v>265</v>
      </c>
      <c r="X1376" t="s">
        <v>265</v>
      </c>
      <c r="Y1376" t="s">
        <v>265</v>
      </c>
      <c r="AA1376" t="s">
        <v>265</v>
      </c>
      <c r="AB1376" t="s">
        <v>389</v>
      </c>
      <c r="AC1376" t="s">
        <v>265</v>
      </c>
      <c r="AE1376" t="str">
        <f t="shared" si="42"/>
        <v>Moses Moody</v>
      </c>
      <c r="AF1376" t="str">
        <f t="shared" si="43"/>
        <v>Moses Moody</v>
      </c>
      <c r="AG1376" s="4">
        <f>INDEX(PlayerInfo!B:B,MATCH($AE1376,PlayerInfo!$A:$A,0))</f>
        <v>37407</v>
      </c>
      <c r="AH1376" t="str">
        <f>INDEX(PlayerInfo!C:C,MATCH($AE1376,PlayerInfo!$A:$A,0))</f>
        <v>Little Rock, AK</v>
      </c>
      <c r="AI1376" t="str">
        <f>INDEX(PlayerInfo!D:D,MATCH($AE1376,PlayerInfo!$A:$A,0))</f>
        <v>6'5</v>
      </c>
      <c r="AJ1376">
        <f>INDEX(PlayerInfo!E:E,MATCH($AE1376,PlayerInfo!$A:$A,0))</f>
        <v>211</v>
      </c>
      <c r="AK1376" t="str">
        <f>INDEX(PlayerInfo!F:F,MATCH($AE1376,PlayerInfo!$A:$A,0))</f>
        <v>Arkansas</v>
      </c>
      <c r="AL1376" t="str">
        <f>INDEX(PlayerInfo!G:G,MATCH($AE1376,PlayerInfo!$A:$A,0))</f>
        <v>Rd 1, Pk 14 - GSW</v>
      </c>
    </row>
    <row r="1377" spans="1:38" x14ac:dyDescent="0.25">
      <c r="A1377" t="s">
        <v>110</v>
      </c>
      <c r="B1377" t="s">
        <v>192</v>
      </c>
      <c r="C1377" t="s">
        <v>208</v>
      </c>
      <c r="D1377" t="s">
        <v>229</v>
      </c>
      <c r="E1377" t="s">
        <v>247</v>
      </c>
      <c r="F1377" t="s">
        <v>265</v>
      </c>
      <c r="G1377" t="s">
        <v>283</v>
      </c>
      <c r="H1377" t="s">
        <v>295</v>
      </c>
      <c r="I1377" t="s">
        <v>299</v>
      </c>
      <c r="J1377" t="s">
        <v>265</v>
      </c>
      <c r="K1377" t="s">
        <v>263</v>
      </c>
      <c r="L1377" t="s">
        <v>265</v>
      </c>
      <c r="M1377" t="s">
        <v>265</v>
      </c>
      <c r="N1377" t="s">
        <v>265</v>
      </c>
      <c r="O1377" t="s">
        <v>365</v>
      </c>
      <c r="P1377" t="s">
        <v>265</v>
      </c>
      <c r="Q1377" t="s">
        <v>265</v>
      </c>
      <c r="R1377" t="s">
        <v>265</v>
      </c>
      <c r="S1377" t="s">
        <v>265</v>
      </c>
      <c r="T1377" t="s">
        <v>265</v>
      </c>
      <c r="U1377" t="s">
        <v>265</v>
      </c>
      <c r="V1377" t="s">
        <v>265</v>
      </c>
      <c r="W1377" t="s">
        <v>265</v>
      </c>
      <c r="X1377" t="s">
        <v>265</v>
      </c>
      <c r="Y1377" t="s">
        <v>265</v>
      </c>
      <c r="AA1377" t="s">
        <v>265</v>
      </c>
      <c r="AB1377" t="s">
        <v>265</v>
      </c>
      <c r="AC1377" t="s">
        <v>265</v>
      </c>
      <c r="AE1377" t="str">
        <f t="shared" si="42"/>
        <v>Gary Payton Ii</v>
      </c>
      <c r="AF1377" t="str">
        <f t="shared" si="43"/>
        <v>Gary Payton II</v>
      </c>
      <c r="AG1377" s="4">
        <f>INDEX(PlayerInfo!B:B,MATCH($AE1377,PlayerInfo!$A:$A,0))</f>
        <v>33939</v>
      </c>
      <c r="AH1377" t="str">
        <f>INDEX(PlayerInfo!C:C,MATCH($AE1377,PlayerInfo!$A:$A,0))</f>
        <v>Seattle, WA</v>
      </c>
      <c r="AI1377" t="str">
        <f>INDEX(PlayerInfo!D:D,MATCH($AE1377,PlayerInfo!$A:$A,0))</f>
        <v>6'3</v>
      </c>
      <c r="AJ1377">
        <f>INDEX(PlayerInfo!E:E,MATCH($AE1377,PlayerInfo!$A:$A,0))</f>
        <v>195</v>
      </c>
      <c r="AK1377" t="str">
        <f>INDEX(PlayerInfo!F:F,MATCH($AE1377,PlayerInfo!$A:$A,0))</f>
        <v>Salt Lake CC/Oregon State</v>
      </c>
      <c r="AL1377" t="str">
        <f>INDEX(PlayerInfo!G:G,MATCH($AE1377,PlayerInfo!$A:$A,0))</f>
        <v>Undrafted</v>
      </c>
    </row>
    <row r="1378" spans="1:38" x14ac:dyDescent="0.25">
      <c r="A1378" t="s">
        <v>110</v>
      </c>
      <c r="B1378" t="s">
        <v>192</v>
      </c>
      <c r="C1378" t="s">
        <v>208</v>
      </c>
      <c r="D1378" t="s">
        <v>240</v>
      </c>
      <c r="E1378" t="s">
        <v>258</v>
      </c>
      <c r="F1378" t="s">
        <v>262</v>
      </c>
      <c r="G1378" t="s">
        <v>294</v>
      </c>
      <c r="H1378" t="s">
        <v>295</v>
      </c>
      <c r="I1378" t="s">
        <v>299</v>
      </c>
      <c r="J1378" t="s">
        <v>265</v>
      </c>
      <c r="K1378" t="s">
        <v>265</v>
      </c>
      <c r="L1378" t="s">
        <v>265</v>
      </c>
      <c r="M1378" t="s">
        <v>265</v>
      </c>
      <c r="N1378" t="s">
        <v>265</v>
      </c>
      <c r="O1378" t="s">
        <v>364</v>
      </c>
      <c r="P1378" t="s">
        <v>265</v>
      </c>
      <c r="Q1378" t="s">
        <v>265</v>
      </c>
      <c r="R1378" t="s">
        <v>265</v>
      </c>
      <c r="S1378" t="s">
        <v>265</v>
      </c>
      <c r="T1378" t="s">
        <v>265</v>
      </c>
      <c r="U1378" t="s">
        <v>265</v>
      </c>
      <c r="V1378" t="s">
        <v>265</v>
      </c>
      <c r="W1378" t="s">
        <v>265</v>
      </c>
      <c r="X1378" t="s">
        <v>265</v>
      </c>
      <c r="Y1378" t="s">
        <v>265</v>
      </c>
      <c r="AA1378" t="s">
        <v>265</v>
      </c>
      <c r="AB1378" t="s">
        <v>265</v>
      </c>
      <c r="AC1378" t="s">
        <v>265</v>
      </c>
      <c r="AE1378" t="str">
        <f t="shared" si="42"/>
        <v>Jeff Dowtin</v>
      </c>
      <c r="AF1378" t="str">
        <f t="shared" si="43"/>
        <v>Jeff Dowtin</v>
      </c>
      <c r="AG1378" s="4">
        <f>INDEX(PlayerInfo!B:B,MATCH($AE1378,PlayerInfo!$A:$A,0))</f>
        <v>35560</v>
      </c>
      <c r="AH1378" t="str">
        <f>INDEX(PlayerInfo!C:C,MATCH($AE1378,PlayerInfo!$A:$A,0))</f>
        <v>Marlboro, MD</v>
      </c>
      <c r="AI1378" t="str">
        <f>INDEX(PlayerInfo!D:D,MATCH($AE1378,PlayerInfo!$A:$A,0))</f>
        <v>6'3</v>
      </c>
      <c r="AJ1378">
        <f>INDEX(PlayerInfo!E:E,MATCH($AE1378,PlayerInfo!$A:$A,0))</f>
        <v>177</v>
      </c>
      <c r="AK1378" t="str">
        <f>INDEX(PlayerInfo!F:F,MATCH($AE1378,PlayerInfo!$A:$A,0))</f>
        <v>Rhode Island</v>
      </c>
      <c r="AL1378" t="str">
        <f>INDEX(PlayerInfo!G:G,MATCH($AE1378,PlayerInfo!$A:$A,0))</f>
        <v>Undrafted</v>
      </c>
    </row>
    <row r="1379" spans="1:38" x14ac:dyDescent="0.25">
      <c r="A1379" t="s">
        <v>110</v>
      </c>
      <c r="B1379" t="s">
        <v>192</v>
      </c>
      <c r="C1379" t="s">
        <v>208</v>
      </c>
      <c r="D1379" t="s">
        <v>234</v>
      </c>
      <c r="E1379" t="s">
        <v>252</v>
      </c>
      <c r="F1379" t="s">
        <v>270</v>
      </c>
      <c r="G1379" t="s">
        <v>288</v>
      </c>
      <c r="H1379" t="s">
        <v>295</v>
      </c>
      <c r="I1379" t="s">
        <v>299</v>
      </c>
      <c r="J1379" t="s">
        <v>265</v>
      </c>
      <c r="K1379" t="s">
        <v>265</v>
      </c>
      <c r="L1379" t="s">
        <v>265</v>
      </c>
      <c r="M1379" t="s">
        <v>265</v>
      </c>
      <c r="N1379" t="s">
        <v>265</v>
      </c>
      <c r="O1379" t="s">
        <v>358</v>
      </c>
      <c r="P1379" t="s">
        <v>265</v>
      </c>
      <c r="Q1379" t="s">
        <v>265</v>
      </c>
      <c r="R1379" t="s">
        <v>265</v>
      </c>
      <c r="S1379" t="s">
        <v>265</v>
      </c>
      <c r="T1379" t="s">
        <v>265</v>
      </c>
      <c r="U1379" t="s">
        <v>265</v>
      </c>
      <c r="V1379" t="s">
        <v>265</v>
      </c>
      <c r="W1379" t="s">
        <v>265</v>
      </c>
      <c r="X1379" t="s">
        <v>265</v>
      </c>
      <c r="Y1379" t="s">
        <v>265</v>
      </c>
      <c r="AA1379" t="s">
        <v>265</v>
      </c>
      <c r="AB1379" t="s">
        <v>265</v>
      </c>
      <c r="AC1379" t="s">
        <v>265</v>
      </c>
      <c r="AE1379" t="str">
        <f t="shared" si="42"/>
        <v>Chris Chiozza</v>
      </c>
      <c r="AF1379" t="str">
        <f t="shared" si="43"/>
        <v>Chris Chiozza</v>
      </c>
      <c r="AG1379" s="4">
        <f>INDEX(PlayerInfo!B:B,MATCH($AE1379,PlayerInfo!$A:$A,0))</f>
        <v>35024</v>
      </c>
      <c r="AH1379" t="str">
        <f>INDEX(PlayerInfo!C:C,MATCH($AE1379,PlayerInfo!$A:$A,0))</f>
        <v>Memphis, TN</v>
      </c>
      <c r="AI1379" t="str">
        <f>INDEX(PlayerInfo!D:D,MATCH($AE1379,PlayerInfo!$A:$A,0))</f>
        <v>5'11</v>
      </c>
      <c r="AJ1379">
        <f>INDEX(PlayerInfo!E:E,MATCH($AE1379,PlayerInfo!$A:$A,0))</f>
        <v>175</v>
      </c>
      <c r="AK1379" t="str">
        <f>INDEX(PlayerInfo!F:F,MATCH($AE1379,PlayerInfo!$A:$A,0))</f>
        <v>Florida</v>
      </c>
      <c r="AL1379" t="str">
        <f>INDEX(PlayerInfo!G:G,MATCH($AE1379,PlayerInfo!$A:$A,0))</f>
        <v>Undrafted</v>
      </c>
    </row>
    <row r="1380" spans="1:38" x14ac:dyDescent="0.25">
      <c r="A1380" t="s">
        <v>110</v>
      </c>
      <c r="B1380" t="s">
        <v>192</v>
      </c>
      <c r="C1380" t="s">
        <v>208</v>
      </c>
      <c r="D1380" t="s">
        <v>231</v>
      </c>
      <c r="E1380" t="s">
        <v>249</v>
      </c>
      <c r="F1380" t="s">
        <v>267</v>
      </c>
      <c r="G1380" t="s">
        <v>285</v>
      </c>
      <c r="H1380" t="s">
        <v>296</v>
      </c>
      <c r="I1380" t="s">
        <v>300</v>
      </c>
      <c r="J1380" t="s">
        <v>265</v>
      </c>
      <c r="K1380" t="s">
        <v>265</v>
      </c>
      <c r="L1380" t="s">
        <v>265</v>
      </c>
      <c r="M1380" t="s">
        <v>265</v>
      </c>
      <c r="N1380" t="s">
        <v>265</v>
      </c>
      <c r="O1380" t="s">
        <v>355</v>
      </c>
      <c r="P1380" t="s">
        <v>265</v>
      </c>
      <c r="Q1380" t="s">
        <v>265</v>
      </c>
      <c r="R1380" t="s">
        <v>265</v>
      </c>
      <c r="S1380" t="s">
        <v>265</v>
      </c>
      <c r="T1380" t="s">
        <v>265</v>
      </c>
      <c r="U1380" t="s">
        <v>265</v>
      </c>
      <c r="V1380" t="s">
        <v>265</v>
      </c>
      <c r="W1380" t="s">
        <v>265</v>
      </c>
      <c r="X1380" t="s">
        <v>265</v>
      </c>
      <c r="Y1380" t="s">
        <v>265</v>
      </c>
      <c r="AA1380" t="s">
        <v>265</v>
      </c>
      <c r="AB1380" t="s">
        <v>265</v>
      </c>
      <c r="AC1380" t="s">
        <v>265</v>
      </c>
      <c r="AE1380" t="str">
        <f t="shared" si="42"/>
        <v>Jonathan Kuminga</v>
      </c>
      <c r="AF1380" t="str">
        <f t="shared" si="43"/>
        <v>Jonathan Kuminga</v>
      </c>
      <c r="AG1380" s="4">
        <f>INDEX(PlayerInfo!B:B,MATCH($AE1380,PlayerInfo!$A:$A,0))</f>
        <v>37535</v>
      </c>
      <c r="AH1380" t="str">
        <f>INDEX(PlayerInfo!C:C,MATCH($AE1380,PlayerInfo!$A:$A,0))</f>
        <v>Goma, DR Congo</v>
      </c>
      <c r="AI1380" t="str">
        <f>INDEX(PlayerInfo!D:D,MATCH($AE1380,PlayerInfo!$A:$A,0))</f>
        <v>6'7</v>
      </c>
      <c r="AJ1380">
        <f>INDEX(PlayerInfo!E:E,MATCH($AE1380,PlayerInfo!$A:$A,0))</f>
        <v>225</v>
      </c>
      <c r="AK1380" t="str">
        <f>INDEX(PlayerInfo!F:F,MATCH($AE1380,PlayerInfo!$A:$A,0))</f>
        <v>NBA G League</v>
      </c>
      <c r="AL1380" t="str">
        <f>INDEX(PlayerInfo!G:G,MATCH($AE1380,PlayerInfo!$A:$A,0))</f>
        <v>Rd 1, Pk 7 - GSW</v>
      </c>
    </row>
    <row r="1381" spans="1:38" x14ac:dyDescent="0.25">
      <c r="A1381" t="s">
        <v>110</v>
      </c>
      <c r="B1381" t="s">
        <v>192</v>
      </c>
      <c r="C1381" t="s">
        <v>208</v>
      </c>
      <c r="D1381" t="s">
        <v>226</v>
      </c>
      <c r="E1381" t="s">
        <v>244</v>
      </c>
      <c r="F1381" t="s">
        <v>262</v>
      </c>
      <c r="G1381" t="s">
        <v>280</v>
      </c>
      <c r="H1381" t="s">
        <v>295</v>
      </c>
      <c r="I1381" t="s">
        <v>299</v>
      </c>
      <c r="J1381" t="s">
        <v>265</v>
      </c>
      <c r="K1381" t="s">
        <v>265</v>
      </c>
      <c r="L1381" t="s">
        <v>265</v>
      </c>
      <c r="M1381" t="s">
        <v>265</v>
      </c>
      <c r="N1381" t="s">
        <v>265</v>
      </c>
      <c r="O1381" t="s">
        <v>350</v>
      </c>
      <c r="P1381" t="s">
        <v>265</v>
      </c>
      <c r="Q1381" t="s">
        <v>265</v>
      </c>
      <c r="R1381" t="s">
        <v>265</v>
      </c>
      <c r="S1381" t="s">
        <v>265</v>
      </c>
      <c r="T1381" t="s">
        <v>265</v>
      </c>
      <c r="U1381" t="s">
        <v>265</v>
      </c>
      <c r="V1381" t="s">
        <v>265</v>
      </c>
      <c r="W1381" t="s">
        <v>265</v>
      </c>
      <c r="X1381" t="s">
        <v>265</v>
      </c>
      <c r="Y1381" t="s">
        <v>265</v>
      </c>
      <c r="AA1381" t="s">
        <v>265</v>
      </c>
      <c r="AB1381" t="s">
        <v>265</v>
      </c>
      <c r="AC1381" t="s">
        <v>265</v>
      </c>
      <c r="AE1381" t="str">
        <f t="shared" si="42"/>
        <v>Klay Thompson</v>
      </c>
      <c r="AF1381" t="str">
        <f t="shared" si="43"/>
        <v>Klay Thompson</v>
      </c>
      <c r="AG1381" s="4">
        <f>INDEX(PlayerInfo!B:B,MATCH($AE1381,PlayerInfo!$A:$A,0))</f>
        <v>32912</v>
      </c>
      <c r="AH1381" t="str">
        <f>INDEX(PlayerInfo!C:C,MATCH($AE1381,PlayerInfo!$A:$A,0))</f>
        <v>Los Angeles, CA</v>
      </c>
      <c r="AI1381" t="str">
        <f>INDEX(PlayerInfo!D:D,MATCH($AE1381,PlayerInfo!$A:$A,0))</f>
        <v>6'6</v>
      </c>
      <c r="AJ1381">
        <f>INDEX(PlayerInfo!E:E,MATCH($AE1381,PlayerInfo!$A:$A,0))</f>
        <v>220</v>
      </c>
      <c r="AK1381" t="str">
        <f>INDEX(PlayerInfo!F:F,MATCH($AE1381,PlayerInfo!$A:$A,0))</f>
        <v>Washington State</v>
      </c>
      <c r="AL1381" t="str">
        <f>INDEX(PlayerInfo!G:G,MATCH($AE1381,PlayerInfo!$A:$A,0))</f>
        <v>Rd 1, Pk 11 - GSW</v>
      </c>
    </row>
    <row r="1382" spans="1:38" x14ac:dyDescent="0.25">
      <c r="A1382" t="s">
        <v>110</v>
      </c>
      <c r="B1382" t="s">
        <v>192</v>
      </c>
      <c r="C1382" t="s">
        <v>208</v>
      </c>
      <c r="D1382" t="s">
        <v>239</v>
      </c>
      <c r="E1382" t="s">
        <v>257</v>
      </c>
      <c r="F1382" t="s">
        <v>275</v>
      </c>
      <c r="G1382" t="s">
        <v>293</v>
      </c>
      <c r="H1382" t="s">
        <v>298</v>
      </c>
      <c r="I1382" t="s">
        <v>302</v>
      </c>
      <c r="J1382" t="s">
        <v>265</v>
      </c>
      <c r="K1382" t="s">
        <v>265</v>
      </c>
      <c r="L1382" t="s">
        <v>265</v>
      </c>
      <c r="M1382" t="s">
        <v>265</v>
      </c>
      <c r="N1382" t="s">
        <v>265</v>
      </c>
      <c r="O1382" t="s">
        <v>363</v>
      </c>
      <c r="P1382" t="s">
        <v>265</v>
      </c>
      <c r="Q1382" t="s">
        <v>265</v>
      </c>
      <c r="R1382" t="s">
        <v>265</v>
      </c>
      <c r="S1382" t="s">
        <v>265</v>
      </c>
      <c r="T1382" t="s">
        <v>265</v>
      </c>
      <c r="U1382" t="s">
        <v>265</v>
      </c>
      <c r="V1382" t="s">
        <v>265</v>
      </c>
      <c r="W1382" t="s">
        <v>265</v>
      </c>
      <c r="X1382" t="s">
        <v>265</v>
      </c>
      <c r="Y1382" t="s">
        <v>265</v>
      </c>
      <c r="AA1382" t="s">
        <v>265</v>
      </c>
      <c r="AB1382" t="s">
        <v>265</v>
      </c>
      <c r="AC1382" t="s">
        <v>265</v>
      </c>
      <c r="AE1382" t="str">
        <f t="shared" si="42"/>
        <v>James Wiseman</v>
      </c>
      <c r="AF1382" t="str">
        <f t="shared" si="43"/>
        <v>James Wiseman</v>
      </c>
      <c r="AG1382" s="4">
        <f>INDEX(PlayerInfo!B:B,MATCH($AE1382,PlayerInfo!$A:$A,0))</f>
        <v>36981</v>
      </c>
      <c r="AH1382" t="str">
        <f>INDEX(PlayerInfo!C:C,MATCH($AE1382,PlayerInfo!$A:$A,0))</f>
        <v>Nashville, TN</v>
      </c>
      <c r="AI1382" t="str">
        <f>INDEX(PlayerInfo!D:D,MATCH($AE1382,PlayerInfo!$A:$A,0))</f>
        <v>7'0</v>
      </c>
      <c r="AJ1382">
        <f>INDEX(PlayerInfo!E:E,MATCH($AE1382,PlayerInfo!$A:$A,0))</f>
        <v>240</v>
      </c>
      <c r="AK1382" t="str">
        <f>INDEX(PlayerInfo!F:F,MATCH($AE1382,PlayerInfo!$A:$A,0))</f>
        <v>Memphis</v>
      </c>
      <c r="AL1382" t="str">
        <f>INDEX(PlayerInfo!G:G,MATCH($AE1382,PlayerInfo!$A:$A,0))</f>
        <v>Rd 1, Pk 2 - GSW</v>
      </c>
    </row>
    <row r="1383" spans="1:38" x14ac:dyDescent="0.25">
      <c r="A1383" t="s">
        <v>111</v>
      </c>
      <c r="B1383" t="s">
        <v>193</v>
      </c>
      <c r="C1383" t="s">
        <v>196</v>
      </c>
      <c r="D1383" t="s">
        <v>238</v>
      </c>
      <c r="E1383" t="s">
        <v>256</v>
      </c>
      <c r="F1383" t="s">
        <v>274</v>
      </c>
      <c r="G1383" t="s">
        <v>292</v>
      </c>
      <c r="H1383" t="s">
        <v>296</v>
      </c>
      <c r="I1383" t="s">
        <v>300</v>
      </c>
      <c r="J1383" t="s">
        <v>311</v>
      </c>
      <c r="K1383" t="s">
        <v>346</v>
      </c>
      <c r="L1383" t="s">
        <v>310</v>
      </c>
      <c r="M1383" t="s">
        <v>261</v>
      </c>
      <c r="N1383" t="s">
        <v>327</v>
      </c>
      <c r="O1383" t="s">
        <v>362</v>
      </c>
      <c r="P1383" t="s">
        <v>265</v>
      </c>
      <c r="Q1383" t="s">
        <v>265</v>
      </c>
      <c r="R1383" t="s">
        <v>270</v>
      </c>
      <c r="S1383" t="s">
        <v>261</v>
      </c>
      <c r="T1383" t="s">
        <v>264</v>
      </c>
      <c r="U1383" t="s">
        <v>325</v>
      </c>
      <c r="V1383" t="s">
        <v>264</v>
      </c>
      <c r="W1383" t="s">
        <v>263</v>
      </c>
      <c r="X1383" t="s">
        <v>264</v>
      </c>
      <c r="Y1383" t="s">
        <v>270</v>
      </c>
      <c r="AA1383" t="s">
        <v>265</v>
      </c>
      <c r="AB1383" t="s">
        <v>377</v>
      </c>
      <c r="AC1383" t="s">
        <v>264</v>
      </c>
      <c r="AD1383" t="s">
        <v>396</v>
      </c>
      <c r="AE1383" t="str">
        <f t="shared" si="42"/>
        <v>Andrew Wiggins</v>
      </c>
      <c r="AF1383" t="str">
        <f t="shared" si="43"/>
        <v>Andrew Wiggins</v>
      </c>
      <c r="AG1383" s="4">
        <f>INDEX(PlayerInfo!B:B,MATCH($AE1383,PlayerInfo!$A:$A,0))</f>
        <v>34753</v>
      </c>
      <c r="AH1383" t="str">
        <f>INDEX(PlayerInfo!C:C,MATCH($AE1383,PlayerInfo!$A:$A,0))</f>
        <v>Toronto, ON</v>
      </c>
      <c r="AI1383" t="str">
        <f>INDEX(PlayerInfo!D:D,MATCH($AE1383,PlayerInfo!$A:$A,0))</f>
        <v>6'7</v>
      </c>
      <c r="AJ1383">
        <f>INDEX(PlayerInfo!E:E,MATCH($AE1383,PlayerInfo!$A:$A,0))</f>
        <v>197</v>
      </c>
      <c r="AK1383" t="str">
        <f>INDEX(PlayerInfo!F:F,MATCH($AE1383,PlayerInfo!$A:$A,0))</f>
        <v>Kansas</v>
      </c>
      <c r="AL1383" t="str">
        <f>INDEX(PlayerInfo!G:G,MATCH($AE1383,PlayerInfo!$A:$A,0))</f>
        <v>Rd 1, Pk 1 - CLE</v>
      </c>
    </row>
    <row r="1384" spans="1:38" x14ac:dyDescent="0.25">
      <c r="A1384" t="s">
        <v>111</v>
      </c>
      <c r="B1384" t="s">
        <v>193</v>
      </c>
      <c r="C1384" t="s">
        <v>196</v>
      </c>
      <c r="D1384" t="s">
        <v>224</v>
      </c>
      <c r="E1384" t="s">
        <v>242</v>
      </c>
      <c r="F1384" t="s">
        <v>260</v>
      </c>
      <c r="G1384" t="s">
        <v>278</v>
      </c>
      <c r="H1384" t="s">
        <v>296</v>
      </c>
      <c r="I1384" t="s">
        <v>300</v>
      </c>
      <c r="J1384" t="s">
        <v>315</v>
      </c>
      <c r="K1384" t="s">
        <v>334</v>
      </c>
      <c r="L1384" t="s">
        <v>325</v>
      </c>
      <c r="M1384" t="s">
        <v>270</v>
      </c>
      <c r="N1384" t="s">
        <v>261</v>
      </c>
      <c r="O1384" t="s">
        <v>348</v>
      </c>
      <c r="P1384" t="s">
        <v>270</v>
      </c>
      <c r="Q1384" t="s">
        <v>259</v>
      </c>
      <c r="R1384" t="s">
        <v>265</v>
      </c>
      <c r="S1384" t="s">
        <v>265</v>
      </c>
      <c r="T1384" t="s">
        <v>263</v>
      </c>
      <c r="U1384" t="s">
        <v>261</v>
      </c>
      <c r="V1384" t="s">
        <v>325</v>
      </c>
      <c r="W1384" t="s">
        <v>263</v>
      </c>
      <c r="X1384" t="s">
        <v>264</v>
      </c>
      <c r="Y1384" t="s">
        <v>261</v>
      </c>
      <c r="AA1384" t="s">
        <v>265</v>
      </c>
      <c r="AB1384" t="s">
        <v>372</v>
      </c>
      <c r="AC1384" t="s">
        <v>264</v>
      </c>
      <c r="AD1384" t="s">
        <v>397</v>
      </c>
      <c r="AE1384" t="str">
        <f t="shared" si="42"/>
        <v>Draymond Green</v>
      </c>
      <c r="AF1384" t="str">
        <f t="shared" si="43"/>
        <v>Draymond Green</v>
      </c>
      <c r="AG1384" s="4">
        <f>INDEX(PlayerInfo!B:B,MATCH($AE1384,PlayerInfo!$A:$A,0))</f>
        <v>32936</v>
      </c>
      <c r="AH1384" t="str">
        <f>INDEX(PlayerInfo!C:C,MATCH($AE1384,PlayerInfo!$A:$A,0))</f>
        <v>Saginaw, MI</v>
      </c>
      <c r="AI1384" t="str">
        <f>INDEX(PlayerInfo!D:D,MATCH($AE1384,PlayerInfo!$A:$A,0))</f>
        <v>6'6</v>
      </c>
      <c r="AJ1384">
        <f>INDEX(PlayerInfo!E:E,MATCH($AE1384,PlayerInfo!$A:$A,0))</f>
        <v>230</v>
      </c>
      <c r="AK1384" t="str">
        <f>INDEX(PlayerInfo!F:F,MATCH($AE1384,PlayerInfo!$A:$A,0))</f>
        <v>Michigan State</v>
      </c>
      <c r="AL1384" t="str">
        <f>INDEX(PlayerInfo!G:G,MATCH($AE1384,PlayerInfo!$A:$A,0))</f>
        <v>Rd 2, Pk 35 - GSW</v>
      </c>
    </row>
    <row r="1385" spans="1:38" x14ac:dyDescent="0.25">
      <c r="A1385" t="s">
        <v>111</v>
      </c>
      <c r="B1385" t="s">
        <v>193</v>
      </c>
      <c r="C1385" t="s">
        <v>196</v>
      </c>
      <c r="D1385" t="s">
        <v>225</v>
      </c>
      <c r="E1385" t="s">
        <v>243</v>
      </c>
      <c r="F1385" t="s">
        <v>261</v>
      </c>
      <c r="G1385" t="s">
        <v>279</v>
      </c>
      <c r="H1385" t="s">
        <v>296</v>
      </c>
      <c r="I1385" t="s">
        <v>300</v>
      </c>
      <c r="J1385" t="s">
        <v>269</v>
      </c>
      <c r="K1385" t="s">
        <v>306</v>
      </c>
      <c r="L1385" t="s">
        <v>317</v>
      </c>
      <c r="M1385" t="s">
        <v>263</v>
      </c>
      <c r="N1385" t="s">
        <v>261</v>
      </c>
      <c r="O1385" t="s">
        <v>349</v>
      </c>
      <c r="P1385" t="s">
        <v>264</v>
      </c>
      <c r="Q1385" t="s">
        <v>270</v>
      </c>
      <c r="R1385" t="s">
        <v>265</v>
      </c>
      <c r="S1385" t="s">
        <v>265</v>
      </c>
      <c r="T1385" t="s">
        <v>270</v>
      </c>
      <c r="U1385" t="s">
        <v>270</v>
      </c>
      <c r="V1385" t="s">
        <v>264</v>
      </c>
      <c r="W1385" t="s">
        <v>265</v>
      </c>
      <c r="X1385" t="s">
        <v>264</v>
      </c>
      <c r="Y1385" t="s">
        <v>264</v>
      </c>
      <c r="AA1385" t="s">
        <v>264</v>
      </c>
      <c r="AB1385" t="s">
        <v>386</v>
      </c>
      <c r="AC1385" t="s">
        <v>265</v>
      </c>
      <c r="AD1385" t="s">
        <v>298</v>
      </c>
      <c r="AE1385" t="str">
        <f t="shared" si="42"/>
        <v>Kevon Looney</v>
      </c>
      <c r="AF1385" t="str">
        <f t="shared" si="43"/>
        <v>Kevon Looney</v>
      </c>
      <c r="AG1385" s="4">
        <f>INDEX(PlayerInfo!B:B,MATCH($AE1385,PlayerInfo!$A:$A,0))</f>
        <v>35101</v>
      </c>
      <c r="AH1385" t="str">
        <f>INDEX(PlayerInfo!C:C,MATCH($AE1385,PlayerInfo!$A:$A,0))</f>
        <v>Milwaukee, WI</v>
      </c>
      <c r="AI1385" t="str">
        <f>INDEX(PlayerInfo!D:D,MATCH($AE1385,PlayerInfo!$A:$A,0))</f>
        <v>6'9</v>
      </c>
      <c r="AJ1385">
        <f>INDEX(PlayerInfo!E:E,MATCH($AE1385,PlayerInfo!$A:$A,0))</f>
        <v>222</v>
      </c>
      <c r="AK1385" t="str">
        <f>INDEX(PlayerInfo!F:F,MATCH($AE1385,PlayerInfo!$A:$A,0))</f>
        <v>UCLA</v>
      </c>
      <c r="AL1385" t="str">
        <f>INDEX(PlayerInfo!G:G,MATCH($AE1385,PlayerInfo!$A:$A,0))</f>
        <v>Rd 1, Pk 30 - GSW</v>
      </c>
    </row>
    <row r="1386" spans="1:38" x14ac:dyDescent="0.25">
      <c r="A1386" t="s">
        <v>111</v>
      </c>
      <c r="B1386" t="s">
        <v>193</v>
      </c>
      <c r="C1386" t="s">
        <v>196</v>
      </c>
      <c r="D1386" t="s">
        <v>227</v>
      </c>
      <c r="E1386" t="s">
        <v>245</v>
      </c>
      <c r="F1386" t="s">
        <v>263</v>
      </c>
      <c r="G1386" t="s">
        <v>281</v>
      </c>
      <c r="H1386" t="s">
        <v>295</v>
      </c>
      <c r="I1386" t="s">
        <v>299</v>
      </c>
      <c r="J1386" t="s">
        <v>311</v>
      </c>
      <c r="K1386" t="s">
        <v>259</v>
      </c>
      <c r="L1386" t="s">
        <v>316</v>
      </c>
      <c r="M1386" t="s">
        <v>266</v>
      </c>
      <c r="N1386" t="s">
        <v>322</v>
      </c>
      <c r="O1386" t="s">
        <v>351</v>
      </c>
      <c r="P1386" t="s">
        <v>265</v>
      </c>
      <c r="Q1386" t="s">
        <v>264</v>
      </c>
      <c r="R1386" t="s">
        <v>259</v>
      </c>
      <c r="S1386" t="s">
        <v>262</v>
      </c>
      <c r="T1386" t="s">
        <v>265</v>
      </c>
      <c r="U1386" t="s">
        <v>270</v>
      </c>
      <c r="V1386" t="s">
        <v>263</v>
      </c>
      <c r="W1386" t="s">
        <v>270</v>
      </c>
      <c r="X1386" t="s">
        <v>264</v>
      </c>
      <c r="Y1386" t="s">
        <v>270</v>
      </c>
      <c r="AA1386" t="s">
        <v>265</v>
      </c>
      <c r="AB1386" t="s">
        <v>270</v>
      </c>
      <c r="AC1386" t="s">
        <v>265</v>
      </c>
      <c r="AD1386" t="s">
        <v>398</v>
      </c>
      <c r="AE1386" t="str">
        <f t="shared" si="42"/>
        <v>Jordan Poole</v>
      </c>
      <c r="AF1386" t="str">
        <f t="shared" si="43"/>
        <v>Jordan Poole</v>
      </c>
      <c r="AG1386" s="4">
        <f>INDEX(PlayerInfo!B:B,MATCH($AE1386,PlayerInfo!$A:$A,0))</f>
        <v>36330</v>
      </c>
      <c r="AH1386" t="str">
        <f>INDEX(PlayerInfo!C:C,MATCH($AE1386,PlayerInfo!$A:$A,0))</f>
        <v>Milwaukee, WI</v>
      </c>
      <c r="AI1386" t="str">
        <f>INDEX(PlayerInfo!D:D,MATCH($AE1386,PlayerInfo!$A:$A,0))</f>
        <v>6'4</v>
      </c>
      <c r="AJ1386">
        <f>INDEX(PlayerInfo!E:E,MATCH($AE1386,PlayerInfo!$A:$A,0))</f>
        <v>194</v>
      </c>
      <c r="AK1386" t="str">
        <f>INDEX(PlayerInfo!F:F,MATCH($AE1386,PlayerInfo!$A:$A,0))</f>
        <v>Michigan</v>
      </c>
      <c r="AL1386" t="str">
        <f>INDEX(PlayerInfo!G:G,MATCH($AE1386,PlayerInfo!$A:$A,0))</f>
        <v>Rd 1, Pk 28 - GSW</v>
      </c>
    </row>
    <row r="1387" spans="1:38" x14ac:dyDescent="0.25">
      <c r="A1387" t="s">
        <v>111</v>
      </c>
      <c r="B1387" t="s">
        <v>193</v>
      </c>
      <c r="C1387" t="s">
        <v>196</v>
      </c>
      <c r="D1387" t="s">
        <v>235</v>
      </c>
      <c r="E1387" t="s">
        <v>253</v>
      </c>
      <c r="F1387" t="s">
        <v>271</v>
      </c>
      <c r="G1387" t="s">
        <v>289</v>
      </c>
      <c r="H1387" t="s">
        <v>295</v>
      </c>
      <c r="I1387" t="s">
        <v>299</v>
      </c>
      <c r="J1387" t="s">
        <v>318</v>
      </c>
      <c r="K1387" t="s">
        <v>262</v>
      </c>
      <c r="L1387" t="s">
        <v>276</v>
      </c>
      <c r="M1387" t="s">
        <v>261</v>
      </c>
      <c r="N1387" t="s">
        <v>276</v>
      </c>
      <c r="O1387" t="s">
        <v>359</v>
      </c>
      <c r="P1387" t="s">
        <v>272</v>
      </c>
      <c r="Q1387" t="s">
        <v>272</v>
      </c>
      <c r="R1387" t="s">
        <v>270</v>
      </c>
      <c r="S1387" t="s">
        <v>266</v>
      </c>
      <c r="T1387" t="s">
        <v>264</v>
      </c>
      <c r="U1387" t="s">
        <v>272</v>
      </c>
      <c r="V1387" t="s">
        <v>327</v>
      </c>
      <c r="W1387" t="s">
        <v>264</v>
      </c>
      <c r="X1387" t="s">
        <v>263</v>
      </c>
      <c r="Y1387" t="s">
        <v>259</v>
      </c>
      <c r="AA1387" t="s">
        <v>265</v>
      </c>
      <c r="AB1387" t="s">
        <v>259</v>
      </c>
      <c r="AC1387" t="s">
        <v>264</v>
      </c>
      <c r="AD1387" t="s">
        <v>399</v>
      </c>
      <c r="AE1387" t="str">
        <f t="shared" si="42"/>
        <v>Stephen Curry</v>
      </c>
      <c r="AF1387" t="str">
        <f t="shared" si="43"/>
        <v>Stephen Curry</v>
      </c>
      <c r="AG1387" s="4">
        <f>INDEX(PlayerInfo!B:B,MATCH($AE1387,PlayerInfo!$A:$A,0))</f>
        <v>32216</v>
      </c>
      <c r="AH1387" t="str">
        <f>INDEX(PlayerInfo!C:C,MATCH($AE1387,PlayerInfo!$A:$A,0))</f>
        <v>Akron, OH</v>
      </c>
      <c r="AI1387" t="str">
        <f>INDEX(PlayerInfo!D:D,MATCH($AE1387,PlayerInfo!$A:$A,0))</f>
        <v>6'2</v>
      </c>
      <c r="AJ1387">
        <f>INDEX(PlayerInfo!E:E,MATCH($AE1387,PlayerInfo!$A:$A,0))</f>
        <v>185</v>
      </c>
      <c r="AK1387" t="str">
        <f>INDEX(PlayerInfo!F:F,MATCH($AE1387,PlayerInfo!$A:$A,0))</f>
        <v>Davidson</v>
      </c>
      <c r="AL1387" t="str">
        <f>INDEX(PlayerInfo!G:G,MATCH($AE1387,PlayerInfo!$A:$A,0))</f>
        <v>Rd 1, Pk 7 - GSW</v>
      </c>
    </row>
    <row r="1388" spans="1:38" x14ac:dyDescent="0.25">
      <c r="A1388" t="s">
        <v>111</v>
      </c>
      <c r="B1388" t="s">
        <v>193</v>
      </c>
      <c r="C1388" t="s">
        <v>196</v>
      </c>
      <c r="D1388" t="s">
        <v>230</v>
      </c>
      <c r="E1388" t="s">
        <v>248</v>
      </c>
      <c r="F1388" t="s">
        <v>266</v>
      </c>
      <c r="G1388" t="s">
        <v>284</v>
      </c>
      <c r="H1388" t="s">
        <v>296</v>
      </c>
      <c r="I1388" t="s">
        <v>300</v>
      </c>
      <c r="J1388" t="s">
        <v>311</v>
      </c>
      <c r="K1388" t="s">
        <v>331</v>
      </c>
      <c r="L1388" t="s">
        <v>269</v>
      </c>
      <c r="M1388" t="s">
        <v>325</v>
      </c>
      <c r="N1388" t="s">
        <v>317</v>
      </c>
      <c r="O1388" t="s">
        <v>354</v>
      </c>
      <c r="P1388" t="s">
        <v>270</v>
      </c>
      <c r="Q1388" t="s">
        <v>270</v>
      </c>
      <c r="R1388" t="s">
        <v>264</v>
      </c>
      <c r="S1388" t="s">
        <v>264</v>
      </c>
      <c r="T1388" t="s">
        <v>270</v>
      </c>
      <c r="U1388" t="s">
        <v>272</v>
      </c>
      <c r="V1388" t="s">
        <v>259</v>
      </c>
      <c r="W1388" t="s">
        <v>270</v>
      </c>
      <c r="X1388" t="s">
        <v>264</v>
      </c>
      <c r="Y1388" t="s">
        <v>264</v>
      </c>
      <c r="AA1388" t="s">
        <v>265</v>
      </c>
      <c r="AB1388" t="s">
        <v>316</v>
      </c>
      <c r="AC1388" t="s">
        <v>265</v>
      </c>
      <c r="AE1388" t="str">
        <f t="shared" si="42"/>
        <v>Nemanja Bjelica</v>
      </c>
      <c r="AF1388" t="str">
        <f t="shared" si="43"/>
        <v>Nemanja Bjelica</v>
      </c>
      <c r="AG1388" s="4">
        <f>INDEX(PlayerInfo!B:B,MATCH($AE1388,PlayerInfo!$A:$A,0))</f>
        <v>32272</v>
      </c>
      <c r="AH1388" t="str">
        <f>INDEX(PlayerInfo!C:C,MATCH($AE1388,PlayerInfo!$A:$A,0))</f>
        <v>Belgrade, Serbia</v>
      </c>
      <c r="AI1388" t="str">
        <f>INDEX(PlayerInfo!D:D,MATCH($AE1388,PlayerInfo!$A:$A,0))</f>
        <v>6'9</v>
      </c>
      <c r="AJ1388">
        <f>INDEX(PlayerInfo!E:E,MATCH($AE1388,PlayerInfo!$A:$A,0))</f>
        <v>234</v>
      </c>
      <c r="AK1388" t="str">
        <f>INDEX(PlayerInfo!F:F,MATCH($AE1388,PlayerInfo!$A:$A,0))</f>
        <v>-</v>
      </c>
      <c r="AL1388" t="str">
        <f>INDEX(PlayerInfo!G:G,MATCH($AE1388,PlayerInfo!$A:$A,0))</f>
        <v>Rd 2, Pk 35 - WAS</v>
      </c>
    </row>
    <row r="1389" spans="1:38" x14ac:dyDescent="0.25">
      <c r="A1389" t="s">
        <v>111</v>
      </c>
      <c r="B1389" t="s">
        <v>193</v>
      </c>
      <c r="C1389" t="s">
        <v>196</v>
      </c>
      <c r="D1389" t="s">
        <v>236</v>
      </c>
      <c r="E1389" t="s">
        <v>254</v>
      </c>
      <c r="F1389" t="s">
        <v>272</v>
      </c>
      <c r="G1389" t="s">
        <v>290</v>
      </c>
      <c r="H1389" t="s">
        <v>297</v>
      </c>
      <c r="I1389" t="s">
        <v>301</v>
      </c>
      <c r="J1389" t="s">
        <v>274</v>
      </c>
      <c r="K1389" t="s">
        <v>336</v>
      </c>
      <c r="L1389" t="s">
        <v>310</v>
      </c>
      <c r="M1389" t="s">
        <v>259</v>
      </c>
      <c r="N1389" t="s">
        <v>317</v>
      </c>
      <c r="O1389" t="s">
        <v>360</v>
      </c>
      <c r="P1389" t="s">
        <v>270</v>
      </c>
      <c r="Q1389" t="s">
        <v>270</v>
      </c>
      <c r="R1389" t="s">
        <v>270</v>
      </c>
      <c r="S1389" t="s">
        <v>261</v>
      </c>
      <c r="T1389" t="s">
        <v>265</v>
      </c>
      <c r="U1389" t="s">
        <v>264</v>
      </c>
      <c r="V1389" t="s">
        <v>270</v>
      </c>
      <c r="W1389" t="s">
        <v>264</v>
      </c>
      <c r="X1389" t="s">
        <v>265</v>
      </c>
      <c r="Y1389" t="s">
        <v>265</v>
      </c>
      <c r="AA1389" t="s">
        <v>264</v>
      </c>
      <c r="AB1389" t="s">
        <v>266</v>
      </c>
      <c r="AC1389" t="s">
        <v>264</v>
      </c>
      <c r="AE1389" t="str">
        <f t="shared" si="42"/>
        <v>Andre Iguodala</v>
      </c>
      <c r="AF1389" t="str">
        <f t="shared" si="43"/>
        <v>Andre Iguodala</v>
      </c>
      <c r="AG1389" s="4">
        <f>INDEX(PlayerInfo!B:B,MATCH($AE1389,PlayerInfo!$A:$A,0))</f>
        <v>30709</v>
      </c>
      <c r="AH1389" t="str">
        <f>INDEX(PlayerInfo!C:C,MATCH($AE1389,PlayerInfo!$A:$A,0))</f>
        <v>Springfield, IL</v>
      </c>
      <c r="AI1389" t="str">
        <f>INDEX(PlayerInfo!D:D,MATCH($AE1389,PlayerInfo!$A:$A,0))</f>
        <v>6'6</v>
      </c>
      <c r="AJ1389">
        <f>INDEX(PlayerInfo!E:E,MATCH($AE1389,PlayerInfo!$A:$A,0))</f>
        <v>215</v>
      </c>
      <c r="AK1389" t="str">
        <f>INDEX(PlayerInfo!F:F,MATCH($AE1389,PlayerInfo!$A:$A,0))</f>
        <v>Arizona</v>
      </c>
      <c r="AL1389" t="str">
        <f>INDEX(PlayerInfo!G:G,MATCH($AE1389,PlayerInfo!$A:$A,0))</f>
        <v>Rd 1, Pk 9 - PHI</v>
      </c>
    </row>
    <row r="1390" spans="1:38" x14ac:dyDescent="0.25">
      <c r="A1390" t="s">
        <v>111</v>
      </c>
      <c r="B1390" t="s">
        <v>193</v>
      </c>
      <c r="C1390" t="s">
        <v>196</v>
      </c>
      <c r="D1390" t="s">
        <v>228</v>
      </c>
      <c r="E1390" t="s">
        <v>246</v>
      </c>
      <c r="F1390" t="s">
        <v>264</v>
      </c>
      <c r="G1390" t="s">
        <v>282</v>
      </c>
      <c r="H1390" t="s">
        <v>297</v>
      </c>
      <c r="I1390" t="s">
        <v>301</v>
      </c>
      <c r="J1390" t="s">
        <v>315</v>
      </c>
      <c r="K1390" t="s">
        <v>263</v>
      </c>
      <c r="L1390" t="s">
        <v>269</v>
      </c>
      <c r="M1390" t="s">
        <v>259</v>
      </c>
      <c r="N1390" t="s">
        <v>327</v>
      </c>
      <c r="O1390" t="s">
        <v>352</v>
      </c>
      <c r="P1390" t="s">
        <v>325</v>
      </c>
      <c r="Q1390" t="s">
        <v>325</v>
      </c>
      <c r="R1390" t="s">
        <v>264</v>
      </c>
      <c r="S1390" t="s">
        <v>261</v>
      </c>
      <c r="T1390" t="s">
        <v>265</v>
      </c>
      <c r="U1390" t="s">
        <v>264</v>
      </c>
      <c r="V1390" t="s">
        <v>270</v>
      </c>
      <c r="W1390" t="s">
        <v>263</v>
      </c>
      <c r="X1390" t="s">
        <v>265</v>
      </c>
      <c r="Y1390" t="s">
        <v>265</v>
      </c>
      <c r="AA1390" t="s">
        <v>265</v>
      </c>
      <c r="AB1390" t="s">
        <v>272</v>
      </c>
      <c r="AC1390" t="s">
        <v>264</v>
      </c>
      <c r="AE1390" t="str">
        <f t="shared" si="42"/>
        <v>Damion Lee</v>
      </c>
      <c r="AF1390" t="str">
        <f t="shared" si="43"/>
        <v>Damion Lee</v>
      </c>
      <c r="AG1390" s="4">
        <f>INDEX(PlayerInfo!B:B,MATCH($AE1390,PlayerInfo!$A:$A,0))</f>
        <v>33898</v>
      </c>
      <c r="AH1390" t="str">
        <f>INDEX(PlayerInfo!C:C,MATCH($AE1390,PlayerInfo!$A:$A,0))</f>
        <v>Baltimore, MD</v>
      </c>
      <c r="AI1390" t="str">
        <f>INDEX(PlayerInfo!D:D,MATCH($AE1390,PlayerInfo!$A:$A,0))</f>
        <v>6'5</v>
      </c>
      <c r="AJ1390">
        <f>INDEX(PlayerInfo!E:E,MATCH($AE1390,PlayerInfo!$A:$A,0))</f>
        <v>210</v>
      </c>
      <c r="AK1390" t="str">
        <f>INDEX(PlayerInfo!F:F,MATCH($AE1390,PlayerInfo!$A:$A,0))</f>
        <v>Drexel/Louisville</v>
      </c>
      <c r="AL1390" t="str">
        <f>INDEX(PlayerInfo!G:G,MATCH($AE1390,PlayerInfo!$A:$A,0))</f>
        <v>Undrafted</v>
      </c>
    </row>
    <row r="1391" spans="1:38" x14ac:dyDescent="0.25">
      <c r="A1391" t="s">
        <v>111</v>
      </c>
      <c r="B1391" t="s">
        <v>193</v>
      </c>
      <c r="C1391" t="s">
        <v>196</v>
      </c>
      <c r="D1391" t="s">
        <v>232</v>
      </c>
      <c r="E1391" t="s">
        <v>250</v>
      </c>
      <c r="F1391" t="s">
        <v>268</v>
      </c>
      <c r="G1391" t="s">
        <v>286</v>
      </c>
      <c r="H1391" t="s">
        <v>296</v>
      </c>
      <c r="I1391" t="s">
        <v>300</v>
      </c>
      <c r="J1391" t="s">
        <v>310</v>
      </c>
      <c r="K1391" t="s">
        <v>260</v>
      </c>
      <c r="L1391" t="s">
        <v>325</v>
      </c>
      <c r="M1391" t="s">
        <v>270</v>
      </c>
      <c r="N1391" t="s">
        <v>263</v>
      </c>
      <c r="O1391" t="s">
        <v>356</v>
      </c>
      <c r="P1391" t="s">
        <v>264</v>
      </c>
      <c r="Q1391" t="s">
        <v>270</v>
      </c>
      <c r="R1391" t="s">
        <v>264</v>
      </c>
      <c r="S1391" t="s">
        <v>270</v>
      </c>
      <c r="T1391" t="s">
        <v>265</v>
      </c>
      <c r="U1391" t="s">
        <v>263</v>
      </c>
      <c r="V1391" t="s">
        <v>264</v>
      </c>
      <c r="W1391" t="s">
        <v>264</v>
      </c>
      <c r="X1391" t="s">
        <v>265</v>
      </c>
      <c r="Y1391" t="s">
        <v>264</v>
      </c>
      <c r="AA1391" t="s">
        <v>265</v>
      </c>
      <c r="AB1391" t="s">
        <v>317</v>
      </c>
      <c r="AC1391" t="s">
        <v>265</v>
      </c>
      <c r="AE1391" t="str">
        <f t="shared" si="42"/>
        <v>Juan Toscano-Anderson</v>
      </c>
      <c r="AF1391" t="str">
        <f t="shared" si="43"/>
        <v>Juan Toscano-Anderson</v>
      </c>
      <c r="AG1391" s="4">
        <f>INDEX(PlayerInfo!B:B,MATCH($AE1391,PlayerInfo!$A:$A,0))</f>
        <v>34069</v>
      </c>
      <c r="AH1391" t="str">
        <f>INDEX(PlayerInfo!C:C,MATCH($AE1391,PlayerInfo!$A:$A,0))</f>
        <v>Oakland, CA</v>
      </c>
      <c r="AI1391" t="str">
        <f>INDEX(PlayerInfo!D:D,MATCH($AE1391,PlayerInfo!$A:$A,0))</f>
        <v>6'6</v>
      </c>
      <c r="AJ1391">
        <f>INDEX(PlayerInfo!E:E,MATCH($AE1391,PlayerInfo!$A:$A,0))</f>
        <v>209</v>
      </c>
      <c r="AK1391" t="str">
        <f>INDEX(PlayerInfo!F:F,MATCH($AE1391,PlayerInfo!$A:$A,0))</f>
        <v>Marquette</v>
      </c>
      <c r="AL1391" t="str">
        <f>INDEX(PlayerInfo!G:G,MATCH($AE1391,PlayerInfo!$A:$A,0))</f>
        <v>Undrafted</v>
      </c>
    </row>
    <row r="1392" spans="1:38" x14ac:dyDescent="0.25">
      <c r="A1392" t="s">
        <v>111</v>
      </c>
      <c r="B1392" t="s">
        <v>193</v>
      </c>
      <c r="C1392" t="s">
        <v>196</v>
      </c>
      <c r="D1392" t="s">
        <v>237</v>
      </c>
      <c r="E1392" t="s">
        <v>255</v>
      </c>
      <c r="F1392" t="s">
        <v>273</v>
      </c>
      <c r="G1392" t="s">
        <v>291</v>
      </c>
      <c r="H1392" t="s">
        <v>296</v>
      </c>
      <c r="I1392" t="s">
        <v>300</v>
      </c>
      <c r="J1392" t="s">
        <v>262</v>
      </c>
      <c r="K1392" t="s">
        <v>326</v>
      </c>
      <c r="L1392" t="s">
        <v>261</v>
      </c>
      <c r="M1392" t="s">
        <v>264</v>
      </c>
      <c r="N1392" t="s">
        <v>263</v>
      </c>
      <c r="O1392" t="s">
        <v>366</v>
      </c>
      <c r="P1392" t="s">
        <v>270</v>
      </c>
      <c r="Q1392" t="s">
        <v>270</v>
      </c>
      <c r="R1392" t="s">
        <v>264</v>
      </c>
      <c r="S1392" t="s">
        <v>270</v>
      </c>
      <c r="T1392" t="s">
        <v>265</v>
      </c>
      <c r="U1392" t="s">
        <v>264</v>
      </c>
      <c r="V1392" t="s">
        <v>265</v>
      </c>
      <c r="W1392" t="s">
        <v>270</v>
      </c>
      <c r="X1392" t="s">
        <v>264</v>
      </c>
      <c r="Y1392" t="s">
        <v>264</v>
      </c>
      <c r="AA1392" t="s">
        <v>265</v>
      </c>
      <c r="AB1392" t="s">
        <v>264</v>
      </c>
      <c r="AC1392" t="s">
        <v>265</v>
      </c>
      <c r="AE1392" t="str">
        <f t="shared" si="42"/>
        <v>Otto Porter Jr</v>
      </c>
      <c r="AF1392" t="str">
        <f t="shared" si="43"/>
        <v>Otto Porter Jr</v>
      </c>
      <c r="AG1392" s="4">
        <f>INDEX(PlayerInfo!B:B,MATCH($AE1392,PlayerInfo!$A:$A,0))</f>
        <v>34123</v>
      </c>
      <c r="AH1392" t="str">
        <f>INDEX(PlayerInfo!C:C,MATCH($AE1392,PlayerInfo!$A:$A,0))</f>
        <v>St. Louis, MO</v>
      </c>
      <c r="AI1392" t="str">
        <f>INDEX(PlayerInfo!D:D,MATCH($AE1392,PlayerInfo!$A:$A,0))</f>
        <v>6'8</v>
      </c>
      <c r="AJ1392">
        <f>INDEX(PlayerInfo!E:E,MATCH($AE1392,PlayerInfo!$A:$A,0))</f>
        <v>200</v>
      </c>
      <c r="AK1392" t="str">
        <f>INDEX(PlayerInfo!F:F,MATCH($AE1392,PlayerInfo!$A:$A,0))</f>
        <v>Georgetown</v>
      </c>
      <c r="AL1392" t="str">
        <f>INDEX(PlayerInfo!G:G,MATCH($AE1392,PlayerInfo!$A:$A,0))</f>
        <v>Rd 1, Pk 3 - WAS</v>
      </c>
    </row>
    <row r="1393" spans="1:38" x14ac:dyDescent="0.25">
      <c r="A1393" t="s">
        <v>111</v>
      </c>
      <c r="B1393" t="s">
        <v>193</v>
      </c>
      <c r="C1393" t="s">
        <v>196</v>
      </c>
      <c r="D1393" t="s">
        <v>223</v>
      </c>
      <c r="E1393" t="s">
        <v>241</v>
      </c>
      <c r="F1393" t="s">
        <v>259</v>
      </c>
      <c r="G1393" t="s">
        <v>277</v>
      </c>
      <c r="H1393" t="s">
        <v>295</v>
      </c>
      <c r="I1393" t="s">
        <v>299</v>
      </c>
      <c r="J1393" t="s">
        <v>261</v>
      </c>
      <c r="K1393" t="s">
        <v>308</v>
      </c>
      <c r="L1393" t="s">
        <v>270</v>
      </c>
      <c r="M1393" t="s">
        <v>264</v>
      </c>
      <c r="N1393" t="s">
        <v>263</v>
      </c>
      <c r="O1393" t="s">
        <v>347</v>
      </c>
      <c r="P1393" t="s">
        <v>265</v>
      </c>
      <c r="Q1393" t="s">
        <v>265</v>
      </c>
      <c r="R1393" t="s">
        <v>265</v>
      </c>
      <c r="S1393" t="s">
        <v>265</v>
      </c>
      <c r="T1393" t="s">
        <v>265</v>
      </c>
      <c r="U1393" t="s">
        <v>270</v>
      </c>
      <c r="V1393" t="s">
        <v>265</v>
      </c>
      <c r="W1393" t="s">
        <v>265</v>
      </c>
      <c r="X1393" t="s">
        <v>265</v>
      </c>
      <c r="Y1393" t="s">
        <v>265</v>
      </c>
      <c r="AA1393" t="s">
        <v>265</v>
      </c>
      <c r="AB1393" t="s">
        <v>370</v>
      </c>
      <c r="AC1393" t="s">
        <v>265</v>
      </c>
      <c r="AE1393" t="str">
        <f t="shared" si="42"/>
        <v>Moses Moody</v>
      </c>
      <c r="AF1393" t="str">
        <f t="shared" si="43"/>
        <v>Moses Moody</v>
      </c>
      <c r="AG1393" s="4">
        <f>INDEX(PlayerInfo!B:B,MATCH($AE1393,PlayerInfo!$A:$A,0))</f>
        <v>37407</v>
      </c>
      <c r="AH1393" t="str">
        <f>INDEX(PlayerInfo!C:C,MATCH($AE1393,PlayerInfo!$A:$A,0))</f>
        <v>Little Rock, AK</v>
      </c>
      <c r="AI1393" t="str">
        <f>INDEX(PlayerInfo!D:D,MATCH($AE1393,PlayerInfo!$A:$A,0))</f>
        <v>6'5</v>
      </c>
      <c r="AJ1393">
        <f>INDEX(PlayerInfo!E:E,MATCH($AE1393,PlayerInfo!$A:$A,0))</f>
        <v>211</v>
      </c>
      <c r="AK1393" t="str">
        <f>INDEX(PlayerInfo!F:F,MATCH($AE1393,PlayerInfo!$A:$A,0))</f>
        <v>Arkansas</v>
      </c>
      <c r="AL1393" t="str">
        <f>INDEX(PlayerInfo!G:G,MATCH($AE1393,PlayerInfo!$A:$A,0))</f>
        <v>Rd 1, Pk 14 - GSW</v>
      </c>
    </row>
    <row r="1394" spans="1:38" x14ac:dyDescent="0.25">
      <c r="A1394" t="s">
        <v>111</v>
      </c>
      <c r="B1394" t="s">
        <v>193</v>
      </c>
      <c r="C1394" t="s">
        <v>196</v>
      </c>
      <c r="D1394" t="s">
        <v>229</v>
      </c>
      <c r="E1394" t="s">
        <v>247</v>
      </c>
      <c r="F1394" t="s">
        <v>265</v>
      </c>
      <c r="G1394" t="s">
        <v>283</v>
      </c>
      <c r="H1394" t="s">
        <v>295</v>
      </c>
      <c r="I1394" t="s">
        <v>299</v>
      </c>
      <c r="J1394" t="s">
        <v>265</v>
      </c>
      <c r="K1394" t="s">
        <v>317</v>
      </c>
      <c r="L1394" t="s">
        <v>265</v>
      </c>
      <c r="M1394" t="s">
        <v>265</v>
      </c>
      <c r="N1394" t="s">
        <v>264</v>
      </c>
      <c r="O1394" t="s">
        <v>365</v>
      </c>
      <c r="P1394" t="s">
        <v>265</v>
      </c>
      <c r="Q1394" t="s">
        <v>265</v>
      </c>
      <c r="R1394" t="s">
        <v>265</v>
      </c>
      <c r="S1394" t="s">
        <v>265</v>
      </c>
      <c r="T1394" t="s">
        <v>265</v>
      </c>
      <c r="U1394" t="s">
        <v>265</v>
      </c>
      <c r="V1394" t="s">
        <v>265</v>
      </c>
      <c r="W1394" t="s">
        <v>265</v>
      </c>
      <c r="X1394" t="s">
        <v>265</v>
      </c>
      <c r="Y1394" t="s">
        <v>265</v>
      </c>
      <c r="AA1394" t="s">
        <v>265</v>
      </c>
      <c r="AB1394" t="s">
        <v>265</v>
      </c>
      <c r="AC1394" t="s">
        <v>265</v>
      </c>
      <c r="AE1394" t="str">
        <f t="shared" si="42"/>
        <v>Gary Payton Ii</v>
      </c>
      <c r="AF1394" t="str">
        <f t="shared" si="43"/>
        <v>Gary Payton II</v>
      </c>
      <c r="AG1394" s="4">
        <f>INDEX(PlayerInfo!B:B,MATCH($AE1394,PlayerInfo!$A:$A,0))</f>
        <v>33939</v>
      </c>
      <c r="AH1394" t="str">
        <f>INDEX(PlayerInfo!C:C,MATCH($AE1394,PlayerInfo!$A:$A,0))</f>
        <v>Seattle, WA</v>
      </c>
      <c r="AI1394" t="str">
        <f>INDEX(PlayerInfo!D:D,MATCH($AE1394,PlayerInfo!$A:$A,0))</f>
        <v>6'3</v>
      </c>
      <c r="AJ1394">
        <f>INDEX(PlayerInfo!E:E,MATCH($AE1394,PlayerInfo!$A:$A,0))</f>
        <v>195</v>
      </c>
      <c r="AK1394" t="str">
        <f>INDEX(PlayerInfo!F:F,MATCH($AE1394,PlayerInfo!$A:$A,0))</f>
        <v>Salt Lake CC/Oregon State</v>
      </c>
      <c r="AL1394" t="str">
        <f>INDEX(PlayerInfo!G:G,MATCH($AE1394,PlayerInfo!$A:$A,0))</f>
        <v>Undrafted</v>
      </c>
    </row>
    <row r="1395" spans="1:38" x14ac:dyDescent="0.25">
      <c r="A1395" t="s">
        <v>111</v>
      </c>
      <c r="B1395" t="s">
        <v>193</v>
      </c>
      <c r="C1395" t="s">
        <v>196</v>
      </c>
      <c r="D1395" t="s">
        <v>234</v>
      </c>
      <c r="E1395" t="s">
        <v>252</v>
      </c>
      <c r="F1395" t="s">
        <v>270</v>
      </c>
      <c r="G1395" t="s">
        <v>288</v>
      </c>
      <c r="H1395" t="s">
        <v>295</v>
      </c>
      <c r="I1395" t="s">
        <v>299</v>
      </c>
      <c r="J1395" t="s">
        <v>265</v>
      </c>
      <c r="K1395" t="s">
        <v>265</v>
      </c>
      <c r="L1395" t="s">
        <v>265</v>
      </c>
      <c r="M1395" t="s">
        <v>265</v>
      </c>
      <c r="N1395" t="s">
        <v>265</v>
      </c>
      <c r="O1395" t="s">
        <v>358</v>
      </c>
      <c r="P1395" t="s">
        <v>265</v>
      </c>
      <c r="Q1395" t="s">
        <v>265</v>
      </c>
      <c r="R1395" t="s">
        <v>265</v>
      </c>
      <c r="S1395" t="s">
        <v>265</v>
      </c>
      <c r="T1395" t="s">
        <v>265</v>
      </c>
      <c r="U1395" t="s">
        <v>265</v>
      </c>
      <c r="V1395" t="s">
        <v>265</v>
      </c>
      <c r="W1395" t="s">
        <v>265</v>
      </c>
      <c r="X1395" t="s">
        <v>265</v>
      </c>
      <c r="Y1395" t="s">
        <v>265</v>
      </c>
      <c r="AA1395" t="s">
        <v>265</v>
      </c>
      <c r="AB1395" t="s">
        <v>265</v>
      </c>
      <c r="AC1395" t="s">
        <v>265</v>
      </c>
      <c r="AE1395" t="str">
        <f t="shared" si="42"/>
        <v>Chris Chiozza</v>
      </c>
      <c r="AF1395" t="str">
        <f t="shared" si="43"/>
        <v>Chris Chiozza</v>
      </c>
      <c r="AG1395" s="4">
        <f>INDEX(PlayerInfo!B:B,MATCH($AE1395,PlayerInfo!$A:$A,0))</f>
        <v>35024</v>
      </c>
      <c r="AH1395" t="str">
        <f>INDEX(PlayerInfo!C:C,MATCH($AE1395,PlayerInfo!$A:$A,0))</f>
        <v>Memphis, TN</v>
      </c>
      <c r="AI1395" t="str">
        <f>INDEX(PlayerInfo!D:D,MATCH($AE1395,PlayerInfo!$A:$A,0))</f>
        <v>5'11</v>
      </c>
      <c r="AJ1395">
        <f>INDEX(PlayerInfo!E:E,MATCH($AE1395,PlayerInfo!$A:$A,0))</f>
        <v>175</v>
      </c>
      <c r="AK1395" t="str">
        <f>INDEX(PlayerInfo!F:F,MATCH($AE1395,PlayerInfo!$A:$A,0))</f>
        <v>Florida</v>
      </c>
      <c r="AL1395" t="str">
        <f>INDEX(PlayerInfo!G:G,MATCH($AE1395,PlayerInfo!$A:$A,0))</f>
        <v>Undrafted</v>
      </c>
    </row>
    <row r="1396" spans="1:38" x14ac:dyDescent="0.25">
      <c r="A1396" t="s">
        <v>111</v>
      </c>
      <c r="B1396" t="s">
        <v>193</v>
      </c>
      <c r="C1396" t="s">
        <v>196</v>
      </c>
      <c r="D1396" t="s">
        <v>240</v>
      </c>
      <c r="E1396" t="s">
        <v>258</v>
      </c>
      <c r="F1396" t="s">
        <v>262</v>
      </c>
      <c r="G1396" t="s">
        <v>294</v>
      </c>
      <c r="H1396" t="s">
        <v>295</v>
      </c>
      <c r="I1396" t="s">
        <v>299</v>
      </c>
      <c r="J1396" t="s">
        <v>265</v>
      </c>
      <c r="K1396" t="s">
        <v>265</v>
      </c>
      <c r="L1396" t="s">
        <v>265</v>
      </c>
      <c r="M1396" t="s">
        <v>265</v>
      </c>
      <c r="N1396" t="s">
        <v>265</v>
      </c>
      <c r="O1396" t="s">
        <v>364</v>
      </c>
      <c r="P1396" t="s">
        <v>265</v>
      </c>
      <c r="Q1396" t="s">
        <v>265</v>
      </c>
      <c r="R1396" t="s">
        <v>265</v>
      </c>
      <c r="S1396" t="s">
        <v>265</v>
      </c>
      <c r="T1396" t="s">
        <v>265</v>
      </c>
      <c r="U1396" t="s">
        <v>265</v>
      </c>
      <c r="V1396" t="s">
        <v>265</v>
      </c>
      <c r="W1396" t="s">
        <v>265</v>
      </c>
      <c r="X1396" t="s">
        <v>265</v>
      </c>
      <c r="Y1396" t="s">
        <v>265</v>
      </c>
      <c r="AA1396" t="s">
        <v>265</v>
      </c>
      <c r="AB1396" t="s">
        <v>265</v>
      </c>
      <c r="AC1396" t="s">
        <v>265</v>
      </c>
      <c r="AE1396" t="str">
        <f t="shared" si="42"/>
        <v>Jeff Dowtin</v>
      </c>
      <c r="AF1396" t="str">
        <f t="shared" si="43"/>
        <v>Jeff Dowtin</v>
      </c>
      <c r="AG1396" s="4">
        <f>INDEX(PlayerInfo!B:B,MATCH($AE1396,PlayerInfo!$A:$A,0))</f>
        <v>35560</v>
      </c>
      <c r="AH1396" t="str">
        <f>INDEX(PlayerInfo!C:C,MATCH($AE1396,PlayerInfo!$A:$A,0))</f>
        <v>Marlboro, MD</v>
      </c>
      <c r="AI1396" t="str">
        <f>INDEX(PlayerInfo!D:D,MATCH($AE1396,PlayerInfo!$A:$A,0))</f>
        <v>6'3</v>
      </c>
      <c r="AJ1396">
        <f>INDEX(PlayerInfo!E:E,MATCH($AE1396,PlayerInfo!$A:$A,0))</f>
        <v>177</v>
      </c>
      <c r="AK1396" t="str">
        <f>INDEX(PlayerInfo!F:F,MATCH($AE1396,PlayerInfo!$A:$A,0))</f>
        <v>Rhode Island</v>
      </c>
      <c r="AL1396" t="str">
        <f>INDEX(PlayerInfo!G:G,MATCH($AE1396,PlayerInfo!$A:$A,0))</f>
        <v>Undrafted</v>
      </c>
    </row>
    <row r="1397" spans="1:38" x14ac:dyDescent="0.25">
      <c r="A1397" t="s">
        <v>111</v>
      </c>
      <c r="B1397" t="s">
        <v>193</v>
      </c>
      <c r="C1397" t="s">
        <v>196</v>
      </c>
      <c r="D1397" t="s">
        <v>231</v>
      </c>
      <c r="E1397" t="s">
        <v>249</v>
      </c>
      <c r="F1397" t="s">
        <v>267</v>
      </c>
      <c r="G1397" t="s">
        <v>285</v>
      </c>
      <c r="H1397" t="s">
        <v>296</v>
      </c>
      <c r="I1397" t="s">
        <v>300</v>
      </c>
      <c r="J1397" t="s">
        <v>265</v>
      </c>
      <c r="K1397" t="s">
        <v>265</v>
      </c>
      <c r="L1397" t="s">
        <v>265</v>
      </c>
      <c r="M1397" t="s">
        <v>265</v>
      </c>
      <c r="N1397" t="s">
        <v>265</v>
      </c>
      <c r="O1397" t="s">
        <v>355</v>
      </c>
      <c r="P1397" t="s">
        <v>265</v>
      </c>
      <c r="Q1397" t="s">
        <v>265</v>
      </c>
      <c r="R1397" t="s">
        <v>265</v>
      </c>
      <c r="S1397" t="s">
        <v>265</v>
      </c>
      <c r="T1397" t="s">
        <v>265</v>
      </c>
      <c r="U1397" t="s">
        <v>265</v>
      </c>
      <c r="V1397" t="s">
        <v>265</v>
      </c>
      <c r="W1397" t="s">
        <v>265</v>
      </c>
      <c r="X1397" t="s">
        <v>265</v>
      </c>
      <c r="Y1397" t="s">
        <v>265</v>
      </c>
      <c r="AA1397" t="s">
        <v>265</v>
      </c>
      <c r="AB1397" t="s">
        <v>265</v>
      </c>
      <c r="AC1397" t="s">
        <v>265</v>
      </c>
      <c r="AE1397" t="str">
        <f t="shared" si="42"/>
        <v>Jonathan Kuminga</v>
      </c>
      <c r="AF1397" t="str">
        <f t="shared" si="43"/>
        <v>Jonathan Kuminga</v>
      </c>
      <c r="AG1397" s="4">
        <f>INDEX(PlayerInfo!B:B,MATCH($AE1397,PlayerInfo!$A:$A,0))</f>
        <v>37535</v>
      </c>
      <c r="AH1397" t="str">
        <f>INDEX(PlayerInfo!C:C,MATCH($AE1397,PlayerInfo!$A:$A,0))</f>
        <v>Goma, DR Congo</v>
      </c>
      <c r="AI1397" t="str">
        <f>INDEX(PlayerInfo!D:D,MATCH($AE1397,PlayerInfo!$A:$A,0))</f>
        <v>6'7</v>
      </c>
      <c r="AJ1397">
        <f>INDEX(PlayerInfo!E:E,MATCH($AE1397,PlayerInfo!$A:$A,0))</f>
        <v>225</v>
      </c>
      <c r="AK1397" t="str">
        <f>INDEX(PlayerInfo!F:F,MATCH($AE1397,PlayerInfo!$A:$A,0))</f>
        <v>NBA G League</v>
      </c>
      <c r="AL1397" t="str">
        <f>INDEX(PlayerInfo!G:G,MATCH($AE1397,PlayerInfo!$A:$A,0))</f>
        <v>Rd 1, Pk 7 - GSW</v>
      </c>
    </row>
    <row r="1398" spans="1:38" x14ac:dyDescent="0.25">
      <c r="A1398" t="s">
        <v>111</v>
      </c>
      <c r="B1398" t="s">
        <v>193</v>
      </c>
      <c r="C1398" t="s">
        <v>196</v>
      </c>
      <c r="D1398" t="s">
        <v>226</v>
      </c>
      <c r="E1398" t="s">
        <v>244</v>
      </c>
      <c r="F1398" t="s">
        <v>262</v>
      </c>
      <c r="G1398" t="s">
        <v>280</v>
      </c>
      <c r="H1398" t="s">
        <v>295</v>
      </c>
      <c r="I1398" t="s">
        <v>299</v>
      </c>
      <c r="J1398" t="s">
        <v>265</v>
      </c>
      <c r="K1398" t="s">
        <v>265</v>
      </c>
      <c r="L1398" t="s">
        <v>265</v>
      </c>
      <c r="M1398" t="s">
        <v>265</v>
      </c>
      <c r="N1398" t="s">
        <v>265</v>
      </c>
      <c r="O1398" t="s">
        <v>350</v>
      </c>
      <c r="P1398" t="s">
        <v>265</v>
      </c>
      <c r="Q1398" t="s">
        <v>265</v>
      </c>
      <c r="R1398" t="s">
        <v>265</v>
      </c>
      <c r="S1398" t="s">
        <v>265</v>
      </c>
      <c r="T1398" t="s">
        <v>265</v>
      </c>
      <c r="U1398" t="s">
        <v>265</v>
      </c>
      <c r="V1398" t="s">
        <v>265</v>
      </c>
      <c r="W1398" t="s">
        <v>265</v>
      </c>
      <c r="X1398" t="s">
        <v>265</v>
      </c>
      <c r="Y1398" t="s">
        <v>265</v>
      </c>
      <c r="AA1398" t="s">
        <v>265</v>
      </c>
      <c r="AB1398" t="s">
        <v>265</v>
      </c>
      <c r="AC1398" t="s">
        <v>265</v>
      </c>
      <c r="AE1398" t="str">
        <f t="shared" si="42"/>
        <v>Klay Thompson</v>
      </c>
      <c r="AF1398" t="str">
        <f t="shared" si="43"/>
        <v>Klay Thompson</v>
      </c>
      <c r="AG1398" s="4">
        <f>INDEX(PlayerInfo!B:B,MATCH($AE1398,PlayerInfo!$A:$A,0))</f>
        <v>32912</v>
      </c>
      <c r="AH1398" t="str">
        <f>INDEX(PlayerInfo!C:C,MATCH($AE1398,PlayerInfo!$A:$A,0))</f>
        <v>Los Angeles, CA</v>
      </c>
      <c r="AI1398" t="str">
        <f>INDEX(PlayerInfo!D:D,MATCH($AE1398,PlayerInfo!$A:$A,0))</f>
        <v>6'6</v>
      </c>
      <c r="AJ1398">
        <f>INDEX(PlayerInfo!E:E,MATCH($AE1398,PlayerInfo!$A:$A,0))</f>
        <v>220</v>
      </c>
      <c r="AK1398" t="str">
        <f>INDEX(PlayerInfo!F:F,MATCH($AE1398,PlayerInfo!$A:$A,0))</f>
        <v>Washington State</v>
      </c>
      <c r="AL1398" t="str">
        <f>INDEX(PlayerInfo!G:G,MATCH($AE1398,PlayerInfo!$A:$A,0))</f>
        <v>Rd 1, Pk 11 - GSW</v>
      </c>
    </row>
    <row r="1399" spans="1:38" x14ac:dyDescent="0.25">
      <c r="A1399" t="s">
        <v>111</v>
      </c>
      <c r="B1399" t="s">
        <v>193</v>
      </c>
      <c r="C1399" t="s">
        <v>196</v>
      </c>
      <c r="D1399" t="s">
        <v>239</v>
      </c>
      <c r="E1399" t="s">
        <v>257</v>
      </c>
      <c r="F1399" t="s">
        <v>275</v>
      </c>
      <c r="G1399" t="s">
        <v>293</v>
      </c>
      <c r="H1399" t="s">
        <v>298</v>
      </c>
      <c r="I1399" t="s">
        <v>302</v>
      </c>
      <c r="J1399" t="s">
        <v>265</v>
      </c>
      <c r="K1399" t="s">
        <v>265</v>
      </c>
      <c r="L1399" t="s">
        <v>265</v>
      </c>
      <c r="M1399" t="s">
        <v>265</v>
      </c>
      <c r="N1399" t="s">
        <v>265</v>
      </c>
      <c r="O1399" t="s">
        <v>363</v>
      </c>
      <c r="P1399" t="s">
        <v>265</v>
      </c>
      <c r="Q1399" t="s">
        <v>265</v>
      </c>
      <c r="R1399" t="s">
        <v>265</v>
      </c>
      <c r="S1399" t="s">
        <v>265</v>
      </c>
      <c r="T1399" t="s">
        <v>265</v>
      </c>
      <c r="U1399" t="s">
        <v>265</v>
      </c>
      <c r="V1399" t="s">
        <v>265</v>
      </c>
      <c r="W1399" t="s">
        <v>265</v>
      </c>
      <c r="X1399" t="s">
        <v>265</v>
      </c>
      <c r="Y1399" t="s">
        <v>265</v>
      </c>
      <c r="AA1399" t="s">
        <v>265</v>
      </c>
      <c r="AB1399" t="s">
        <v>265</v>
      </c>
      <c r="AC1399" t="s">
        <v>265</v>
      </c>
      <c r="AE1399" t="str">
        <f t="shared" si="42"/>
        <v>James Wiseman</v>
      </c>
      <c r="AF1399" t="str">
        <f t="shared" si="43"/>
        <v>James Wiseman</v>
      </c>
      <c r="AG1399" s="4">
        <f>INDEX(PlayerInfo!B:B,MATCH($AE1399,PlayerInfo!$A:$A,0))</f>
        <v>36981</v>
      </c>
      <c r="AH1399" t="str">
        <f>INDEX(PlayerInfo!C:C,MATCH($AE1399,PlayerInfo!$A:$A,0))</f>
        <v>Nashville, TN</v>
      </c>
      <c r="AI1399" t="str">
        <f>INDEX(PlayerInfo!D:D,MATCH($AE1399,PlayerInfo!$A:$A,0))</f>
        <v>7'0</v>
      </c>
      <c r="AJ1399">
        <f>INDEX(PlayerInfo!E:E,MATCH($AE1399,PlayerInfo!$A:$A,0))</f>
        <v>240</v>
      </c>
      <c r="AK1399" t="str">
        <f>INDEX(PlayerInfo!F:F,MATCH($AE1399,PlayerInfo!$A:$A,0))</f>
        <v>Memphis</v>
      </c>
      <c r="AL1399" t="str">
        <f>INDEX(PlayerInfo!G:G,MATCH($AE1399,PlayerInfo!$A:$A,0))</f>
        <v>Rd 1, Pk 2 - GSW</v>
      </c>
    </row>
  </sheetData>
  <autoFilter ref="A1:AL1399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506F4-A318-4A8E-BAF2-407B34980148}">
  <dimension ref="A1:G19"/>
  <sheetViews>
    <sheetView workbookViewId="0">
      <selection activeCell="G19" sqref="G19"/>
    </sheetView>
  </sheetViews>
  <sheetFormatPr defaultRowHeight="15" x14ac:dyDescent="0.25"/>
  <cols>
    <col min="1" max="1" width="24.28515625" bestFit="1" customWidth="1"/>
    <col min="2" max="2" width="10.7109375" bestFit="1" customWidth="1"/>
    <col min="3" max="3" width="15.7109375" bestFit="1" customWidth="1"/>
    <col min="6" max="6" width="24.28515625" bestFit="1" customWidth="1"/>
    <col min="7" max="7" width="16.140625" bestFit="1" customWidth="1"/>
  </cols>
  <sheetData>
    <row r="1" spans="1:7" x14ac:dyDescent="0.25">
      <c r="A1" t="s">
        <v>14</v>
      </c>
      <c r="B1" t="s">
        <v>400</v>
      </c>
      <c r="C1" t="s">
        <v>401</v>
      </c>
      <c r="D1" t="s">
        <v>402</v>
      </c>
      <c r="E1" t="s">
        <v>403</v>
      </c>
      <c r="F1" t="s">
        <v>404</v>
      </c>
      <c r="G1" t="s">
        <v>405</v>
      </c>
    </row>
    <row r="2" spans="1:7" x14ac:dyDescent="0.25">
      <c r="A2" t="s">
        <v>406</v>
      </c>
      <c r="B2" s="5">
        <v>30709</v>
      </c>
      <c r="C2" t="s">
        <v>432</v>
      </c>
      <c r="D2" t="s">
        <v>428</v>
      </c>
      <c r="E2">
        <v>215</v>
      </c>
      <c r="F2" t="s">
        <v>429</v>
      </c>
      <c r="G2" t="s">
        <v>430</v>
      </c>
    </row>
    <row r="3" spans="1:7" x14ac:dyDescent="0.25">
      <c r="A3" t="s">
        <v>407</v>
      </c>
      <c r="B3" s="5">
        <v>34753</v>
      </c>
      <c r="C3" t="s">
        <v>436</v>
      </c>
      <c r="D3" t="s">
        <v>434</v>
      </c>
      <c r="E3">
        <v>197</v>
      </c>
      <c r="F3" t="s">
        <v>435</v>
      </c>
      <c r="G3" t="s">
        <v>437</v>
      </c>
    </row>
    <row r="4" spans="1:7" x14ac:dyDescent="0.25">
      <c r="A4" t="s">
        <v>408</v>
      </c>
      <c r="B4" s="5">
        <v>35024</v>
      </c>
      <c r="C4" t="s">
        <v>440</v>
      </c>
      <c r="D4" s="6" t="s">
        <v>442</v>
      </c>
      <c r="E4">
        <v>175</v>
      </c>
      <c r="F4" t="s">
        <v>439</v>
      </c>
      <c r="G4" t="s">
        <v>438</v>
      </c>
    </row>
    <row r="5" spans="1:7" x14ac:dyDescent="0.25">
      <c r="A5" t="s">
        <v>409</v>
      </c>
      <c r="B5" s="5">
        <v>33898</v>
      </c>
      <c r="C5" t="s">
        <v>441</v>
      </c>
      <c r="D5" t="s">
        <v>443</v>
      </c>
      <c r="E5">
        <v>210</v>
      </c>
      <c r="F5" t="s">
        <v>444</v>
      </c>
      <c r="G5" t="s">
        <v>438</v>
      </c>
    </row>
    <row r="6" spans="1:7" x14ac:dyDescent="0.25">
      <c r="A6" t="s">
        <v>410</v>
      </c>
      <c r="B6" s="5">
        <v>32936</v>
      </c>
      <c r="C6" t="s">
        <v>446</v>
      </c>
      <c r="D6" t="s">
        <v>428</v>
      </c>
      <c r="E6">
        <v>230</v>
      </c>
      <c r="F6" t="s">
        <v>445</v>
      </c>
      <c r="G6" t="s">
        <v>447</v>
      </c>
    </row>
    <row r="7" spans="1:7" x14ac:dyDescent="0.25">
      <c r="A7" t="s">
        <v>411</v>
      </c>
      <c r="B7" s="5">
        <v>33939</v>
      </c>
      <c r="C7" t="s">
        <v>448</v>
      </c>
      <c r="D7" t="s">
        <v>449</v>
      </c>
      <c r="E7">
        <v>195</v>
      </c>
      <c r="F7" t="s">
        <v>450</v>
      </c>
      <c r="G7" t="s">
        <v>438</v>
      </c>
    </row>
    <row r="8" spans="1:7" x14ac:dyDescent="0.25">
      <c r="A8" t="s">
        <v>412</v>
      </c>
      <c r="B8" s="5">
        <v>36981</v>
      </c>
      <c r="C8" t="s">
        <v>451</v>
      </c>
      <c r="D8" t="s">
        <v>452</v>
      </c>
      <c r="E8">
        <v>240</v>
      </c>
      <c r="F8" t="s">
        <v>453</v>
      </c>
      <c r="G8" t="s">
        <v>454</v>
      </c>
    </row>
    <row r="9" spans="1:7" x14ac:dyDescent="0.25">
      <c r="A9" t="s">
        <v>413</v>
      </c>
      <c r="B9" s="5">
        <v>35560</v>
      </c>
      <c r="C9" t="s">
        <v>455</v>
      </c>
      <c r="D9" t="s">
        <v>449</v>
      </c>
      <c r="E9">
        <v>177</v>
      </c>
      <c r="F9" t="s">
        <v>456</v>
      </c>
      <c r="G9" t="s">
        <v>438</v>
      </c>
    </row>
    <row r="10" spans="1:7" x14ac:dyDescent="0.25">
      <c r="A10" t="s">
        <v>414</v>
      </c>
      <c r="B10" s="5">
        <v>37535</v>
      </c>
      <c r="C10" t="s">
        <v>457</v>
      </c>
      <c r="D10" t="s">
        <v>434</v>
      </c>
      <c r="E10">
        <v>225</v>
      </c>
      <c r="F10" t="s">
        <v>458</v>
      </c>
      <c r="G10" t="s">
        <v>431</v>
      </c>
    </row>
    <row r="11" spans="1:7" x14ac:dyDescent="0.25">
      <c r="A11" t="s">
        <v>415</v>
      </c>
      <c r="B11" s="5">
        <v>36330</v>
      </c>
      <c r="C11" t="s">
        <v>459</v>
      </c>
      <c r="D11" t="s">
        <v>460</v>
      </c>
      <c r="E11">
        <v>194</v>
      </c>
      <c r="F11" t="s">
        <v>461</v>
      </c>
      <c r="G11" t="s">
        <v>462</v>
      </c>
    </row>
    <row r="12" spans="1:7" x14ac:dyDescent="0.25">
      <c r="A12" t="s">
        <v>416</v>
      </c>
      <c r="B12" s="5">
        <v>34069</v>
      </c>
      <c r="C12" t="s">
        <v>463</v>
      </c>
      <c r="D12" t="s">
        <v>428</v>
      </c>
      <c r="E12">
        <v>209</v>
      </c>
      <c r="F12" t="s">
        <v>464</v>
      </c>
      <c r="G12" t="s">
        <v>438</v>
      </c>
    </row>
    <row r="13" spans="1:7" x14ac:dyDescent="0.25">
      <c r="A13" t="s">
        <v>417</v>
      </c>
      <c r="B13" s="5">
        <v>35101</v>
      </c>
      <c r="C13" t="s">
        <v>459</v>
      </c>
      <c r="D13" t="s">
        <v>465</v>
      </c>
      <c r="E13">
        <v>222</v>
      </c>
      <c r="F13" t="s">
        <v>466</v>
      </c>
      <c r="G13" t="s">
        <v>467</v>
      </c>
    </row>
    <row r="14" spans="1:7" x14ac:dyDescent="0.25">
      <c r="A14" t="s">
        <v>418</v>
      </c>
      <c r="B14" s="5">
        <v>32912</v>
      </c>
      <c r="C14" t="s">
        <v>468</v>
      </c>
      <c r="D14" t="s">
        <v>428</v>
      </c>
      <c r="E14">
        <v>220</v>
      </c>
      <c r="F14" t="s">
        <v>469</v>
      </c>
      <c r="G14" t="s">
        <v>470</v>
      </c>
    </row>
    <row r="15" spans="1:7" x14ac:dyDescent="0.25">
      <c r="A15" t="s">
        <v>425</v>
      </c>
      <c r="B15" s="5">
        <v>37407</v>
      </c>
      <c r="C15" t="s">
        <v>471</v>
      </c>
      <c r="D15" t="s">
        <v>443</v>
      </c>
      <c r="E15">
        <v>211</v>
      </c>
      <c r="F15" t="s">
        <v>472</v>
      </c>
      <c r="G15" t="s">
        <v>473</v>
      </c>
    </row>
    <row r="16" spans="1:7" x14ac:dyDescent="0.25">
      <c r="A16" t="s">
        <v>419</v>
      </c>
      <c r="B16" s="5">
        <v>32272</v>
      </c>
      <c r="C16" t="s">
        <v>474</v>
      </c>
      <c r="D16" t="s">
        <v>465</v>
      </c>
      <c r="E16">
        <v>234</v>
      </c>
      <c r="F16" t="s">
        <v>476</v>
      </c>
      <c r="G16" t="s">
        <v>475</v>
      </c>
    </row>
    <row r="17" spans="1:7" x14ac:dyDescent="0.25">
      <c r="A17" t="s">
        <v>426</v>
      </c>
      <c r="B17" s="5">
        <v>34123</v>
      </c>
      <c r="C17" t="s">
        <v>477</v>
      </c>
      <c r="D17" t="s">
        <v>478</v>
      </c>
      <c r="E17">
        <v>200</v>
      </c>
      <c r="F17" t="s">
        <v>479</v>
      </c>
      <c r="G17" t="s">
        <v>480</v>
      </c>
    </row>
    <row r="18" spans="1:7" x14ac:dyDescent="0.25">
      <c r="A18" t="s">
        <v>420</v>
      </c>
      <c r="B18" s="5">
        <v>35318</v>
      </c>
      <c r="C18" t="s">
        <v>481</v>
      </c>
      <c r="D18" t="s">
        <v>449</v>
      </c>
      <c r="E18">
        <v>205</v>
      </c>
      <c r="F18" t="s">
        <v>482</v>
      </c>
      <c r="G18" t="s">
        <v>483</v>
      </c>
    </row>
    <row r="19" spans="1:7" x14ac:dyDescent="0.25">
      <c r="A19" t="s">
        <v>421</v>
      </c>
      <c r="B19" s="2">
        <v>32216</v>
      </c>
      <c r="C19" t="s">
        <v>427</v>
      </c>
      <c r="D19" t="s">
        <v>422</v>
      </c>
      <c r="E19">
        <v>185</v>
      </c>
      <c r="F19" t="s">
        <v>423</v>
      </c>
      <c r="G19" t="s">
        <v>431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db</vt:lpstr>
      <vt:lpstr>PlayerInfo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Mitch Trainotti</cp:lastModifiedBy>
  <dcterms:created xsi:type="dcterms:W3CDTF">2022-05-12T22:51:42Z</dcterms:created>
  <dcterms:modified xsi:type="dcterms:W3CDTF">2022-05-14T19:08:02Z</dcterms:modified>
</cp:coreProperties>
</file>